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-REC-HUM\Documents\2024\4.- INFORMACION EXTERNA\2.- SECRETARIA DE HONESTIDAD\4.- 4TO TRIMESTRE 2024\INFORMACION ENVIADA\"/>
    </mc:Choice>
  </mc:AlternateContent>
  <bookViews>
    <workbookView xWindow="0" yWindow="0" windowWidth="28800" windowHeight="12435"/>
  </bookViews>
  <sheets>
    <sheet name="F_Tabulares_Dependencias" sheetId="4" r:id="rId1"/>
  </sheets>
  <externalReferences>
    <externalReference r:id="rId2"/>
  </externalReferences>
  <definedNames>
    <definedName name="_xlnm.Print_Area" localSheetId="0">F_Tabulares_Dependencias!$A$1:$J$23</definedName>
    <definedName name="Hidden_14">[1]Hidden_1!$A$1:$A$11</definedName>
    <definedName name="Hidden_212">[1]Hidden_2!$A$1:$A$2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2" i="4"/>
  <c r="G11" i="4"/>
  <c r="G10" i="4"/>
  <c r="G9" i="4"/>
  <c r="G8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I20" i="4"/>
  <c r="I19" i="4"/>
  <c r="I18" i="4"/>
  <c r="I17" i="4"/>
  <c r="I16" i="4"/>
  <c r="I15" i="4"/>
  <c r="I14" i="4"/>
  <c r="I13" i="4"/>
  <c r="I12" i="4"/>
  <c r="I11" i="4"/>
  <c r="I10" i="4"/>
  <c r="I8" i="4"/>
  <c r="I9" i="4"/>
  <c r="I7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G7" i="4" l="1"/>
  <c r="J7" i="4" l="1"/>
</calcChain>
</file>

<file path=xl/sharedStrings.xml><?xml version="1.0" encoding="utf-8"?>
<sst xmlns="http://schemas.openxmlformats.org/spreadsheetml/2006/main" count="73" uniqueCount="24">
  <si>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</si>
  <si>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</si>
  <si>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</si>
  <si>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</si>
  <si>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</si>
  <si>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</si>
  <si>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</si>
  <si>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</si>
  <si>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</si>
  <si>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</si>
  <si>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</si>
  <si>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</si>
  <si>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</si>
  <si>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VICE-RECTOR</t>
  </si>
  <si>
    <t>MANDOS MEDIOS Y SUPERIORES</t>
  </si>
  <si>
    <t>N/A</t>
  </si>
  <si>
    <t>ABOGADO GENERAL</t>
  </si>
  <si>
    <t>AUDITOR INTERNO</t>
  </si>
  <si>
    <t>SECRETARIO PARTICULAR DEL RECTOR</t>
  </si>
  <si>
    <t>JEFE DE DEPARTAMENTO B</t>
  </si>
  <si>
    <t>Área responsable de integrar la información: Departamento de Recursos Humanos</t>
  </si>
  <si>
    <t>TABULADOR DE SUELDO MENSUAL
UNIVERSIDAD DE LA SIERRA SUR</t>
  </si>
  <si>
    <r>
      <t xml:space="preserve">Fecha de corte: </t>
    </r>
    <r>
      <rPr>
        <b/>
        <sz val="11"/>
        <color theme="1"/>
        <rFont val="Arial"/>
        <family val="2"/>
      </rPr>
      <t>31 DE DICIEMBRE</t>
    </r>
    <r>
      <rPr>
        <b/>
        <i/>
        <sz val="11"/>
        <color theme="1"/>
        <rFont val="Arial"/>
        <family val="2"/>
      </rPr>
      <t xml:space="preserve"> DE 2024</t>
    </r>
  </si>
  <si>
    <t>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</si>
</sst>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1" fillId="0" borderId="0" xfId="1" applyFont="1"/>
    <xf numFmtId="4" fontId="5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311354</xdr:colOff>
      <xdr:row>0</xdr:row>
      <xdr:rowOff>90129</xdr:rowOff>
    </xdr:from>
    <xdr:to>
      <xdr:col>1</xdr:col>
      <xdr:colOff>1106129</xdr:colOff>
      <xdr:row>2</xdr:row>
      <xdr:rowOff>163556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354" y="90129"/>
          <a:ext cx="2974259" cy="6551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93" zoomScaleNormal="93" zoomScaleSheetLayoutView="93" workbookViewId="0">
      <selection activeCell="A4" sqref="A4"/>
    </sheetView>
  </sheetViews>
  <sheetFormatPr baseColWidth="10" defaultRowHeight="15" x14ac:dyDescent="0.25"/>
  <cols>
    <col min="1" max="1" width="31.85546875" customWidth="1"/>
    <col min="2" max="2" width="31.5703125" customWidth="1"/>
    <col min="3" max="3" width="10" customWidth="1"/>
    <col min="4" max="4" width="13.140625" customWidth="1"/>
    <col min="5" max="5" width="17.42578125" customWidth="1"/>
    <col min="6" max="6" width="13.5703125" customWidth="1"/>
    <col min="7" max="7" width="11.7109375" customWidth="1"/>
    <col min="8" max="8" width="13.85546875" customWidth="1"/>
    <col min="9" max="9" width="13.5703125" customWidth="1"/>
    <col min="10" max="10" width="20.7109375" customWidth="1"/>
  </cols>
  <sheetData>
    <row r="1" spans="1:10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0.75" customHeight="1" x14ac:dyDescent="0.25">
      <c r="A2" s="17" t="s">
        <v>21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.75" x14ac:dyDescent="0.25">
      <c r="A3" s="16" t="s">
        <v>23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"/>
      <c r="B4" s="1"/>
      <c r="C4" s="1"/>
      <c r="D4" s="1"/>
      <c r="E4" s="2"/>
    </row>
    <row r="5" spans="1:10" x14ac:dyDescent="0.25">
      <c r="A5" s="15" t="s">
        <v>11</v>
      </c>
      <c r="B5" s="15" t="s">
        <v>10</v>
      </c>
      <c r="C5" s="15" t="s">
        <v>1</v>
      </c>
      <c r="D5" s="14" t="s">
        <v>12</v>
      </c>
      <c r="E5" s="15" t="s">
        <v>2</v>
      </c>
      <c r="F5" s="15"/>
      <c r="G5" s="15"/>
      <c r="H5" s="15" t="s">
        <v>3</v>
      </c>
      <c r="I5" s="15"/>
      <c r="J5" s="14" t="s">
        <v>4</v>
      </c>
    </row>
    <row r="6" spans="1:10" ht="84" customHeight="1" x14ac:dyDescent="0.25">
      <c r="A6" s="15"/>
      <c r="B6" s="15"/>
      <c r="C6" s="15"/>
      <c r="D6" s="14"/>
      <c r="E6" s="7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15"/>
    </row>
    <row r="7" spans="1:10" x14ac:dyDescent="0.25">
      <c r="A7" s="6" t="s">
        <v>13</v>
      </c>
      <c r="B7" s="6" t="s">
        <v>14</v>
      </c>
      <c r="C7" s="6" t="s">
        <v>15</v>
      </c>
      <c r="D7" s="6" t="s">
        <v>15</v>
      </c>
      <c r="E7" s="12">
        <v>51228.43</v>
      </c>
      <c r="F7" s="9">
        <f>402+4269.01</f>
        <v>4671.01</v>
      </c>
      <c r="G7" s="9">
        <f t="shared" ref="G7:G20" si="0">+E7+F7</f>
        <v>55899.44</v>
      </c>
      <c r="H7" s="9">
        <v>9835.51</v>
      </c>
      <c r="I7" s="9">
        <f>890.98+633.37</f>
        <v>1524.35</v>
      </c>
      <c r="J7" s="9">
        <f t="shared" ref="J7:J20" si="1">+G7-H7-I7</f>
        <v>44539.58</v>
      </c>
    </row>
    <row r="8" spans="1:10" x14ac:dyDescent="0.25">
      <c r="A8" s="6" t="s">
        <v>13</v>
      </c>
      <c r="B8" s="6" t="s">
        <v>14</v>
      </c>
      <c r="C8" s="6" t="s">
        <v>15</v>
      </c>
      <c r="D8" s="6" t="s">
        <v>15</v>
      </c>
      <c r="E8" s="12">
        <v>51228.43</v>
      </c>
      <c r="F8" s="9">
        <f>402+4269.01</f>
        <v>4671.01</v>
      </c>
      <c r="G8" s="9">
        <f t="shared" si="0"/>
        <v>55899.44</v>
      </c>
      <c r="H8" s="9">
        <v>9835.51</v>
      </c>
      <c r="I8" s="9">
        <f>890.98+633.37</f>
        <v>1524.35</v>
      </c>
      <c r="J8" s="9">
        <f t="shared" si="1"/>
        <v>44539.58</v>
      </c>
    </row>
    <row r="9" spans="1:10" x14ac:dyDescent="0.25">
      <c r="A9" s="6" t="s">
        <v>16</v>
      </c>
      <c r="B9" s="6" t="s">
        <v>14</v>
      </c>
      <c r="C9" s="6" t="s">
        <v>15</v>
      </c>
      <c r="D9" s="6" t="s">
        <v>15</v>
      </c>
      <c r="E9" s="12">
        <v>33527.4</v>
      </c>
      <c r="F9" s="9">
        <f>402+2793.93</f>
        <v>3195.93</v>
      </c>
      <c r="G9" s="9">
        <f t="shared" si="0"/>
        <v>36723.33</v>
      </c>
      <c r="H9" s="9">
        <v>5542.93</v>
      </c>
      <c r="I9" s="9">
        <f>569.99+414.52</f>
        <v>984.51</v>
      </c>
      <c r="J9" s="9">
        <f t="shared" si="1"/>
        <v>30195.890000000003</v>
      </c>
    </row>
    <row r="10" spans="1:10" x14ac:dyDescent="0.25">
      <c r="A10" s="6" t="s">
        <v>17</v>
      </c>
      <c r="B10" s="6" t="s">
        <v>14</v>
      </c>
      <c r="C10" s="6" t="s">
        <v>15</v>
      </c>
      <c r="D10" s="6" t="s">
        <v>15</v>
      </c>
      <c r="E10" s="12">
        <v>25785.82</v>
      </c>
      <c r="F10" s="9">
        <f>402+2148.8</f>
        <v>2550.8000000000002</v>
      </c>
      <c r="G10" s="9">
        <f t="shared" si="0"/>
        <v>28336.62</v>
      </c>
      <c r="H10" s="9">
        <v>3839.85</v>
      </c>
      <c r="I10" s="9">
        <f>429.61+318.8</f>
        <v>748.41000000000008</v>
      </c>
      <c r="J10" s="9">
        <f t="shared" si="1"/>
        <v>23748.36</v>
      </c>
    </row>
    <row r="11" spans="1:10" x14ac:dyDescent="0.25">
      <c r="A11" s="6" t="s">
        <v>18</v>
      </c>
      <c r="B11" s="6" t="s">
        <v>14</v>
      </c>
      <c r="C11" s="6" t="s">
        <v>15</v>
      </c>
      <c r="D11" s="6" t="s">
        <v>15</v>
      </c>
      <c r="E11" s="12">
        <v>25785.82</v>
      </c>
      <c r="F11" s="9">
        <f t="shared" ref="F11:F20" si="2">402+2148.8</f>
        <v>2550.8000000000002</v>
      </c>
      <c r="G11" s="9">
        <f t="shared" si="0"/>
        <v>28336.62</v>
      </c>
      <c r="H11" s="9">
        <v>3839.85</v>
      </c>
      <c r="I11" s="9">
        <f t="shared" ref="I11:I20" si="3">429.61+318.8</f>
        <v>748.41000000000008</v>
      </c>
      <c r="J11" s="9">
        <f t="shared" si="1"/>
        <v>23748.36</v>
      </c>
    </row>
    <row r="12" spans="1:10" x14ac:dyDescent="0.25">
      <c r="A12" s="6" t="s">
        <v>19</v>
      </c>
      <c r="B12" s="6" t="s">
        <v>14</v>
      </c>
      <c r="C12" s="6" t="s">
        <v>15</v>
      </c>
      <c r="D12" s="6" t="s">
        <v>15</v>
      </c>
      <c r="E12" s="12">
        <v>25785.82</v>
      </c>
      <c r="F12" s="9">
        <f t="shared" si="2"/>
        <v>2550.8000000000002</v>
      </c>
      <c r="G12" s="9">
        <f t="shared" si="0"/>
        <v>28336.62</v>
      </c>
      <c r="H12" s="9">
        <v>3839.85</v>
      </c>
      <c r="I12" s="9">
        <f t="shared" si="3"/>
        <v>748.41000000000008</v>
      </c>
      <c r="J12" s="9">
        <f t="shared" si="1"/>
        <v>23748.36</v>
      </c>
    </row>
    <row r="13" spans="1:10" x14ac:dyDescent="0.25">
      <c r="A13" s="6" t="s">
        <v>19</v>
      </c>
      <c r="B13" s="6" t="s">
        <v>14</v>
      </c>
      <c r="C13" s="6" t="s">
        <v>15</v>
      </c>
      <c r="D13" s="6" t="s">
        <v>15</v>
      </c>
      <c r="E13" s="12">
        <v>25785.82</v>
      </c>
      <c r="F13" s="9">
        <f t="shared" si="2"/>
        <v>2550.8000000000002</v>
      </c>
      <c r="G13" s="9">
        <f t="shared" si="0"/>
        <v>28336.62</v>
      </c>
      <c r="H13" s="9">
        <v>3839.85</v>
      </c>
      <c r="I13" s="9">
        <f t="shared" si="3"/>
        <v>748.41000000000008</v>
      </c>
      <c r="J13" s="9">
        <f t="shared" si="1"/>
        <v>23748.36</v>
      </c>
    </row>
    <row r="14" spans="1:10" x14ac:dyDescent="0.25">
      <c r="A14" s="6" t="s">
        <v>19</v>
      </c>
      <c r="B14" s="6" t="s">
        <v>14</v>
      </c>
      <c r="C14" s="6" t="s">
        <v>15</v>
      </c>
      <c r="D14" s="6" t="s">
        <v>15</v>
      </c>
      <c r="E14" s="12">
        <v>25785.82</v>
      </c>
      <c r="F14" s="9">
        <f t="shared" si="2"/>
        <v>2550.8000000000002</v>
      </c>
      <c r="G14" s="9">
        <f t="shared" si="0"/>
        <v>28336.62</v>
      </c>
      <c r="H14" s="9">
        <v>3839.85</v>
      </c>
      <c r="I14" s="9">
        <f t="shared" si="3"/>
        <v>748.41000000000008</v>
      </c>
      <c r="J14" s="9">
        <f t="shared" si="1"/>
        <v>23748.36</v>
      </c>
    </row>
    <row r="15" spans="1:10" x14ac:dyDescent="0.25">
      <c r="A15" s="6" t="s">
        <v>19</v>
      </c>
      <c r="B15" s="6" t="s">
        <v>14</v>
      </c>
      <c r="C15" s="6" t="s">
        <v>15</v>
      </c>
      <c r="D15" s="6" t="s">
        <v>15</v>
      </c>
      <c r="E15" s="12">
        <v>25785.82</v>
      </c>
      <c r="F15" s="9">
        <f t="shared" si="2"/>
        <v>2550.8000000000002</v>
      </c>
      <c r="G15" s="9">
        <f t="shared" si="0"/>
        <v>28336.62</v>
      </c>
      <c r="H15" s="9">
        <v>3839.85</v>
      </c>
      <c r="I15" s="9">
        <f t="shared" si="3"/>
        <v>748.41000000000008</v>
      </c>
      <c r="J15" s="9">
        <f t="shared" si="1"/>
        <v>23748.36</v>
      </c>
    </row>
    <row r="16" spans="1:10" x14ac:dyDescent="0.25">
      <c r="A16" s="6" t="s">
        <v>19</v>
      </c>
      <c r="B16" s="6" t="s">
        <v>14</v>
      </c>
      <c r="C16" s="6" t="s">
        <v>15</v>
      </c>
      <c r="D16" s="6" t="s">
        <v>15</v>
      </c>
      <c r="E16" s="12">
        <v>25785.82</v>
      </c>
      <c r="F16" s="9">
        <f t="shared" si="2"/>
        <v>2550.8000000000002</v>
      </c>
      <c r="G16" s="9">
        <f t="shared" si="0"/>
        <v>28336.62</v>
      </c>
      <c r="H16" s="9">
        <v>3839.85</v>
      </c>
      <c r="I16" s="9">
        <f t="shared" si="3"/>
        <v>748.41000000000008</v>
      </c>
      <c r="J16" s="9">
        <f t="shared" si="1"/>
        <v>23748.36</v>
      </c>
    </row>
    <row r="17" spans="1:10" x14ac:dyDescent="0.25">
      <c r="A17" s="6" t="s">
        <v>19</v>
      </c>
      <c r="B17" s="6" t="s">
        <v>14</v>
      </c>
      <c r="C17" s="6" t="s">
        <v>15</v>
      </c>
      <c r="D17" s="6" t="s">
        <v>15</v>
      </c>
      <c r="E17" s="12">
        <v>25785.82</v>
      </c>
      <c r="F17" s="9">
        <f t="shared" si="2"/>
        <v>2550.8000000000002</v>
      </c>
      <c r="G17" s="9">
        <f t="shared" si="0"/>
        <v>28336.62</v>
      </c>
      <c r="H17" s="9">
        <v>3839.85</v>
      </c>
      <c r="I17" s="9">
        <f t="shared" si="3"/>
        <v>748.41000000000008</v>
      </c>
      <c r="J17" s="9">
        <f t="shared" si="1"/>
        <v>23748.36</v>
      </c>
    </row>
    <row r="18" spans="1:10" x14ac:dyDescent="0.25">
      <c r="A18" s="6" t="s">
        <v>19</v>
      </c>
      <c r="B18" s="6" t="s">
        <v>14</v>
      </c>
      <c r="C18" s="6" t="s">
        <v>15</v>
      </c>
      <c r="D18" s="6" t="s">
        <v>15</v>
      </c>
      <c r="E18" s="12">
        <v>25785.82</v>
      </c>
      <c r="F18" s="9">
        <f t="shared" si="2"/>
        <v>2550.8000000000002</v>
      </c>
      <c r="G18" s="9">
        <f t="shared" si="0"/>
        <v>28336.62</v>
      </c>
      <c r="H18" s="9">
        <v>3839.85</v>
      </c>
      <c r="I18" s="9">
        <f t="shared" si="3"/>
        <v>748.41000000000008</v>
      </c>
      <c r="J18" s="9">
        <f t="shared" si="1"/>
        <v>23748.36</v>
      </c>
    </row>
    <row r="19" spans="1:10" x14ac:dyDescent="0.25">
      <c r="A19" s="6" t="s">
        <v>19</v>
      </c>
      <c r="B19" s="6" t="s">
        <v>14</v>
      </c>
      <c r="C19" s="6" t="s">
        <v>15</v>
      </c>
      <c r="D19" s="6" t="s">
        <v>15</v>
      </c>
      <c r="E19" s="12">
        <v>25785.82</v>
      </c>
      <c r="F19" s="9">
        <f t="shared" si="2"/>
        <v>2550.8000000000002</v>
      </c>
      <c r="G19" s="9">
        <f t="shared" si="0"/>
        <v>28336.62</v>
      </c>
      <c r="H19" s="9">
        <v>3839.85</v>
      </c>
      <c r="I19" s="9">
        <f t="shared" si="3"/>
        <v>748.41000000000008</v>
      </c>
      <c r="J19" s="9">
        <f t="shared" si="1"/>
        <v>23748.36</v>
      </c>
    </row>
    <row r="20" spans="1:10" x14ac:dyDescent="0.25">
      <c r="A20" s="6" t="s">
        <v>19</v>
      </c>
      <c r="B20" s="6" t="s">
        <v>14</v>
      </c>
      <c r="C20" s="6" t="s">
        <v>15</v>
      </c>
      <c r="D20" s="6" t="s">
        <v>15</v>
      </c>
      <c r="E20" s="12">
        <v>25785.82</v>
      </c>
      <c r="F20" s="9">
        <f t="shared" si="2"/>
        <v>2550.8000000000002</v>
      </c>
      <c r="G20" s="9">
        <f t="shared" si="0"/>
        <v>28336.62</v>
      </c>
      <c r="H20" s="9">
        <v>3839.85</v>
      </c>
      <c r="I20" s="9">
        <f t="shared" si="3"/>
        <v>748.41000000000008</v>
      </c>
      <c r="J20" s="9">
        <f t="shared" si="1"/>
        <v>23748.36</v>
      </c>
    </row>
    <row r="22" spans="1:10" s="5" customFormat="1" ht="31.5" customHeight="1" x14ac:dyDescent="0.25">
      <c r="A22" s="13" t="s">
        <v>20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0" s="5" customFormat="1" x14ac:dyDescent="0.25">
      <c r="A23" s="10" t="s">
        <v>22</v>
      </c>
      <c r="B23" s="3"/>
      <c r="C23" s="3"/>
      <c r="D23" s="3"/>
      <c r="E23" s="3"/>
      <c r="F23" s="11"/>
      <c r="G23" s="3"/>
      <c r="H23" s="3"/>
      <c r="I23" s="4"/>
    </row>
  </sheetData>
  <mergeCells count="11">
    <mergeCell ref="A22:J22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0866141732283472" right="0.51181102362204722" top="0.74803149606299213" bottom="0.74803149606299213" header="0.31496062992125984" footer="0.31496062992125984"/>
  <pageSetup scale="7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F_Tabulares_Dependencias</vt:lpstr>
      <vt:lpstr>F_Tabulares_Dependencias!Área_de_impresión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ERIKA-REC-HUM</cp:lastModifiedBy>
  <cp:lastPrinted>2024-10-03T16:46:00Z</cp:lastPrinted>
  <dcterms:created xsi:type="dcterms:W3CDTF">2020-02-25T00:01:45Z</dcterms:created>
  <dcterms:modified xsi:type="dcterms:W3CDTF">2025-01-08T23:42:47Z</dcterms:modified>
</cp:coreProperties>
</file>