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gom\Documents\Area Comercial 2025\"/>
    </mc:Choice>
  </mc:AlternateContent>
  <xr:revisionPtr revIDLastSave="0" documentId="13_ncr:1_{944EB169-440B-4DD8-8D9F-59EAC8250D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OMAS ACTIVAS E INACTIVAS" sheetId="4" r:id="rId1"/>
  </sheets>
  <definedNames>
    <definedName name="_xlnm.Print_Area" localSheetId="0">'TOMAS ACTIVAS E INACTIVAS'!$A$1:$H$26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4" l="1"/>
  <c r="C9" i="4"/>
  <c r="E18" i="4"/>
  <c r="C15" i="4"/>
  <c r="E13" i="4"/>
  <c r="C13" i="4"/>
  <c r="E12" i="4"/>
  <c r="C12" i="4"/>
  <c r="E10" i="4"/>
  <c r="C10" i="4"/>
  <c r="G22" i="4" l="1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E24" i="4" l="1"/>
  <c r="C24" i="4"/>
  <c r="G24" i="4" l="1"/>
</calcChain>
</file>

<file path=xl/sharedStrings.xml><?xml version="1.0" encoding="utf-8"?>
<sst xmlns="http://schemas.openxmlformats.org/spreadsheetml/2006/main" count="23" uniqueCount="23">
  <si>
    <t>CONCENTRADO GENERAL DE TOMAS ACTIVAS E INACTIVAS</t>
  </si>
  <si>
    <t>ORGANISMO OPERADOR</t>
  </si>
  <si>
    <t>TOMAS</t>
  </si>
  <si>
    <t>TOTAL</t>
  </si>
  <si>
    <t>ACTIVAS</t>
  </si>
  <si>
    <t>INACTIVAS</t>
  </si>
  <si>
    <t>TOTALES:</t>
  </si>
  <si>
    <t>COMISION ESTATAL DEL AGUA PARA EL BIENESTAR</t>
  </si>
  <si>
    <t>SALINA CRUZ</t>
  </si>
  <si>
    <t>JUCHITAN DE ZARAGOZA</t>
  </si>
  <si>
    <t>SANTO DOMINGO TEHUANTEPEC</t>
  </si>
  <si>
    <t>CIUDAD IXTEPEC</t>
  </si>
  <si>
    <t>MATIAS ROMERO</t>
  </si>
  <si>
    <t>EL ESPINAL</t>
  </si>
  <si>
    <t>SANTO DOMINGO ZANATEPEC</t>
  </si>
  <si>
    <t>ASUNCION  IXTALTEPEC</t>
  </si>
  <si>
    <t>PINOTEPA NACIONAL</t>
  </si>
  <si>
    <t>PUERTO ESCONDIDO</t>
  </si>
  <si>
    <t>FRACC. SANTA CRUZ AMILPAS</t>
  </si>
  <si>
    <t>FRACC. HACIENDA BLANCA Y LA ESMERALDA</t>
  </si>
  <si>
    <t>FRACC. EL RETIRO</t>
  </si>
  <si>
    <t>COL. EL PARAISO Y SAN JAVIER
XOXOCOTLAN</t>
  </si>
  <si>
    <t>PADRÓN DE USUARIOS CORRESPONDIENTE AL 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</si>
</sst>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.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  <font>
      <b/>
      <sz val="10.5"/>
      <color indexed="16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Montserrat"/>
    </font>
    <font>
      <b/>
      <sz val="10"/>
      <color theme="1"/>
      <name val="Montserrat"/>
    </font>
    <font>
      <b/>
      <u/>
      <sz val="10"/>
      <color theme="1"/>
      <name val="Montserrat"/>
    </font>
    <font>
      <sz val="13"/>
      <name val="Arial"/>
      <family val="2"/>
    </font>
    <font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3" fontId="11" fillId="3" borderId="31" xfId="0" applyNumberFormat="1" applyFont="1" applyFill="1" applyBorder="1" applyAlignment="1">
      <alignment horizontal="right" vertical="center"/>
    </xf>
    <xf numFmtId="3" fontId="11" fillId="3" borderId="32" xfId="0" applyNumberFormat="1" applyFont="1" applyFill="1" applyBorder="1" applyAlignment="1">
      <alignment horizontal="center" vertical="center"/>
    </xf>
    <xf numFmtId="3" fontId="11" fillId="3" borderId="33" xfId="0" applyNumberFormat="1" applyFont="1" applyFill="1" applyBorder="1" applyAlignment="1">
      <alignment horizontal="center" vertical="center"/>
    </xf>
    <xf numFmtId="3" fontId="11" fillId="3" borderId="32" xfId="0" applyNumberFormat="1" applyFont="1" applyFill="1" applyBorder="1" applyAlignment="1">
      <alignment vertical="center"/>
    </xf>
    <xf numFmtId="3" fontId="15" fillId="2" borderId="14" xfId="0" applyNumberFormat="1" applyFont="1" applyFill="1" applyBorder="1" applyAlignment="1">
      <alignment vertical="center"/>
    </xf>
    <xf numFmtId="3" fontId="15" fillId="2" borderId="15" xfId="0" applyNumberFormat="1" applyFont="1" applyFill="1" applyBorder="1" applyAlignment="1">
      <alignment vertical="center"/>
    </xf>
    <xf numFmtId="3" fontId="15" fillId="2" borderId="16" xfId="0" applyNumberFormat="1" applyFont="1" applyFill="1" applyBorder="1" applyAlignment="1">
      <alignment vertical="center"/>
    </xf>
    <xf numFmtId="3" fontId="8" fillId="2" borderId="17" xfId="0" applyNumberFormat="1" applyFont="1" applyFill="1" applyBorder="1" applyAlignment="1">
      <alignment vertical="center"/>
    </xf>
    <xf numFmtId="3" fontId="15" fillId="2" borderId="19" xfId="0" applyNumberFormat="1" applyFont="1" applyFill="1" applyBorder="1" applyAlignment="1">
      <alignment vertical="center"/>
    </xf>
    <xf numFmtId="3" fontId="15" fillId="2" borderId="20" xfId="0" applyNumberFormat="1" applyFont="1" applyFill="1" applyBorder="1" applyAlignment="1">
      <alignment vertical="center"/>
    </xf>
    <xf numFmtId="3" fontId="15" fillId="2" borderId="21" xfId="0" applyNumberFormat="1" applyFont="1" applyFill="1" applyBorder="1" applyAlignment="1">
      <alignment vertical="center"/>
    </xf>
    <xf numFmtId="3" fontId="8" fillId="2" borderId="22" xfId="0" applyNumberFormat="1" applyFont="1" applyFill="1" applyBorder="1" applyAlignment="1">
      <alignment vertical="center"/>
    </xf>
    <xf numFmtId="3" fontId="16" fillId="2" borderId="19" xfId="0" applyNumberFormat="1" applyFont="1" applyFill="1" applyBorder="1" applyAlignment="1">
      <alignment vertical="center"/>
    </xf>
    <xf numFmtId="3" fontId="16" fillId="2" borderId="20" xfId="0" applyNumberFormat="1" applyFont="1" applyFill="1" applyBorder="1" applyAlignment="1">
      <alignment vertical="center"/>
    </xf>
    <xf numFmtId="3" fontId="16" fillId="2" borderId="21" xfId="0" applyNumberFormat="1" applyFont="1" applyFill="1" applyBorder="1" applyAlignment="1">
      <alignment vertical="center"/>
    </xf>
    <xf numFmtId="3" fontId="15" fillId="2" borderId="25" xfId="0" applyNumberFormat="1" applyFont="1" applyFill="1" applyBorder="1" applyAlignment="1">
      <alignment vertical="center"/>
    </xf>
    <xf numFmtId="3" fontId="15" fillId="2" borderId="26" xfId="0" applyNumberFormat="1" applyFont="1" applyFill="1" applyBorder="1" applyAlignment="1">
      <alignment vertical="center"/>
    </xf>
    <xf numFmtId="3" fontId="15" fillId="2" borderId="27" xfId="0" applyNumberFormat="1" applyFont="1" applyFill="1" applyBorder="1" applyAlignment="1">
      <alignment vertical="center"/>
    </xf>
    <xf numFmtId="3" fontId="15" fillId="2" borderId="28" xfId="0" applyNumberFormat="1" applyFont="1" applyFill="1" applyBorder="1" applyAlignment="1">
      <alignment vertical="center"/>
    </xf>
    <xf numFmtId="3" fontId="16" fillId="2" borderId="27" xfId="0" applyNumberFormat="1" applyFont="1" applyFill="1" applyBorder="1" applyAlignment="1">
      <alignment vertical="center"/>
    </xf>
    <xf numFmtId="3" fontId="8" fillId="2" borderId="29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justify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59267</xdr:colOff>
      <xdr:row>1</xdr:row>
      <xdr:rowOff>42334</xdr:rowOff>
    </xdr:from>
    <xdr:to>
      <xdr:col>1</xdr:col>
      <xdr:colOff>2065867</xdr:colOff>
      <xdr:row>2</xdr:row>
      <xdr:rowOff>391215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4" y="220134"/>
          <a:ext cx="2006600" cy="44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6"/>
  <sheetViews>
    <sheetView tabSelected="1" zoomScaleNormal="100" workbookViewId="0">
      <selection activeCell="G9" sqref="G9"/>
    </sheetView>
  </sheetViews>
  <sheetFormatPr baseColWidth="10" defaultRowHeight="12.75" x14ac:dyDescent="0.25"/>
  <cols>
    <col min="1" max="1" width="3.42578125" style="3" customWidth="1"/>
    <col min="2" max="2" width="34" style="3" customWidth="1"/>
    <col min="3" max="3" width="20.28515625" style="3" customWidth="1"/>
    <col min="4" max="4" width="7" style="3" customWidth="1"/>
    <col min="5" max="5" width="19" style="3" customWidth="1"/>
    <col min="6" max="6" width="8" style="3" customWidth="1"/>
    <col min="7" max="7" width="16.7109375" style="3" customWidth="1"/>
    <col min="8" max="8" width="7.7109375" style="3" customWidth="1"/>
    <col min="9" max="198" width="11.42578125" style="3"/>
    <col min="199" max="199" width="32.42578125" style="3" customWidth="1"/>
    <col min="200" max="200" width="24.42578125" style="3" customWidth="1"/>
    <col min="201" max="201" width="7" style="3" customWidth="1"/>
    <col min="202" max="202" width="23" style="3" customWidth="1"/>
    <col min="203" max="203" width="4.42578125" style="3" customWidth="1"/>
    <col min="204" max="204" width="20" style="3" customWidth="1"/>
    <col min="205" max="205" width="7.7109375" style="3" customWidth="1"/>
    <col min="206" max="454" width="11.42578125" style="3"/>
    <col min="455" max="455" width="32.42578125" style="3" customWidth="1"/>
    <col min="456" max="456" width="24.42578125" style="3" customWidth="1"/>
    <col min="457" max="457" width="7" style="3" customWidth="1"/>
    <col min="458" max="458" width="23" style="3" customWidth="1"/>
    <col min="459" max="459" width="4.42578125" style="3" customWidth="1"/>
    <col min="460" max="460" width="20" style="3" customWidth="1"/>
    <col min="461" max="461" width="7.7109375" style="3" customWidth="1"/>
    <col min="462" max="710" width="11.42578125" style="3"/>
    <col min="711" max="711" width="32.42578125" style="3" customWidth="1"/>
    <col min="712" max="712" width="24.42578125" style="3" customWidth="1"/>
    <col min="713" max="713" width="7" style="3" customWidth="1"/>
    <col min="714" max="714" width="23" style="3" customWidth="1"/>
    <col min="715" max="715" width="4.42578125" style="3" customWidth="1"/>
    <col min="716" max="716" width="20" style="3" customWidth="1"/>
    <col min="717" max="717" width="7.7109375" style="3" customWidth="1"/>
    <col min="718" max="966" width="11.42578125" style="3"/>
    <col min="967" max="967" width="32.42578125" style="3" customWidth="1"/>
    <col min="968" max="968" width="24.42578125" style="3" customWidth="1"/>
    <col min="969" max="969" width="7" style="3" customWidth="1"/>
    <col min="970" max="970" width="23" style="3" customWidth="1"/>
    <col min="971" max="971" width="4.42578125" style="3" customWidth="1"/>
    <col min="972" max="972" width="20" style="3" customWidth="1"/>
    <col min="973" max="973" width="7.7109375" style="3" customWidth="1"/>
    <col min="974" max="1222" width="11.42578125" style="3"/>
    <col min="1223" max="1223" width="32.42578125" style="3" customWidth="1"/>
    <col min="1224" max="1224" width="24.42578125" style="3" customWidth="1"/>
    <col min="1225" max="1225" width="7" style="3" customWidth="1"/>
    <col min="1226" max="1226" width="23" style="3" customWidth="1"/>
    <col min="1227" max="1227" width="4.42578125" style="3" customWidth="1"/>
    <col min="1228" max="1228" width="20" style="3" customWidth="1"/>
    <col min="1229" max="1229" width="7.7109375" style="3" customWidth="1"/>
    <col min="1230" max="1478" width="11.42578125" style="3"/>
    <col min="1479" max="1479" width="32.42578125" style="3" customWidth="1"/>
    <col min="1480" max="1480" width="24.42578125" style="3" customWidth="1"/>
    <col min="1481" max="1481" width="7" style="3" customWidth="1"/>
    <col min="1482" max="1482" width="23" style="3" customWidth="1"/>
    <col min="1483" max="1483" width="4.42578125" style="3" customWidth="1"/>
    <col min="1484" max="1484" width="20" style="3" customWidth="1"/>
    <col min="1485" max="1485" width="7.7109375" style="3" customWidth="1"/>
    <col min="1486" max="1734" width="11.42578125" style="3"/>
    <col min="1735" max="1735" width="32.42578125" style="3" customWidth="1"/>
    <col min="1736" max="1736" width="24.42578125" style="3" customWidth="1"/>
    <col min="1737" max="1737" width="7" style="3" customWidth="1"/>
    <col min="1738" max="1738" width="23" style="3" customWidth="1"/>
    <col min="1739" max="1739" width="4.42578125" style="3" customWidth="1"/>
    <col min="1740" max="1740" width="20" style="3" customWidth="1"/>
    <col min="1741" max="1741" width="7.7109375" style="3" customWidth="1"/>
    <col min="1742" max="1990" width="11.42578125" style="3"/>
    <col min="1991" max="1991" width="32.42578125" style="3" customWidth="1"/>
    <col min="1992" max="1992" width="24.42578125" style="3" customWidth="1"/>
    <col min="1993" max="1993" width="7" style="3" customWidth="1"/>
    <col min="1994" max="1994" width="23" style="3" customWidth="1"/>
    <col min="1995" max="1995" width="4.42578125" style="3" customWidth="1"/>
    <col min="1996" max="1996" width="20" style="3" customWidth="1"/>
    <col min="1997" max="1997" width="7.7109375" style="3" customWidth="1"/>
    <col min="1998" max="2246" width="11.42578125" style="3"/>
    <col min="2247" max="2247" width="32.42578125" style="3" customWidth="1"/>
    <col min="2248" max="2248" width="24.42578125" style="3" customWidth="1"/>
    <col min="2249" max="2249" width="7" style="3" customWidth="1"/>
    <col min="2250" max="2250" width="23" style="3" customWidth="1"/>
    <col min="2251" max="2251" width="4.42578125" style="3" customWidth="1"/>
    <col min="2252" max="2252" width="20" style="3" customWidth="1"/>
    <col min="2253" max="2253" width="7.7109375" style="3" customWidth="1"/>
    <col min="2254" max="2502" width="11.42578125" style="3"/>
    <col min="2503" max="2503" width="32.42578125" style="3" customWidth="1"/>
    <col min="2504" max="2504" width="24.42578125" style="3" customWidth="1"/>
    <col min="2505" max="2505" width="7" style="3" customWidth="1"/>
    <col min="2506" max="2506" width="23" style="3" customWidth="1"/>
    <col min="2507" max="2507" width="4.42578125" style="3" customWidth="1"/>
    <col min="2508" max="2508" width="20" style="3" customWidth="1"/>
    <col min="2509" max="2509" width="7.7109375" style="3" customWidth="1"/>
    <col min="2510" max="2758" width="11.42578125" style="3"/>
    <col min="2759" max="2759" width="32.42578125" style="3" customWidth="1"/>
    <col min="2760" max="2760" width="24.42578125" style="3" customWidth="1"/>
    <col min="2761" max="2761" width="7" style="3" customWidth="1"/>
    <col min="2762" max="2762" width="23" style="3" customWidth="1"/>
    <col min="2763" max="2763" width="4.42578125" style="3" customWidth="1"/>
    <col min="2764" max="2764" width="20" style="3" customWidth="1"/>
    <col min="2765" max="2765" width="7.7109375" style="3" customWidth="1"/>
    <col min="2766" max="3014" width="11.42578125" style="3"/>
    <col min="3015" max="3015" width="32.42578125" style="3" customWidth="1"/>
    <col min="3016" max="3016" width="24.42578125" style="3" customWidth="1"/>
    <col min="3017" max="3017" width="7" style="3" customWidth="1"/>
    <col min="3018" max="3018" width="23" style="3" customWidth="1"/>
    <col min="3019" max="3019" width="4.42578125" style="3" customWidth="1"/>
    <col min="3020" max="3020" width="20" style="3" customWidth="1"/>
    <col min="3021" max="3021" width="7.7109375" style="3" customWidth="1"/>
    <col min="3022" max="3270" width="11.42578125" style="3"/>
    <col min="3271" max="3271" width="32.42578125" style="3" customWidth="1"/>
    <col min="3272" max="3272" width="24.42578125" style="3" customWidth="1"/>
    <col min="3273" max="3273" width="7" style="3" customWidth="1"/>
    <col min="3274" max="3274" width="23" style="3" customWidth="1"/>
    <col min="3275" max="3275" width="4.42578125" style="3" customWidth="1"/>
    <col min="3276" max="3276" width="20" style="3" customWidth="1"/>
    <col min="3277" max="3277" width="7.7109375" style="3" customWidth="1"/>
    <col min="3278" max="3526" width="11.42578125" style="3"/>
    <col min="3527" max="3527" width="32.42578125" style="3" customWidth="1"/>
    <col min="3528" max="3528" width="24.42578125" style="3" customWidth="1"/>
    <col min="3529" max="3529" width="7" style="3" customWidth="1"/>
    <col min="3530" max="3530" width="23" style="3" customWidth="1"/>
    <col min="3531" max="3531" width="4.42578125" style="3" customWidth="1"/>
    <col min="3532" max="3532" width="20" style="3" customWidth="1"/>
    <col min="3533" max="3533" width="7.7109375" style="3" customWidth="1"/>
    <col min="3534" max="3782" width="11.42578125" style="3"/>
    <col min="3783" max="3783" width="32.42578125" style="3" customWidth="1"/>
    <col min="3784" max="3784" width="24.42578125" style="3" customWidth="1"/>
    <col min="3785" max="3785" width="7" style="3" customWidth="1"/>
    <col min="3786" max="3786" width="23" style="3" customWidth="1"/>
    <col min="3787" max="3787" width="4.42578125" style="3" customWidth="1"/>
    <col min="3788" max="3788" width="20" style="3" customWidth="1"/>
    <col min="3789" max="3789" width="7.7109375" style="3" customWidth="1"/>
    <col min="3790" max="4038" width="11.42578125" style="3"/>
    <col min="4039" max="4039" width="32.42578125" style="3" customWidth="1"/>
    <col min="4040" max="4040" width="24.42578125" style="3" customWidth="1"/>
    <col min="4041" max="4041" width="7" style="3" customWidth="1"/>
    <col min="4042" max="4042" width="23" style="3" customWidth="1"/>
    <col min="4043" max="4043" width="4.42578125" style="3" customWidth="1"/>
    <col min="4044" max="4044" width="20" style="3" customWidth="1"/>
    <col min="4045" max="4045" width="7.7109375" style="3" customWidth="1"/>
    <col min="4046" max="4294" width="11.42578125" style="3"/>
    <col min="4295" max="4295" width="32.42578125" style="3" customWidth="1"/>
    <col min="4296" max="4296" width="24.42578125" style="3" customWidth="1"/>
    <col min="4297" max="4297" width="7" style="3" customWidth="1"/>
    <col min="4298" max="4298" width="23" style="3" customWidth="1"/>
    <col min="4299" max="4299" width="4.42578125" style="3" customWidth="1"/>
    <col min="4300" max="4300" width="20" style="3" customWidth="1"/>
    <col min="4301" max="4301" width="7.7109375" style="3" customWidth="1"/>
    <col min="4302" max="4550" width="11.42578125" style="3"/>
    <col min="4551" max="4551" width="32.42578125" style="3" customWidth="1"/>
    <col min="4552" max="4552" width="24.42578125" style="3" customWidth="1"/>
    <col min="4553" max="4553" width="7" style="3" customWidth="1"/>
    <col min="4554" max="4554" width="23" style="3" customWidth="1"/>
    <col min="4555" max="4555" width="4.42578125" style="3" customWidth="1"/>
    <col min="4556" max="4556" width="20" style="3" customWidth="1"/>
    <col min="4557" max="4557" width="7.7109375" style="3" customWidth="1"/>
    <col min="4558" max="4806" width="11.42578125" style="3"/>
    <col min="4807" max="4807" width="32.42578125" style="3" customWidth="1"/>
    <col min="4808" max="4808" width="24.42578125" style="3" customWidth="1"/>
    <col min="4809" max="4809" width="7" style="3" customWidth="1"/>
    <col min="4810" max="4810" width="23" style="3" customWidth="1"/>
    <col min="4811" max="4811" width="4.42578125" style="3" customWidth="1"/>
    <col min="4812" max="4812" width="20" style="3" customWidth="1"/>
    <col min="4813" max="4813" width="7.7109375" style="3" customWidth="1"/>
    <col min="4814" max="5062" width="11.42578125" style="3"/>
    <col min="5063" max="5063" width="32.42578125" style="3" customWidth="1"/>
    <col min="5064" max="5064" width="24.42578125" style="3" customWidth="1"/>
    <col min="5065" max="5065" width="7" style="3" customWidth="1"/>
    <col min="5066" max="5066" width="23" style="3" customWidth="1"/>
    <col min="5067" max="5067" width="4.42578125" style="3" customWidth="1"/>
    <col min="5068" max="5068" width="20" style="3" customWidth="1"/>
    <col min="5069" max="5069" width="7.7109375" style="3" customWidth="1"/>
    <col min="5070" max="5318" width="11.42578125" style="3"/>
    <col min="5319" max="5319" width="32.42578125" style="3" customWidth="1"/>
    <col min="5320" max="5320" width="24.42578125" style="3" customWidth="1"/>
    <col min="5321" max="5321" width="7" style="3" customWidth="1"/>
    <col min="5322" max="5322" width="23" style="3" customWidth="1"/>
    <col min="5323" max="5323" width="4.42578125" style="3" customWidth="1"/>
    <col min="5324" max="5324" width="20" style="3" customWidth="1"/>
    <col min="5325" max="5325" width="7.7109375" style="3" customWidth="1"/>
    <col min="5326" max="5574" width="11.42578125" style="3"/>
    <col min="5575" max="5575" width="32.42578125" style="3" customWidth="1"/>
    <col min="5576" max="5576" width="24.42578125" style="3" customWidth="1"/>
    <col min="5577" max="5577" width="7" style="3" customWidth="1"/>
    <col min="5578" max="5578" width="23" style="3" customWidth="1"/>
    <col min="5579" max="5579" width="4.42578125" style="3" customWidth="1"/>
    <col min="5580" max="5580" width="20" style="3" customWidth="1"/>
    <col min="5581" max="5581" width="7.7109375" style="3" customWidth="1"/>
    <col min="5582" max="5830" width="11.42578125" style="3"/>
    <col min="5831" max="5831" width="32.42578125" style="3" customWidth="1"/>
    <col min="5832" max="5832" width="24.42578125" style="3" customWidth="1"/>
    <col min="5833" max="5833" width="7" style="3" customWidth="1"/>
    <col min="5834" max="5834" width="23" style="3" customWidth="1"/>
    <col min="5835" max="5835" width="4.42578125" style="3" customWidth="1"/>
    <col min="5836" max="5836" width="20" style="3" customWidth="1"/>
    <col min="5837" max="5837" width="7.7109375" style="3" customWidth="1"/>
    <col min="5838" max="6086" width="11.42578125" style="3"/>
    <col min="6087" max="6087" width="32.42578125" style="3" customWidth="1"/>
    <col min="6088" max="6088" width="24.42578125" style="3" customWidth="1"/>
    <col min="6089" max="6089" width="7" style="3" customWidth="1"/>
    <col min="6090" max="6090" width="23" style="3" customWidth="1"/>
    <col min="6091" max="6091" width="4.42578125" style="3" customWidth="1"/>
    <col min="6092" max="6092" width="20" style="3" customWidth="1"/>
    <col min="6093" max="6093" width="7.7109375" style="3" customWidth="1"/>
    <col min="6094" max="6342" width="11.42578125" style="3"/>
    <col min="6343" max="6343" width="32.42578125" style="3" customWidth="1"/>
    <col min="6344" max="6344" width="24.42578125" style="3" customWidth="1"/>
    <col min="6345" max="6345" width="7" style="3" customWidth="1"/>
    <col min="6346" max="6346" width="23" style="3" customWidth="1"/>
    <col min="6347" max="6347" width="4.42578125" style="3" customWidth="1"/>
    <col min="6348" max="6348" width="20" style="3" customWidth="1"/>
    <col min="6349" max="6349" width="7.7109375" style="3" customWidth="1"/>
    <col min="6350" max="6598" width="11.42578125" style="3"/>
    <col min="6599" max="6599" width="32.42578125" style="3" customWidth="1"/>
    <col min="6600" max="6600" width="24.42578125" style="3" customWidth="1"/>
    <col min="6601" max="6601" width="7" style="3" customWidth="1"/>
    <col min="6602" max="6602" width="23" style="3" customWidth="1"/>
    <col min="6603" max="6603" width="4.42578125" style="3" customWidth="1"/>
    <col min="6604" max="6604" width="20" style="3" customWidth="1"/>
    <col min="6605" max="6605" width="7.7109375" style="3" customWidth="1"/>
    <col min="6606" max="6854" width="11.42578125" style="3"/>
    <col min="6855" max="6855" width="32.42578125" style="3" customWidth="1"/>
    <col min="6856" max="6856" width="24.42578125" style="3" customWidth="1"/>
    <col min="6857" max="6857" width="7" style="3" customWidth="1"/>
    <col min="6858" max="6858" width="23" style="3" customWidth="1"/>
    <col min="6859" max="6859" width="4.42578125" style="3" customWidth="1"/>
    <col min="6860" max="6860" width="20" style="3" customWidth="1"/>
    <col min="6861" max="6861" width="7.7109375" style="3" customWidth="1"/>
    <col min="6862" max="7110" width="11.42578125" style="3"/>
    <col min="7111" max="7111" width="32.42578125" style="3" customWidth="1"/>
    <col min="7112" max="7112" width="24.42578125" style="3" customWidth="1"/>
    <col min="7113" max="7113" width="7" style="3" customWidth="1"/>
    <col min="7114" max="7114" width="23" style="3" customWidth="1"/>
    <col min="7115" max="7115" width="4.42578125" style="3" customWidth="1"/>
    <col min="7116" max="7116" width="20" style="3" customWidth="1"/>
    <col min="7117" max="7117" width="7.7109375" style="3" customWidth="1"/>
    <col min="7118" max="7366" width="11.42578125" style="3"/>
    <col min="7367" max="7367" width="32.42578125" style="3" customWidth="1"/>
    <col min="7368" max="7368" width="24.42578125" style="3" customWidth="1"/>
    <col min="7369" max="7369" width="7" style="3" customWidth="1"/>
    <col min="7370" max="7370" width="23" style="3" customWidth="1"/>
    <col min="7371" max="7371" width="4.42578125" style="3" customWidth="1"/>
    <col min="7372" max="7372" width="20" style="3" customWidth="1"/>
    <col min="7373" max="7373" width="7.7109375" style="3" customWidth="1"/>
    <col min="7374" max="7622" width="11.42578125" style="3"/>
    <col min="7623" max="7623" width="32.42578125" style="3" customWidth="1"/>
    <col min="7624" max="7624" width="24.42578125" style="3" customWidth="1"/>
    <col min="7625" max="7625" width="7" style="3" customWidth="1"/>
    <col min="7626" max="7626" width="23" style="3" customWidth="1"/>
    <col min="7627" max="7627" width="4.42578125" style="3" customWidth="1"/>
    <col min="7628" max="7628" width="20" style="3" customWidth="1"/>
    <col min="7629" max="7629" width="7.7109375" style="3" customWidth="1"/>
    <col min="7630" max="7878" width="11.42578125" style="3"/>
    <col min="7879" max="7879" width="32.42578125" style="3" customWidth="1"/>
    <col min="7880" max="7880" width="24.42578125" style="3" customWidth="1"/>
    <col min="7881" max="7881" width="7" style="3" customWidth="1"/>
    <col min="7882" max="7882" width="23" style="3" customWidth="1"/>
    <col min="7883" max="7883" width="4.42578125" style="3" customWidth="1"/>
    <col min="7884" max="7884" width="20" style="3" customWidth="1"/>
    <col min="7885" max="7885" width="7.7109375" style="3" customWidth="1"/>
    <col min="7886" max="8134" width="11.42578125" style="3"/>
    <col min="8135" max="8135" width="32.42578125" style="3" customWidth="1"/>
    <col min="8136" max="8136" width="24.42578125" style="3" customWidth="1"/>
    <col min="8137" max="8137" width="7" style="3" customWidth="1"/>
    <col min="8138" max="8138" width="23" style="3" customWidth="1"/>
    <col min="8139" max="8139" width="4.42578125" style="3" customWidth="1"/>
    <col min="8140" max="8140" width="20" style="3" customWidth="1"/>
    <col min="8141" max="8141" width="7.7109375" style="3" customWidth="1"/>
    <col min="8142" max="8390" width="11.42578125" style="3"/>
    <col min="8391" max="8391" width="32.42578125" style="3" customWidth="1"/>
    <col min="8392" max="8392" width="24.42578125" style="3" customWidth="1"/>
    <col min="8393" max="8393" width="7" style="3" customWidth="1"/>
    <col min="8394" max="8394" width="23" style="3" customWidth="1"/>
    <col min="8395" max="8395" width="4.42578125" style="3" customWidth="1"/>
    <col min="8396" max="8396" width="20" style="3" customWidth="1"/>
    <col min="8397" max="8397" width="7.7109375" style="3" customWidth="1"/>
    <col min="8398" max="8646" width="11.42578125" style="3"/>
    <col min="8647" max="8647" width="32.42578125" style="3" customWidth="1"/>
    <col min="8648" max="8648" width="24.42578125" style="3" customWidth="1"/>
    <col min="8649" max="8649" width="7" style="3" customWidth="1"/>
    <col min="8650" max="8650" width="23" style="3" customWidth="1"/>
    <col min="8651" max="8651" width="4.42578125" style="3" customWidth="1"/>
    <col min="8652" max="8652" width="20" style="3" customWidth="1"/>
    <col min="8653" max="8653" width="7.7109375" style="3" customWidth="1"/>
    <col min="8654" max="8902" width="11.42578125" style="3"/>
    <col min="8903" max="8903" width="32.42578125" style="3" customWidth="1"/>
    <col min="8904" max="8904" width="24.42578125" style="3" customWidth="1"/>
    <col min="8905" max="8905" width="7" style="3" customWidth="1"/>
    <col min="8906" max="8906" width="23" style="3" customWidth="1"/>
    <col min="8907" max="8907" width="4.42578125" style="3" customWidth="1"/>
    <col min="8908" max="8908" width="20" style="3" customWidth="1"/>
    <col min="8909" max="8909" width="7.7109375" style="3" customWidth="1"/>
    <col min="8910" max="9158" width="11.42578125" style="3"/>
    <col min="9159" max="9159" width="32.42578125" style="3" customWidth="1"/>
    <col min="9160" max="9160" width="24.42578125" style="3" customWidth="1"/>
    <col min="9161" max="9161" width="7" style="3" customWidth="1"/>
    <col min="9162" max="9162" width="23" style="3" customWidth="1"/>
    <col min="9163" max="9163" width="4.42578125" style="3" customWidth="1"/>
    <col min="9164" max="9164" width="20" style="3" customWidth="1"/>
    <col min="9165" max="9165" width="7.7109375" style="3" customWidth="1"/>
    <col min="9166" max="9414" width="11.42578125" style="3"/>
    <col min="9415" max="9415" width="32.42578125" style="3" customWidth="1"/>
    <col min="9416" max="9416" width="24.42578125" style="3" customWidth="1"/>
    <col min="9417" max="9417" width="7" style="3" customWidth="1"/>
    <col min="9418" max="9418" width="23" style="3" customWidth="1"/>
    <col min="9419" max="9419" width="4.42578125" style="3" customWidth="1"/>
    <col min="9420" max="9420" width="20" style="3" customWidth="1"/>
    <col min="9421" max="9421" width="7.7109375" style="3" customWidth="1"/>
    <col min="9422" max="9670" width="11.42578125" style="3"/>
    <col min="9671" max="9671" width="32.42578125" style="3" customWidth="1"/>
    <col min="9672" max="9672" width="24.42578125" style="3" customWidth="1"/>
    <col min="9673" max="9673" width="7" style="3" customWidth="1"/>
    <col min="9674" max="9674" width="23" style="3" customWidth="1"/>
    <col min="9675" max="9675" width="4.42578125" style="3" customWidth="1"/>
    <col min="9676" max="9676" width="20" style="3" customWidth="1"/>
    <col min="9677" max="9677" width="7.7109375" style="3" customWidth="1"/>
    <col min="9678" max="9926" width="11.42578125" style="3"/>
    <col min="9927" max="9927" width="32.42578125" style="3" customWidth="1"/>
    <col min="9928" max="9928" width="24.42578125" style="3" customWidth="1"/>
    <col min="9929" max="9929" width="7" style="3" customWidth="1"/>
    <col min="9930" max="9930" width="23" style="3" customWidth="1"/>
    <col min="9931" max="9931" width="4.42578125" style="3" customWidth="1"/>
    <col min="9932" max="9932" width="20" style="3" customWidth="1"/>
    <col min="9933" max="9933" width="7.7109375" style="3" customWidth="1"/>
    <col min="9934" max="10182" width="11.42578125" style="3"/>
    <col min="10183" max="10183" width="32.42578125" style="3" customWidth="1"/>
    <col min="10184" max="10184" width="24.42578125" style="3" customWidth="1"/>
    <col min="10185" max="10185" width="7" style="3" customWidth="1"/>
    <col min="10186" max="10186" width="23" style="3" customWidth="1"/>
    <col min="10187" max="10187" width="4.42578125" style="3" customWidth="1"/>
    <col min="10188" max="10188" width="20" style="3" customWidth="1"/>
    <col min="10189" max="10189" width="7.7109375" style="3" customWidth="1"/>
    <col min="10190" max="10438" width="11.42578125" style="3"/>
    <col min="10439" max="10439" width="32.42578125" style="3" customWidth="1"/>
    <col min="10440" max="10440" width="24.42578125" style="3" customWidth="1"/>
    <col min="10441" max="10441" width="7" style="3" customWidth="1"/>
    <col min="10442" max="10442" width="23" style="3" customWidth="1"/>
    <col min="10443" max="10443" width="4.42578125" style="3" customWidth="1"/>
    <col min="10444" max="10444" width="20" style="3" customWidth="1"/>
    <col min="10445" max="10445" width="7.7109375" style="3" customWidth="1"/>
    <col min="10446" max="10694" width="11.42578125" style="3"/>
    <col min="10695" max="10695" width="32.42578125" style="3" customWidth="1"/>
    <col min="10696" max="10696" width="24.42578125" style="3" customWidth="1"/>
    <col min="10697" max="10697" width="7" style="3" customWidth="1"/>
    <col min="10698" max="10698" width="23" style="3" customWidth="1"/>
    <col min="10699" max="10699" width="4.42578125" style="3" customWidth="1"/>
    <col min="10700" max="10700" width="20" style="3" customWidth="1"/>
    <col min="10701" max="10701" width="7.7109375" style="3" customWidth="1"/>
    <col min="10702" max="10950" width="11.42578125" style="3"/>
    <col min="10951" max="10951" width="32.42578125" style="3" customWidth="1"/>
    <col min="10952" max="10952" width="24.42578125" style="3" customWidth="1"/>
    <col min="10953" max="10953" width="7" style="3" customWidth="1"/>
    <col min="10954" max="10954" width="23" style="3" customWidth="1"/>
    <col min="10955" max="10955" width="4.42578125" style="3" customWidth="1"/>
    <col min="10956" max="10956" width="20" style="3" customWidth="1"/>
    <col min="10957" max="10957" width="7.7109375" style="3" customWidth="1"/>
    <col min="10958" max="11206" width="11.42578125" style="3"/>
    <col min="11207" max="11207" width="32.42578125" style="3" customWidth="1"/>
    <col min="11208" max="11208" width="24.42578125" style="3" customWidth="1"/>
    <col min="11209" max="11209" width="7" style="3" customWidth="1"/>
    <col min="11210" max="11210" width="23" style="3" customWidth="1"/>
    <col min="11211" max="11211" width="4.42578125" style="3" customWidth="1"/>
    <col min="11212" max="11212" width="20" style="3" customWidth="1"/>
    <col min="11213" max="11213" width="7.7109375" style="3" customWidth="1"/>
    <col min="11214" max="11462" width="11.42578125" style="3"/>
    <col min="11463" max="11463" width="32.42578125" style="3" customWidth="1"/>
    <col min="11464" max="11464" width="24.42578125" style="3" customWidth="1"/>
    <col min="11465" max="11465" width="7" style="3" customWidth="1"/>
    <col min="11466" max="11466" width="23" style="3" customWidth="1"/>
    <col min="11467" max="11467" width="4.42578125" style="3" customWidth="1"/>
    <col min="11468" max="11468" width="20" style="3" customWidth="1"/>
    <col min="11469" max="11469" width="7.7109375" style="3" customWidth="1"/>
    <col min="11470" max="11718" width="11.42578125" style="3"/>
    <col min="11719" max="11719" width="32.42578125" style="3" customWidth="1"/>
    <col min="11720" max="11720" width="24.42578125" style="3" customWidth="1"/>
    <col min="11721" max="11721" width="7" style="3" customWidth="1"/>
    <col min="11722" max="11722" width="23" style="3" customWidth="1"/>
    <col min="11723" max="11723" width="4.42578125" style="3" customWidth="1"/>
    <col min="11724" max="11724" width="20" style="3" customWidth="1"/>
    <col min="11725" max="11725" width="7.7109375" style="3" customWidth="1"/>
    <col min="11726" max="11974" width="11.42578125" style="3"/>
    <col min="11975" max="11975" width="32.42578125" style="3" customWidth="1"/>
    <col min="11976" max="11976" width="24.42578125" style="3" customWidth="1"/>
    <col min="11977" max="11977" width="7" style="3" customWidth="1"/>
    <col min="11978" max="11978" width="23" style="3" customWidth="1"/>
    <col min="11979" max="11979" width="4.42578125" style="3" customWidth="1"/>
    <col min="11980" max="11980" width="20" style="3" customWidth="1"/>
    <col min="11981" max="11981" width="7.7109375" style="3" customWidth="1"/>
    <col min="11982" max="12230" width="11.42578125" style="3"/>
    <col min="12231" max="12231" width="32.42578125" style="3" customWidth="1"/>
    <col min="12232" max="12232" width="24.42578125" style="3" customWidth="1"/>
    <col min="12233" max="12233" width="7" style="3" customWidth="1"/>
    <col min="12234" max="12234" width="23" style="3" customWidth="1"/>
    <col min="12235" max="12235" width="4.42578125" style="3" customWidth="1"/>
    <col min="12236" max="12236" width="20" style="3" customWidth="1"/>
    <col min="12237" max="12237" width="7.7109375" style="3" customWidth="1"/>
    <col min="12238" max="12486" width="11.42578125" style="3"/>
    <col min="12487" max="12487" width="32.42578125" style="3" customWidth="1"/>
    <col min="12488" max="12488" width="24.42578125" style="3" customWidth="1"/>
    <col min="12489" max="12489" width="7" style="3" customWidth="1"/>
    <col min="12490" max="12490" width="23" style="3" customWidth="1"/>
    <col min="12491" max="12491" width="4.42578125" style="3" customWidth="1"/>
    <col min="12492" max="12492" width="20" style="3" customWidth="1"/>
    <col min="12493" max="12493" width="7.7109375" style="3" customWidth="1"/>
    <col min="12494" max="12742" width="11.42578125" style="3"/>
    <col min="12743" max="12743" width="32.42578125" style="3" customWidth="1"/>
    <col min="12744" max="12744" width="24.42578125" style="3" customWidth="1"/>
    <col min="12745" max="12745" width="7" style="3" customWidth="1"/>
    <col min="12746" max="12746" width="23" style="3" customWidth="1"/>
    <col min="12747" max="12747" width="4.42578125" style="3" customWidth="1"/>
    <col min="12748" max="12748" width="20" style="3" customWidth="1"/>
    <col min="12749" max="12749" width="7.7109375" style="3" customWidth="1"/>
    <col min="12750" max="12998" width="11.42578125" style="3"/>
    <col min="12999" max="12999" width="32.42578125" style="3" customWidth="1"/>
    <col min="13000" max="13000" width="24.42578125" style="3" customWidth="1"/>
    <col min="13001" max="13001" width="7" style="3" customWidth="1"/>
    <col min="13002" max="13002" width="23" style="3" customWidth="1"/>
    <col min="13003" max="13003" width="4.42578125" style="3" customWidth="1"/>
    <col min="13004" max="13004" width="20" style="3" customWidth="1"/>
    <col min="13005" max="13005" width="7.7109375" style="3" customWidth="1"/>
    <col min="13006" max="13254" width="11.42578125" style="3"/>
    <col min="13255" max="13255" width="32.42578125" style="3" customWidth="1"/>
    <col min="13256" max="13256" width="24.42578125" style="3" customWidth="1"/>
    <col min="13257" max="13257" width="7" style="3" customWidth="1"/>
    <col min="13258" max="13258" width="23" style="3" customWidth="1"/>
    <col min="13259" max="13259" width="4.42578125" style="3" customWidth="1"/>
    <col min="13260" max="13260" width="20" style="3" customWidth="1"/>
    <col min="13261" max="13261" width="7.7109375" style="3" customWidth="1"/>
    <col min="13262" max="13510" width="11.42578125" style="3"/>
    <col min="13511" max="13511" width="32.42578125" style="3" customWidth="1"/>
    <col min="13512" max="13512" width="24.42578125" style="3" customWidth="1"/>
    <col min="13513" max="13513" width="7" style="3" customWidth="1"/>
    <col min="13514" max="13514" width="23" style="3" customWidth="1"/>
    <col min="13515" max="13515" width="4.42578125" style="3" customWidth="1"/>
    <col min="13516" max="13516" width="20" style="3" customWidth="1"/>
    <col min="13517" max="13517" width="7.7109375" style="3" customWidth="1"/>
    <col min="13518" max="13766" width="11.42578125" style="3"/>
    <col min="13767" max="13767" width="32.42578125" style="3" customWidth="1"/>
    <col min="13768" max="13768" width="24.42578125" style="3" customWidth="1"/>
    <col min="13769" max="13769" width="7" style="3" customWidth="1"/>
    <col min="13770" max="13770" width="23" style="3" customWidth="1"/>
    <col min="13771" max="13771" width="4.42578125" style="3" customWidth="1"/>
    <col min="13772" max="13772" width="20" style="3" customWidth="1"/>
    <col min="13773" max="13773" width="7.7109375" style="3" customWidth="1"/>
    <col min="13774" max="14022" width="11.42578125" style="3"/>
    <col min="14023" max="14023" width="32.42578125" style="3" customWidth="1"/>
    <col min="14024" max="14024" width="24.42578125" style="3" customWidth="1"/>
    <col min="14025" max="14025" width="7" style="3" customWidth="1"/>
    <col min="14026" max="14026" width="23" style="3" customWidth="1"/>
    <col min="14027" max="14027" width="4.42578125" style="3" customWidth="1"/>
    <col min="14028" max="14028" width="20" style="3" customWidth="1"/>
    <col min="14029" max="14029" width="7.7109375" style="3" customWidth="1"/>
    <col min="14030" max="14278" width="11.42578125" style="3"/>
    <col min="14279" max="14279" width="32.42578125" style="3" customWidth="1"/>
    <col min="14280" max="14280" width="24.42578125" style="3" customWidth="1"/>
    <col min="14281" max="14281" width="7" style="3" customWidth="1"/>
    <col min="14282" max="14282" width="23" style="3" customWidth="1"/>
    <col min="14283" max="14283" width="4.42578125" style="3" customWidth="1"/>
    <col min="14284" max="14284" width="20" style="3" customWidth="1"/>
    <col min="14285" max="14285" width="7.7109375" style="3" customWidth="1"/>
    <col min="14286" max="14534" width="11.42578125" style="3"/>
    <col min="14535" max="14535" width="32.42578125" style="3" customWidth="1"/>
    <col min="14536" max="14536" width="24.42578125" style="3" customWidth="1"/>
    <col min="14537" max="14537" width="7" style="3" customWidth="1"/>
    <col min="14538" max="14538" width="23" style="3" customWidth="1"/>
    <col min="14539" max="14539" width="4.42578125" style="3" customWidth="1"/>
    <col min="14540" max="14540" width="20" style="3" customWidth="1"/>
    <col min="14541" max="14541" width="7.7109375" style="3" customWidth="1"/>
    <col min="14542" max="14790" width="11.42578125" style="3"/>
    <col min="14791" max="14791" width="32.42578125" style="3" customWidth="1"/>
    <col min="14792" max="14792" width="24.42578125" style="3" customWidth="1"/>
    <col min="14793" max="14793" width="7" style="3" customWidth="1"/>
    <col min="14794" max="14794" width="23" style="3" customWidth="1"/>
    <col min="14795" max="14795" width="4.42578125" style="3" customWidth="1"/>
    <col min="14796" max="14796" width="20" style="3" customWidth="1"/>
    <col min="14797" max="14797" width="7.7109375" style="3" customWidth="1"/>
    <col min="14798" max="15046" width="11.42578125" style="3"/>
    <col min="15047" max="15047" width="32.42578125" style="3" customWidth="1"/>
    <col min="15048" max="15048" width="24.42578125" style="3" customWidth="1"/>
    <col min="15049" max="15049" width="7" style="3" customWidth="1"/>
    <col min="15050" max="15050" width="23" style="3" customWidth="1"/>
    <col min="15051" max="15051" width="4.42578125" style="3" customWidth="1"/>
    <col min="15052" max="15052" width="20" style="3" customWidth="1"/>
    <col min="15053" max="15053" width="7.7109375" style="3" customWidth="1"/>
    <col min="15054" max="15302" width="11.42578125" style="3"/>
    <col min="15303" max="15303" width="32.42578125" style="3" customWidth="1"/>
    <col min="15304" max="15304" width="24.42578125" style="3" customWidth="1"/>
    <col min="15305" max="15305" width="7" style="3" customWidth="1"/>
    <col min="15306" max="15306" width="23" style="3" customWidth="1"/>
    <col min="15307" max="15307" width="4.42578125" style="3" customWidth="1"/>
    <col min="15308" max="15308" width="20" style="3" customWidth="1"/>
    <col min="15309" max="15309" width="7.7109375" style="3" customWidth="1"/>
    <col min="15310" max="15558" width="11.42578125" style="3"/>
    <col min="15559" max="15559" width="32.42578125" style="3" customWidth="1"/>
    <col min="15560" max="15560" width="24.42578125" style="3" customWidth="1"/>
    <col min="15561" max="15561" width="7" style="3" customWidth="1"/>
    <col min="15562" max="15562" width="23" style="3" customWidth="1"/>
    <col min="15563" max="15563" width="4.42578125" style="3" customWidth="1"/>
    <col min="15564" max="15564" width="20" style="3" customWidth="1"/>
    <col min="15565" max="15565" width="7.7109375" style="3" customWidth="1"/>
    <col min="15566" max="15814" width="11.42578125" style="3"/>
    <col min="15815" max="15815" width="32.42578125" style="3" customWidth="1"/>
    <col min="15816" max="15816" width="24.42578125" style="3" customWidth="1"/>
    <col min="15817" max="15817" width="7" style="3" customWidth="1"/>
    <col min="15818" max="15818" width="23" style="3" customWidth="1"/>
    <col min="15819" max="15819" width="4.42578125" style="3" customWidth="1"/>
    <col min="15820" max="15820" width="20" style="3" customWidth="1"/>
    <col min="15821" max="15821" width="7.7109375" style="3" customWidth="1"/>
    <col min="15822" max="16070" width="11.42578125" style="3"/>
    <col min="16071" max="16071" width="32.42578125" style="3" customWidth="1"/>
    <col min="16072" max="16072" width="24.42578125" style="3" customWidth="1"/>
    <col min="16073" max="16073" width="7" style="3" customWidth="1"/>
    <col min="16074" max="16074" width="23" style="3" customWidth="1"/>
    <col min="16075" max="16075" width="4.42578125" style="3" customWidth="1"/>
    <col min="16076" max="16076" width="20" style="3" customWidth="1"/>
    <col min="16077" max="16077" width="7.7109375" style="3" customWidth="1"/>
    <col min="16078" max="16384" width="11.42578125" style="3"/>
  </cols>
  <sheetData>
    <row r="1" spans="2:8" ht="15" x14ac:dyDescent="0.25">
      <c r="B1" s="1"/>
      <c r="C1" s="2"/>
      <c r="D1" s="2"/>
      <c r="E1" s="2"/>
      <c r="F1" s="2"/>
      <c r="G1" s="2"/>
      <c r="H1" s="2"/>
    </row>
    <row r="2" spans="2:8" ht="7.5" customHeight="1" x14ac:dyDescent="0.25">
      <c r="B2" s="1"/>
      <c r="C2" s="9"/>
      <c r="D2" s="9"/>
      <c r="E2" s="9"/>
      <c r="F2" s="9"/>
      <c r="G2" s="9"/>
      <c r="H2" s="9"/>
    </row>
    <row r="3" spans="2:8" ht="32.25" customHeight="1" x14ac:dyDescent="0.25">
      <c r="B3" s="1"/>
      <c r="C3" s="37" t="s">
        <v>7</v>
      </c>
      <c r="D3" s="37"/>
      <c r="E3" s="37"/>
      <c r="F3" s="37"/>
      <c r="G3" s="37"/>
      <c r="H3" s="37"/>
    </row>
    <row r="4" spans="2:8" ht="23.25" customHeight="1" x14ac:dyDescent="0.25">
      <c r="B4" s="38" t="s">
        <v>22</v>
      </c>
      <c r="C4" s="38"/>
      <c r="D4" s="38"/>
      <c r="E4" s="38"/>
      <c r="F4" s="38"/>
      <c r="G4" s="38"/>
      <c r="H4" s="38"/>
    </row>
    <row r="5" spans="2:8" ht="15" x14ac:dyDescent="0.25">
      <c r="B5" s="39" t="s">
        <v>0</v>
      </c>
      <c r="C5" s="40"/>
      <c r="D5" s="40"/>
      <c r="E5" s="40"/>
      <c r="F5" s="40"/>
      <c r="G5" s="40"/>
      <c r="H5" s="40"/>
    </row>
    <row r="6" spans="2:8" ht="15.75" thickBot="1" x14ac:dyDescent="0.3">
      <c r="B6" s="4"/>
      <c r="C6" s="5"/>
      <c r="D6" s="5"/>
      <c r="E6" s="5"/>
      <c r="F6" s="5"/>
      <c r="G6" s="6"/>
      <c r="H6" s="7"/>
    </row>
    <row r="7" spans="2:8" ht="25.5" customHeight="1" thickBot="1" x14ac:dyDescent="0.3">
      <c r="B7" s="41" t="s">
        <v>1</v>
      </c>
      <c r="C7" s="49" t="s">
        <v>2</v>
      </c>
      <c r="D7" s="50"/>
      <c r="E7" s="50"/>
      <c r="F7" s="51"/>
      <c r="G7" s="43" t="s">
        <v>3</v>
      </c>
      <c r="H7" s="44"/>
    </row>
    <row r="8" spans="2:8" ht="31.5" customHeight="1" thickTop="1" thickBot="1" x14ac:dyDescent="0.3">
      <c r="B8" s="42"/>
      <c r="C8" s="47" t="s">
        <v>4</v>
      </c>
      <c r="D8" s="48"/>
      <c r="E8" s="12" t="s">
        <v>5</v>
      </c>
      <c r="F8" s="13"/>
      <c r="G8" s="45"/>
      <c r="H8" s="46"/>
    </row>
    <row r="9" spans="2:8" s="8" customFormat="1" ht="31.5" customHeight="1" x14ac:dyDescent="0.25">
      <c r="B9" s="36" t="s">
        <v>8</v>
      </c>
      <c r="C9" s="19">
        <f>25188</f>
        <v>25188</v>
      </c>
      <c r="D9" s="20"/>
      <c r="E9" s="21">
        <f>1860+64</f>
        <v>1924</v>
      </c>
      <c r="F9" s="19"/>
      <c r="G9" s="21">
        <f>SUM(E9+C9)</f>
        <v>27112</v>
      </c>
      <c r="H9" s="22"/>
    </row>
    <row r="10" spans="2:8" ht="31.5" customHeight="1" x14ac:dyDescent="0.25">
      <c r="B10" s="52" t="s">
        <v>9</v>
      </c>
      <c r="C10" s="23">
        <f>22080+12</f>
        <v>22092</v>
      </c>
      <c r="D10" s="24"/>
      <c r="E10" s="25">
        <f>2586+166</f>
        <v>2752</v>
      </c>
      <c r="F10" s="23"/>
      <c r="G10" s="25">
        <f t="shared" ref="G10:G22" si="0">SUM(E10+C10)</f>
        <v>24844</v>
      </c>
      <c r="H10" s="26"/>
    </row>
    <row r="11" spans="2:8" ht="31.5" customHeight="1" x14ac:dyDescent="0.25">
      <c r="B11" s="52" t="s">
        <v>10</v>
      </c>
      <c r="C11" s="23">
        <v>15565</v>
      </c>
      <c r="D11" s="24"/>
      <c r="E11" s="25">
        <v>694</v>
      </c>
      <c r="F11" s="23"/>
      <c r="G11" s="25">
        <f t="shared" si="0"/>
        <v>16259</v>
      </c>
      <c r="H11" s="26"/>
    </row>
    <row r="12" spans="2:8" ht="31.5" customHeight="1" x14ac:dyDescent="0.25">
      <c r="B12" s="52" t="s">
        <v>11</v>
      </c>
      <c r="C12" s="23">
        <f>10822+33</f>
        <v>10855</v>
      </c>
      <c r="D12" s="24"/>
      <c r="E12" s="25">
        <f>674+1</f>
        <v>675</v>
      </c>
      <c r="F12" s="23"/>
      <c r="G12" s="25">
        <f t="shared" si="0"/>
        <v>11530</v>
      </c>
      <c r="H12" s="26"/>
    </row>
    <row r="13" spans="2:8" ht="31.5" customHeight="1" x14ac:dyDescent="0.25">
      <c r="B13" s="52" t="s">
        <v>12</v>
      </c>
      <c r="C13" s="23">
        <f>6438+7</f>
        <v>6445</v>
      </c>
      <c r="D13" s="24"/>
      <c r="E13" s="25">
        <f>1338+440</f>
        <v>1778</v>
      </c>
      <c r="F13" s="23"/>
      <c r="G13" s="25">
        <f t="shared" si="0"/>
        <v>8223</v>
      </c>
      <c r="H13" s="26"/>
    </row>
    <row r="14" spans="2:8" ht="31.5" customHeight="1" x14ac:dyDescent="0.25">
      <c r="B14" s="52" t="s">
        <v>13</v>
      </c>
      <c r="C14" s="23">
        <v>3366</v>
      </c>
      <c r="D14" s="24"/>
      <c r="E14" s="25">
        <v>737</v>
      </c>
      <c r="F14" s="23"/>
      <c r="G14" s="25">
        <f t="shared" si="0"/>
        <v>4103</v>
      </c>
      <c r="H14" s="26"/>
    </row>
    <row r="15" spans="2:8" ht="31.5" customHeight="1" x14ac:dyDescent="0.25">
      <c r="B15" s="52" t="s">
        <v>14</v>
      </c>
      <c r="C15" s="23">
        <f>2843+7</f>
        <v>2850</v>
      </c>
      <c r="D15" s="24"/>
      <c r="E15" s="25">
        <v>308</v>
      </c>
      <c r="F15" s="23"/>
      <c r="G15" s="25">
        <f t="shared" si="0"/>
        <v>3158</v>
      </c>
      <c r="H15" s="26"/>
    </row>
    <row r="16" spans="2:8" ht="31.5" customHeight="1" x14ac:dyDescent="0.25">
      <c r="B16" s="52" t="s">
        <v>15</v>
      </c>
      <c r="C16" s="23">
        <v>2870</v>
      </c>
      <c r="D16" s="24"/>
      <c r="E16" s="25">
        <v>446</v>
      </c>
      <c r="F16" s="23"/>
      <c r="G16" s="25">
        <f t="shared" si="0"/>
        <v>3316</v>
      </c>
      <c r="H16" s="26"/>
    </row>
    <row r="17" spans="2:8" ht="31.5" customHeight="1" x14ac:dyDescent="0.25">
      <c r="B17" s="52" t="s">
        <v>16</v>
      </c>
      <c r="C17" s="23">
        <v>4184</v>
      </c>
      <c r="D17" s="24"/>
      <c r="E17" s="25">
        <v>1858</v>
      </c>
      <c r="F17" s="23"/>
      <c r="G17" s="25">
        <f t="shared" si="0"/>
        <v>6042</v>
      </c>
      <c r="H17" s="26"/>
    </row>
    <row r="18" spans="2:8" ht="31.5" customHeight="1" x14ac:dyDescent="0.25">
      <c r="B18" s="52" t="s">
        <v>17</v>
      </c>
      <c r="C18" s="27">
        <v>15172</v>
      </c>
      <c r="D18" s="28"/>
      <c r="E18" s="29">
        <f>1657+406</f>
        <v>2063</v>
      </c>
      <c r="F18" s="27"/>
      <c r="G18" s="29">
        <f t="shared" si="0"/>
        <v>17235</v>
      </c>
      <c r="H18" s="26"/>
    </row>
    <row r="19" spans="2:8" ht="31.5" customHeight="1" x14ac:dyDescent="0.25">
      <c r="B19" s="52" t="s">
        <v>18</v>
      </c>
      <c r="C19" s="23">
        <v>1071</v>
      </c>
      <c r="D19" s="24"/>
      <c r="E19" s="25">
        <v>17</v>
      </c>
      <c r="F19" s="23"/>
      <c r="G19" s="25">
        <f t="shared" si="0"/>
        <v>1088</v>
      </c>
      <c r="H19" s="26"/>
    </row>
    <row r="20" spans="2:8" ht="31.5" customHeight="1" x14ac:dyDescent="0.25">
      <c r="B20" s="53" t="s">
        <v>19</v>
      </c>
      <c r="C20" s="23">
        <v>2203</v>
      </c>
      <c r="D20" s="24"/>
      <c r="E20" s="25">
        <v>225</v>
      </c>
      <c r="F20" s="23"/>
      <c r="G20" s="25">
        <f t="shared" si="0"/>
        <v>2428</v>
      </c>
      <c r="H20" s="26"/>
    </row>
    <row r="21" spans="2:8" ht="31.5" customHeight="1" x14ac:dyDescent="0.25">
      <c r="B21" s="52" t="s">
        <v>20</v>
      </c>
      <c r="C21" s="23">
        <v>1229</v>
      </c>
      <c r="D21" s="24"/>
      <c r="E21" s="25">
        <v>81</v>
      </c>
      <c r="F21" s="23"/>
      <c r="G21" s="25">
        <f t="shared" si="0"/>
        <v>1310</v>
      </c>
      <c r="H21" s="26"/>
    </row>
    <row r="22" spans="2:8" ht="31.5" customHeight="1" thickBot="1" x14ac:dyDescent="0.3">
      <c r="B22" s="54" t="s">
        <v>21</v>
      </c>
      <c r="C22" s="30">
        <v>517</v>
      </c>
      <c r="D22" s="31"/>
      <c r="E22" s="32">
        <v>48</v>
      </c>
      <c r="F22" s="33"/>
      <c r="G22" s="34">
        <f t="shared" si="0"/>
        <v>565</v>
      </c>
      <c r="H22" s="35"/>
    </row>
    <row r="23" spans="2:8" ht="6" customHeight="1" thickBot="1" x14ac:dyDescent="0.3">
      <c r="B23" s="10"/>
      <c r="C23" s="11"/>
      <c r="D23" s="11"/>
      <c r="E23" s="11"/>
      <c r="F23" s="11"/>
      <c r="G23" s="11"/>
      <c r="H23" s="11"/>
    </row>
    <row r="24" spans="2:8" ht="42.75" customHeight="1" thickBot="1" x14ac:dyDescent="0.3">
      <c r="B24" s="14" t="s">
        <v>6</v>
      </c>
      <c r="C24" s="15">
        <f>SUM(C9:C22)</f>
        <v>113607</v>
      </c>
      <c r="D24" s="16"/>
      <c r="E24" s="15">
        <f>SUM(E9:E22)</f>
        <v>13606</v>
      </c>
      <c r="F24" s="17"/>
      <c r="G24" s="15">
        <f>SUM(G9:G22)</f>
        <v>127213</v>
      </c>
      <c r="H24" s="18"/>
    </row>
    <row r="26" spans="2:8" ht="21" customHeight="1" x14ac:dyDescent="0.25"/>
  </sheetData>
  <mergeCells count="7">
    <mergeCell ref="C3:H3"/>
    <mergeCell ref="B4:H4"/>
    <mergeCell ref="B5:H5"/>
    <mergeCell ref="B7:B8"/>
    <mergeCell ref="G7:H8"/>
    <mergeCell ref="C8:D8"/>
    <mergeCell ref="C7:F7"/>
  </mergeCells>
  <printOptions horizontalCentered="1"/>
  <pageMargins left="0.70866141732283472" right="0.70866141732283472" top="1.299212598425197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TOMAS ACTIVAS E INACTIVAS</vt:lpstr>
      <vt:lpstr>'TOMAS ACTIVAS E INACTIVAS'!Área_de_impresión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POLCOM</dc:creator>
  <cp:lastModifiedBy>hi c:</cp:lastModifiedBy>
  <cp:lastPrinted>2023-04-17T19:25:37Z</cp:lastPrinted>
  <dcterms:created xsi:type="dcterms:W3CDTF">2012-02-01T22:24:43Z</dcterms:created>
  <dcterms:modified xsi:type="dcterms:W3CDTF">2025-04-11T15:19:58Z</dcterms:modified>
</cp:coreProperties>
</file>