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B296" lockStructure="1"/>
  <bookViews>
    <workbookView xWindow="240" yWindow="405" windowWidth="12240" windowHeight="7380" tabRatio="774" activeTab="10"/>
  </bookViews>
  <sheets>
    <sheet name="PRE REGISTRO" sheetId="1" r:id="rId1"/>
    <sheet name="TIPOLOGIA" sheetId="2" state="hidden" r:id="rId2"/>
    <sheet name="PROPONENTE" sheetId="4" state="hidden" r:id="rId3"/>
    <sheet name="PED" sheetId="11" state="hidden" r:id="rId4"/>
    <sheet name="PND" sheetId="12" state="hidden" r:id="rId5"/>
    <sheet name="PSF" sheetId="13" state="hidden" r:id="rId6"/>
    <sheet name="PS" sheetId="14" state="hidden" r:id="rId7"/>
    <sheet name="CLAS PROY" sheetId="15" state="hidden" r:id="rId8"/>
    <sheet name="FTE FTO" sheetId="16" state="hidden" r:id="rId9"/>
    <sheet name="INFORMACIÓN" sheetId="18" r:id="rId10"/>
    <sheet name="RegGral" sheetId="19" r:id="rId11"/>
    <sheet name="LOC" sheetId="21" state="hidden" r:id="rId12"/>
  </sheets>
  <definedNames>
    <definedName name="_" comment="ninguno">TIPOLOGIA!$A$9:$A$76</definedName>
    <definedName name="_00">TIPOLOGIA!$A$9:$A$76</definedName>
    <definedName name="_001_CASA_DE_LA_CULTURA_OAXAQUEÑA">PROPONENTE!$BG$6:$BG$1048576</definedName>
    <definedName name="_001_FONDO_PARA_EL_FOMENTO_ESTATAL_DE_LAS_ACTIVIDADES_PRODUCTIVAS__DE_OAXACA">PROPONENTE!$DF$6:$DF$1048576</definedName>
    <definedName name="_01.__Estudio">TIPOLOGIA!$B$9:$B$16</definedName>
    <definedName name="_01_00_000">LOC!$A$614</definedName>
    <definedName name="_01_04_000">LOC!$B$614</definedName>
    <definedName name="_01_04_029">LOC!$C$614:$C$641</definedName>
    <definedName name="_01_04_040">LOC!$D$614:$D$639</definedName>
    <definedName name="_01_04_041">LOC!$E$614:$E$726</definedName>
    <definedName name="_01_04_058">LOC!$F$614:$F$720</definedName>
    <definedName name="_01_04_109">LOC!$G$614:$G$616</definedName>
    <definedName name="_01_04_116">LOC!$H$614:$H$624</definedName>
    <definedName name="_01_04_142">LOC!$I$614:$I$619</definedName>
    <definedName name="_01_04_163">LOC!$J$614:$J$620</definedName>
    <definedName name="_01_04_171">LOC!$K$614:$K$749</definedName>
    <definedName name="_01_04_187">LOC!$L$614:$L$622</definedName>
    <definedName name="_01_04_206">LOC!$M$614:$M$622</definedName>
    <definedName name="_01_04_228">LOC!$N$614:$N$615</definedName>
    <definedName name="_01_04_234">LOC!$O$614:$O$644</definedName>
    <definedName name="_01_04_244">LOC!$P$614:$P$625</definedName>
    <definedName name="_01_04_249">LOC!$Q$614:$Q$617</definedName>
    <definedName name="_01_04_322">LOC!$R$614:$R$615</definedName>
    <definedName name="_01_04_354">LOC!$S$614:$S$619</definedName>
    <definedName name="_01_04_374">LOC!$T$614:$T$618</definedName>
    <definedName name="_01_04_396">LOC!$U$614:$U$618</definedName>
    <definedName name="_01_04_406">LOC!$V$614:$V$731</definedName>
    <definedName name="_01_04_416">LOC!$W$614:$W$616</definedName>
    <definedName name="_01_04_431">LOC!$X$614:$X$618</definedName>
    <definedName name="_01_04_434">LOC!$Y$614:$Y$643</definedName>
    <definedName name="_01_04_490">LOC!$Z$614:$Z$623</definedName>
    <definedName name="_01_04_545">LOC!$AA$614:$AA$627</definedName>
    <definedName name="_01_05_000">LOC!$AB$614</definedName>
    <definedName name="_01_05_019">LOC!$AC$614:$AC$629</definedName>
    <definedName name="_01_05_024">LOC!$AD$614:$AD$647</definedName>
    <definedName name="_01_05_027">LOC!$AE$614:$AE$626</definedName>
    <definedName name="_01_05_098">LOC!$AF$614:$AF$638</definedName>
    <definedName name="_01_05_139">LOC!$AG$614:$AG$628</definedName>
    <definedName name="_01_05_177">LOC!$AH$614:$AH$643</definedName>
    <definedName name="_01_05_182">LOC!$AI$614:$AI$623</definedName>
    <definedName name="_01_05_220">LOC!$AJ$614:$AJ$623</definedName>
    <definedName name="_01_05_276">LOC!$AK$614:$AK$623</definedName>
    <definedName name="_01_05_311">LOC!$AL$614:$AL$615</definedName>
    <definedName name="_01_05_313">LOC!$AM$614:$AM$618</definedName>
    <definedName name="_01_05_326">LOC!$AN$614:$AN$622</definedName>
    <definedName name="_01_05_330">LOC!$AO$614:$AO$631</definedName>
    <definedName name="_01_05_355">LOC!$AP$614:$AP$624</definedName>
    <definedName name="_01_05_425">LOC!$AQ$614:$AQ$617</definedName>
    <definedName name="_01_05_436">LOC!$AR$614:$AR$616</definedName>
    <definedName name="_01_05_438">LOC!$AS$614:$AS$626</definedName>
    <definedName name="_01_05_478">LOC!$AT$614:$AT$627</definedName>
    <definedName name="_01_05_527">LOC!$AU$614:$AU$620</definedName>
    <definedName name="_01_05_558">LOC!$AV$614:$AV$617</definedName>
    <definedName name="_02.__Programa">TIPOLOGIA!$C$9:$C$21</definedName>
    <definedName name="_02_00_000">LOC!$AW$614</definedName>
    <definedName name="_02_21_000">LOC!$AX$614</definedName>
    <definedName name="_02_21_056">LOC!$AY$614:$AY$618</definedName>
    <definedName name="_02_21_070">LOC!$AZ$614:$AZ$634</definedName>
    <definedName name="_02_21_082">LOC!$BA$614:$BA$622</definedName>
    <definedName name="_02_21_090">LOC!$BB$614:$BB$621</definedName>
    <definedName name="_02_21_111">LOC!$BC$614:$BC$617</definedName>
    <definedName name="_02_21_168">LOC!$BD$614:$BD$616</definedName>
    <definedName name="_02_21_180">LOC!$BE$614:$BE$617</definedName>
    <definedName name="_02_21_185">LOC!$BF$614:$BF$627</definedName>
    <definedName name="_02_21_188">LOC!$BG$614:$BG$626</definedName>
    <definedName name="_02_21_225">LOC!$BH$614:$BH$622</definedName>
    <definedName name="_02_21_285">LOC!$BI$614:$BI$633</definedName>
    <definedName name="_02_21_302">LOC!$BJ$614:$BJ$625</definedName>
    <definedName name="_02_21_312">LOC!$BK$614:$BK$639</definedName>
    <definedName name="_02_21_345">LOC!$BL$614:$BL$621</definedName>
    <definedName name="_02_21_367">LOC!$BM$614:$BM$617</definedName>
    <definedName name="_02_21_402">LOC!$BN$614:$BN$618</definedName>
    <definedName name="_02_21_414">LOC!$BO$614:$BO$628</definedName>
    <definedName name="_02_21_466">LOC!$BP$614:$BP$646</definedName>
    <definedName name="_02_21_467">LOC!$BQ$614:$BQ$657</definedName>
    <definedName name="_02_21_474">LOC!$BR$614:$BR$619</definedName>
    <definedName name="_02_21_482">LOC!$BS$614:$BS$718</definedName>
    <definedName name="_02_21_485">LOC!$BT$614:$BT$621</definedName>
    <definedName name="_02_21_489">LOC!$BU$614:$BU$627</definedName>
    <definedName name="_02_21_507">LOC!$BV$614:$BV$620</definedName>
    <definedName name="_02_22_000">LOC!$BW$614</definedName>
    <definedName name="_02_22_153">LOC!$BX$614:$BX$643</definedName>
    <definedName name="_02_22_202">LOC!$BY$614:$BY$652</definedName>
    <definedName name="_02_22_213">LOC!$BZ$614:$BZ$622</definedName>
    <definedName name="_02_22_272">LOC!$CA$614:$CA$627</definedName>
    <definedName name="_02_22_314">LOC!$CB$614:$CB$627</definedName>
    <definedName name="_02_22_318">LOC!$CC$614:$CC$671</definedName>
    <definedName name="_02_22_334">LOC!$CD$614:$CD$753</definedName>
    <definedName name="_02_22_364">LOC!$CE$614:$CE$673</definedName>
    <definedName name="_02_22_433">LOC!$CF$614:$CF$620</definedName>
    <definedName name="_02_22_497">LOC!$CG$614:$CG$616</definedName>
    <definedName name="_02_22_526">LOC!$CH$614:$CH$657</definedName>
    <definedName name="_02_22_543">LOC!$CI$614:$CI$625</definedName>
    <definedName name="_02_30_000">LOC!$CJ$614</definedName>
    <definedName name="_02_30_012">LOC!$CK$614:$CK$687</definedName>
    <definedName name="_02_30_071">LOC!$CL$614:$CL$713</definedName>
    <definedName name="_02_30_085">LOC!$CM$614:$CM$676</definedName>
    <definedName name="_02_30_113">LOC!$CN$614:$CN$623</definedName>
    <definedName name="_02_30_117">LOC!$CO$614:$CO$626</definedName>
    <definedName name="_02_30_253">LOC!$CP$614:$CP$661</definedName>
    <definedName name="_02_30_266">LOC!$CQ$614:$CQ$669</definedName>
    <definedName name="_02_30_306">LOC!$CR$614:$CR$641</definedName>
    <definedName name="_02_30_324">LOC!$CS$614:$CS$747</definedName>
    <definedName name="_02_30_366">LOC!$CT$614:$CT$640</definedName>
    <definedName name="_02_30_401">LOC!$CU$614:$CU$687</definedName>
    <definedName name="_02_30_413">LOC!$CV$614:$CV$688</definedName>
    <definedName name="_02_30_439">LOC!$CW$614:$CW$719</definedName>
    <definedName name="_02_30_509">LOC!$CX$614:$CX$635</definedName>
    <definedName name="_03.__Proyecto">TIPOLOGIA!$D$9:$D$21</definedName>
    <definedName name="_03_00_000">LOC!$CY$614</definedName>
    <definedName name="_03_28_000">LOC!$CZ$614</definedName>
    <definedName name="_03_28_036">LOC!$DA$614:$DA$642</definedName>
    <definedName name="_03_28_052">LOC!$DB$614:$DB$633</definedName>
    <definedName name="_03_28_053">LOC!$DC$614:$DC$620</definedName>
    <definedName name="_03_28_079">LOC!$DD$614:$DD$641</definedName>
    <definedName name="_03_28_124">LOC!$DE$614:$DE$639</definedName>
    <definedName name="_03_28_248">LOC!$DF$614:$DF$630</definedName>
    <definedName name="_03_28_282">LOC!$DG$614:$DG$619</definedName>
    <definedName name="_03_28_305">LOC!$DH$614:$DH$617</definedName>
    <definedName name="_03_28_307">LOC!$DI$614:$DI$637</definedName>
    <definedName name="_03_28_308">LOC!$DJ$614:$DJ$617</definedName>
    <definedName name="_03_28_412">LOC!$DK$614:$DK$644</definedName>
    <definedName name="_03_28_418">LOC!$DL$614:$DL$639</definedName>
    <definedName name="_03_28_421">LOC!$DM$614:$DM$624</definedName>
    <definedName name="_03_28_440">LOC!$DN$614:$DN$615</definedName>
    <definedName name="_03_28_453">LOC!$DO$614:$DO$622</definedName>
    <definedName name="_03_28_470">LOC!$DP$614:$DP$662</definedName>
    <definedName name="_03_28_472">LOC!$DQ$614:$DQ$623</definedName>
    <definedName name="_03_28_508">LOC!$DR$614:$DR$624</definedName>
    <definedName name="_03_28_515">LOC!$DS$614:$DS$691</definedName>
    <definedName name="_03_29_000">LOC!$DT$614</definedName>
    <definedName name="_03_29_005">LOC!$DU$614:$DU$664</definedName>
    <definedName name="_03_29_010">LOC!$DV$614:$DV$666</definedName>
    <definedName name="_03_29_014">LOC!$DW$614:$DW$646</definedName>
    <definedName name="_03_29_025">LOC!$DX$614:$DX$621</definedName>
    <definedName name="_03_29_030">LOC!$DY$614:$DY$676</definedName>
    <definedName name="_03_29_043">LOC!$DZ$614:$DZ$716</definedName>
    <definedName name="_03_29_057">LOC!$EA$614:$EA$750</definedName>
    <definedName name="_03_29_066">LOC!$EB$614:$EB$651</definedName>
    <definedName name="_03_29_075">LOC!$EC$614:$EC$615</definedName>
    <definedName name="_03_29_130">LOC!$ED$614:$ED$620</definedName>
    <definedName name="_03_29_141">LOC!$EE$614:$EE$674</definedName>
    <definedName name="_03_29_143">LOC!$EF$614:$EF$635</definedName>
    <definedName name="_03_29_198">LOC!$EG$614:$EG$693</definedName>
    <definedName name="_03_29_265">LOC!$EH$614:$EH$645</definedName>
    <definedName name="_03_29_327">LOC!$EI$614:$EI$740</definedName>
    <definedName name="_03_29_407">LOC!$EJ$614:$EJ$668</definedName>
    <definedName name="_03_29_427">LOC!$EK$614:$EK$641</definedName>
    <definedName name="_03_29_441">LOC!$EL$614:$EL$629</definedName>
    <definedName name="_03_29_505">LOC!$EM$614:$EM$621</definedName>
    <definedName name="_03_29_513">LOC!$EN$614:$EN$636</definedName>
    <definedName name="_03_29_525">LOC!$EO$614:$EO$656</definedName>
    <definedName name="_03_29_557">LOC!$EP$614:$EP$624</definedName>
    <definedName name="_04_00_000">LOC!$EQ$614</definedName>
    <definedName name="_04_01_000">LOC!$ER$614</definedName>
    <definedName name="_04_01_011">LOC!$ES$614:$ES$619</definedName>
    <definedName name="_04_01_034">LOC!$ET$614:$ET$617</definedName>
    <definedName name="_04_01_065">LOC!$EU$614:$EU$623</definedName>
    <definedName name="_04_01_081">LOC!$EV$614:$EV$622</definedName>
    <definedName name="_04_01_099">LOC!$EW$614:$EW$615</definedName>
    <definedName name="_04_01_152">LOC!$EX$614:$EX$620</definedName>
    <definedName name="_04_01_183">LOC!$EY$614:$EY$619</definedName>
    <definedName name="_04_01_186">LOC!$EZ$614:$EZ$616</definedName>
    <definedName name="_04_01_199">LOC!$FA$614:$FA$617</definedName>
    <definedName name="_04_01_230">LOC!$FB$614:$FB$616</definedName>
    <definedName name="_04_01_251">LOC!$FC$614:$FC$619</definedName>
    <definedName name="_04_01_259">LOC!$FD$614:$FD$620</definedName>
    <definedName name="_04_01_290">LOC!$FE$614:$FE$618</definedName>
    <definedName name="_04_01_376">LOC!$FF$614:$FF$615</definedName>
    <definedName name="_04_01_461">LOC!$FG$614:$FG$619</definedName>
    <definedName name="_04_01_484">LOC!$FH$614:$FH$622</definedName>
    <definedName name="_04_01_501">LOC!$FI$614:$FI$616</definedName>
    <definedName name="_04_01_537">LOC!$FJ$614:$FJ$641</definedName>
    <definedName name="_04_01_567">LOC!$FK$614:$FK$629</definedName>
    <definedName name="_04_02_000">LOC!$FL$614</definedName>
    <definedName name="_04_02_004">LOC!$FM$614:$FM$619</definedName>
    <definedName name="_04_02_022">LOC!$FN$614:$FN$624</definedName>
    <definedName name="_04_02_032">LOC!$FO$614:$FO$619</definedName>
    <definedName name="_04_02_039">LOC!$FP$614:$FP$666</definedName>
    <definedName name="_04_02_055">LOC!$FQ$614:$FQ$626</definedName>
    <definedName name="_04_02_089">LOC!$FR$614:$FR$620</definedName>
    <definedName name="_04_02_160">LOC!$FS$614:$FS$617</definedName>
    <definedName name="_04_02_164">LOC!$FT$614:$FT$620</definedName>
    <definedName name="_04_02_165">LOC!$FU$614:$FU$619</definedName>
    <definedName name="_04_02_181">LOC!$FV$614:$FV$619</definedName>
    <definedName name="_04_02_237">LOC!$FW$614:$FW$618</definedName>
    <definedName name="_04_02_245">LOC!$FX$614:$FX$621</definedName>
    <definedName name="_04_02_261">LOC!$FY$614:$FY$633</definedName>
    <definedName name="_04_02_340">LOC!$FZ$614:$FZ$635</definedName>
    <definedName name="_04_02_352">LOC!$GA$614:$GA$626</definedName>
    <definedName name="_04_02_373">LOC!$GB$614:$GB$620</definedName>
    <definedName name="_04_02_381">LOC!$GC$614:$GC$616</definedName>
    <definedName name="_04_02_400">LOC!$GD$614:$GD$621</definedName>
    <definedName name="_04_02_455">LOC!$GE$614:$GE$620</definedName>
    <definedName name="_04_02_456">LOC!$GF$614:$GF$617</definedName>
    <definedName name="_04_02_459">LOC!$GG$614:$GG$641</definedName>
    <definedName name="_04_02_462">LOC!$GH$614:$GH$633</definedName>
    <definedName name="_04_02_476">LOC!$GI$614:$GI$618</definedName>
    <definedName name="_04_02_520">LOC!$GJ$614:$GJ$634</definedName>
    <definedName name="_04_02_524">LOC!$GK$614:$GK$616</definedName>
    <definedName name="_04_02_529">LOC!$GL$614:$GL$619</definedName>
    <definedName name="_04_02_549">LOC!$GM$614:$GM$645</definedName>
    <definedName name="_04_02_568">LOC!$GN$614:$GN$619</definedName>
    <definedName name="_04_03_000">LOC!$GO$614</definedName>
    <definedName name="_04_03_018">LOC!$GP$614:$GP$624</definedName>
    <definedName name="_04_03_047">LOC!$GQ$614:$GQ$616</definedName>
    <definedName name="_04_03_129">LOC!$GR$614:$GR$621</definedName>
    <definedName name="_04_03_151">LOC!$GS$614:$GS$620</definedName>
    <definedName name="_04_03_176">LOC!$GT$614:$GT$644</definedName>
    <definedName name="_04_03_256">LOC!$GU$614:$GU$616</definedName>
    <definedName name="_04_03_283">LOC!$GV$614:$GV$621</definedName>
    <definedName name="_04_03_287">LOC!$GW$614:$GW$626</definedName>
    <definedName name="_04_03_422">LOC!$GX$614:$GX$623</definedName>
    <definedName name="_04_03_464">LOC!$GY$614:$GY$618</definedName>
    <definedName name="_04_03_488">LOC!$GZ$614:$GZ$617</definedName>
    <definedName name="_04_03_548">LOC!$HA$614:$HA$638</definedName>
    <definedName name="_04_03_552">LOC!$HB$614:$HB$619</definedName>
    <definedName name="_04_08_000">LOC!$HC$614</definedName>
    <definedName name="_04_08_016">LOC!$HD$614:$HD$630</definedName>
    <definedName name="_04_08_208">LOC!$HE$614:$HE$679</definedName>
    <definedName name="_04_08_242">LOC!$HF$614:$HF$657</definedName>
    <definedName name="_04_08_286">LOC!$HG$614:$HG$629</definedName>
    <definedName name="_04_08_348">LOC!$HH$614:$HH$669</definedName>
    <definedName name="_04_08_469">LOC!$HI$614:$HI$698</definedName>
    <definedName name="_04_08_528">LOC!$HJ$614:$HJ$623</definedName>
    <definedName name="_04_09_000">LOC!$HK$614</definedName>
    <definedName name="_04_09_093">LOC!$HL$614:$HL$617</definedName>
    <definedName name="_04_09_105">LOC!$HM$614:$HM$628</definedName>
    <definedName name="_04_09_106">LOC!$HN$614:$HN$620</definedName>
    <definedName name="_04_09_121">LOC!$HO$614:$HO$628</definedName>
    <definedName name="_04_09_221">LOC!$HP$614:$HP$630</definedName>
    <definedName name="_04_09_321">LOC!$HQ$614:$HQ$627</definedName>
    <definedName name="_04_09_332">LOC!$HR$614:$HR$618</definedName>
    <definedName name="_04_09_339">LOC!$HS$614:$HS$636</definedName>
    <definedName name="_04_09_341">LOC!$HT$614:$HT$616</definedName>
    <definedName name="_04_09_346">LOC!$HU$614:$HU$617</definedName>
    <definedName name="_04_09_405">LOC!$HV$614:$HV$622</definedName>
    <definedName name="_04_09_423">LOC!$HW$614:$HW$636</definedName>
    <definedName name="_04_09_479">LOC!$HX$614:$HX$619</definedName>
    <definedName name="_04_09_486">LOC!$HY$614:$HY$628</definedName>
    <definedName name="_04_09_499">LOC!$HZ$614:$HZ$625</definedName>
    <definedName name="_04_09_518">LOC!$IA$614:$IA$616</definedName>
    <definedName name="_04_09_521">LOC!$IB$614:$IB$621</definedName>
    <definedName name="_04_09_536">LOC!$IC$614:$IC$619</definedName>
    <definedName name="_04_09_540">LOC!$ID$614:$ID$634</definedName>
    <definedName name="_04_09_547">LOC!$IE$614:$IE$625</definedName>
    <definedName name="_04_09_556">LOC!$IF$614:$IF$618</definedName>
    <definedName name="_04_10_000">LOC!$IG$614</definedName>
    <definedName name="_04_10_006">LOC!$IH$614:$IH$678</definedName>
    <definedName name="_04_10_046">LOC!$II$614:$II$639</definedName>
    <definedName name="_04_10_054">LOC!$IJ$614:$IJ$619</definedName>
    <definedName name="_04_10_094">LOC!$IK$614:$IK$644</definedName>
    <definedName name="_04_10_096">LOC!$IL$614:$IL$620</definedName>
    <definedName name="_04_10_140">LOC!$IM$614:$IM$617</definedName>
    <definedName name="_04_10_144">LOC!$IN$614:$IN$623</definedName>
    <definedName name="_04_10_147">LOC!$IO$614:$IO$617</definedName>
    <definedName name="_04_10_195">LOC!$IP$614:$IP$616</definedName>
    <definedName name="_04_10_215">LOC!$IQ$614:$IQ$618</definedName>
    <definedName name="_04_10_217">LOC!$IR$614:$IR$663</definedName>
    <definedName name="_04_10_224">LOC!$IS$614:$IS$618</definedName>
    <definedName name="_04_10_250">LOC!$IT$614:$IT$623</definedName>
    <definedName name="_04_10_255">LOC!$IU$614:$IU$617</definedName>
    <definedName name="_04_10_264">LOC!$IV$614:$IV$647</definedName>
    <definedName name="_04_10_270">LOC!$IW$614:$IW$626</definedName>
    <definedName name="_04_10_274">LOC!$IX$614:$IX$622</definedName>
    <definedName name="_04_10_281">LOC!$IY$614:$IY$618</definedName>
    <definedName name="_04_10_304">LOC!$IZ$614:$IZ$624</definedName>
    <definedName name="_04_10_329">LOC!$JA$614:$JA$625</definedName>
    <definedName name="_04_10_331">LOC!$JB$614:$JB$618</definedName>
    <definedName name="_04_10_395">LOC!$JC$614:$JC$628</definedName>
    <definedName name="_04_10_404">LOC!$JD$614:$JD$624</definedName>
    <definedName name="_04_10_451">LOC!$JE$614:$JE$621</definedName>
    <definedName name="_04_10_463">LOC!$JF$614:$JF$631</definedName>
    <definedName name="_04_10_492">LOC!$JG$614:$JG$638</definedName>
    <definedName name="_04_10_493">LOC!$JH$614:$JH$618</definedName>
    <definedName name="_04_10_511">LOC!$JI$614:$JI$675</definedName>
    <definedName name="_04_10_523">LOC!$JJ$614:$JJ$633</definedName>
    <definedName name="_04_10_562">LOC!$JK$614:$JK$617</definedName>
    <definedName name="_04_10_564">LOC!$JL$614:$JL$616</definedName>
    <definedName name="_04_10_569">LOC!$JM$614:$JM$647</definedName>
    <definedName name="_04_16_000">LOC!$JN$614</definedName>
    <definedName name="_04_16_026">LOC!$JO$614:$JO$641</definedName>
    <definedName name="_04_16_050">LOC!$JP$614:$JP$636</definedName>
    <definedName name="_04_16_086">LOC!$JQ$614:$JQ$624</definedName>
    <definedName name="_04_16_110">LOC!$JR$614:$JR$624</definedName>
    <definedName name="_04_16_119">LOC!$JS$614:$JS$618</definedName>
    <definedName name="_04_16_127">LOC!$JT$614:$JT$621</definedName>
    <definedName name="_04_16_133">LOC!$JU$614:$JU$649</definedName>
    <definedName name="_04_16_172">LOC!$JV$614:$JV$624</definedName>
    <definedName name="_04_16_210">LOC!$JW$614:$JW$637</definedName>
    <definedName name="_04_16_218">LOC!$JX$614:$JX$618</definedName>
    <definedName name="_04_16_239">LOC!$JY$614:$JY$626</definedName>
    <definedName name="_04_16_240">LOC!$JZ$614:$JZ$619</definedName>
    <definedName name="_04_16_252">LOC!$KA$614:$KA$619</definedName>
    <definedName name="_04_16_258">LOC!$KB$614:$KB$619</definedName>
    <definedName name="_04_16_269">LOC!$KC$614:$KC$631</definedName>
    <definedName name="_04_16_297">LOC!$KD$614:$KD$626</definedName>
    <definedName name="_04_16_317">LOC!$KE$614:$KE$625</definedName>
    <definedName name="_04_16_320">LOC!$KF$614:$KF$621</definedName>
    <definedName name="_04_16_370">LOC!$KG$614:$KG$622</definedName>
    <definedName name="_04_16_371">LOC!$KH$614:$KH$619</definedName>
    <definedName name="_04_16_372">LOC!$KI$614:$KI$629</definedName>
    <definedName name="_04_16_379">LOC!$KJ$614:$KJ$635</definedName>
    <definedName name="_04_16_382">LOC!$KK$614:$KK$625</definedName>
    <definedName name="_04_16_383">LOC!$KL$614:$KL$619</definedName>
    <definedName name="_04_16_397">LOC!$KM$614:$KM$714</definedName>
    <definedName name="_04_16_408">LOC!$KN$614:$KN$625</definedName>
    <definedName name="_04_16_430">LOC!$KO$614:$KO$616</definedName>
    <definedName name="_04_16_444">LOC!$KP$614:$KP$620</definedName>
    <definedName name="_04_16_445">LOC!$KQ$614:$KQ$620</definedName>
    <definedName name="_04_16_446">LOC!$KR$614:$KR$665</definedName>
    <definedName name="_04_16_480">LOC!$KS$614:$KS$629</definedName>
    <definedName name="_04_16_481">LOC!$KT$614:$KT$630</definedName>
    <definedName name="_04_16_500">LOC!$KU$614:$KU$657</definedName>
    <definedName name="_04_16_510">LOC!$KV$614:$KV$624</definedName>
    <definedName name="_04_16_532">LOC!$KW$614:$KW$629</definedName>
    <definedName name="_05_00_000">LOC!$KX$614</definedName>
    <definedName name="_05_06_000">LOC!$KY$614</definedName>
    <definedName name="_05_06_002">LOC!$KZ$614:$KZ$744</definedName>
    <definedName name="_05_06_009">LOC!$LA$614:$LA$621</definedName>
    <definedName name="_05_06_021">LOC!$LB$614:$LB$646</definedName>
    <definedName name="_05_06_044">LOC!$LC$614:$LC$777</definedName>
    <definedName name="_05_06_134">LOC!$LD$614:$LD$658</definedName>
    <definedName name="_05_06_136">LOC!$LE$614:$LE$643</definedName>
    <definedName name="_05_06_166">LOC!$LF$614:$LF$654</definedName>
    <definedName name="_05_06_169">LOC!$LG$614:$LG$625</definedName>
    <definedName name="_05_06_184">LOC!$LH$614:$LH$837</definedName>
    <definedName name="_05_06_232">LOC!$LI$614:$LI$676</definedName>
    <definedName name="_05_06_278">LOC!$LJ$614:$LJ$674</definedName>
    <definedName name="_05_06_309">LOC!$LK$614:$LK$635</definedName>
    <definedName name="_05_06_417">LOC!$LL$614:$LL$649</definedName>
    <definedName name="_05_06_559">LOC!$LM$614:$LM$686</definedName>
    <definedName name="_05_07_000">LOC!$LN$614</definedName>
    <definedName name="_05_07_189">LOC!$LO$614:$LO$620</definedName>
    <definedName name="_05_07_205">LOC!$LP$614:$LP$672</definedName>
    <definedName name="_05_07_212">LOC!$LQ$614:$LQ$620</definedName>
    <definedName name="_05_07_460">LOC!$LR$614:$LR$627</definedName>
    <definedName name="_05_07_468">LOC!$LS$614:$LS$652</definedName>
    <definedName name="_05_07_498">LOC!$LT$614:$LT$797</definedName>
    <definedName name="_06_00_000">LOC!$LU$614</definedName>
    <definedName name="_06_12_000">LOC!$LV$614</definedName>
    <definedName name="_06_12_001">LOC!$LW$614:$LW$616</definedName>
    <definedName name="_06_12_035">LOC!$LX$614:$LX$616</definedName>
    <definedName name="_06_12_042">LOC!$LY$614:$LY$633</definedName>
    <definedName name="_06_12_062">LOC!$LZ$614:$LZ$615</definedName>
    <definedName name="_06_12_173">LOC!$MA$614:$MA$619</definedName>
    <definedName name="_06_12_191">LOC!$MB$614:$MB$618</definedName>
    <definedName name="_06_12_196">LOC!$MC$614:$MC$617</definedName>
    <definedName name="_06_12_214">LOC!$MD$614:$MD$622</definedName>
    <definedName name="_06_12_247">LOC!$ME$614:$ME$619</definedName>
    <definedName name="_06_12_260">LOC!$MF$614:$MF$618</definedName>
    <definedName name="_06_12_262">LOC!$MG$614:$MG$620</definedName>
    <definedName name="_06_12_267">LOC!$MH$614:$MH$616</definedName>
    <definedName name="_06_12_288">LOC!$MI$614:$MI$617</definedName>
    <definedName name="_06_12_296">LOC!$MJ$614:$MJ$619</definedName>
    <definedName name="_06_12_335">LOC!$MK$614:$MK$617</definedName>
    <definedName name="_06_12_336">LOC!$ML$614:$ML$627</definedName>
    <definedName name="_06_12_359">LOC!$MM$614:$MM$615</definedName>
    <definedName name="_06_12_363">LOC!$MN$614:$MN$633</definedName>
    <definedName name="_06_12_365">LOC!$MO$614:$MO$632</definedName>
    <definedName name="_06_12_419">LOC!$MP$614:$MP$618</definedName>
    <definedName name="_06_12_443">LOC!$MQ$614:$MQ$617</definedName>
    <definedName name="_06_12_458">LOC!$MR$614:$MR$621</definedName>
    <definedName name="_06_12_473">LOC!$MS$614:$MS$620</definedName>
    <definedName name="_06_12_496">LOC!$MT$614:$MT$619</definedName>
    <definedName name="_06_12_504">LOC!$MU$614:$MU$617</definedName>
    <definedName name="_06_12_544">LOC!$MV$614:$MV$617</definedName>
    <definedName name="_06_13_000">LOC!$MW$614</definedName>
    <definedName name="_06_13_038">LOC!$MX$614:$MX$621</definedName>
    <definedName name="_06_13_097">LOC!$MY$614:$MY$617</definedName>
    <definedName name="_06_13_100">LOC!$MZ$614:$MZ$617</definedName>
    <definedName name="_06_13_114">LOC!$NA$614:$NA$620</definedName>
    <definedName name="_06_13_120">LOC!$NB$614:$NB$615</definedName>
    <definedName name="_06_13_128">LOC!$NC$614:$NC$616</definedName>
    <definedName name="_06_13_138">LOC!$ND$614:$ND$616</definedName>
    <definedName name="_06_13_156">LOC!$NE$614:$NE$623</definedName>
    <definedName name="_06_13_201">LOC!$NF$614:$NF$621</definedName>
    <definedName name="_06_13_216">LOC!$NG$614:$NG$616</definedName>
    <definedName name="_06_13_222">LOC!$NH$614:$NH$617</definedName>
    <definedName name="_06_13_223">LOC!$NI$614:$NI$616</definedName>
    <definedName name="_06_13_246">LOC!$NJ$614:$NJ$617</definedName>
    <definedName name="_06_13_257">LOC!$NK$614:$NK$617</definedName>
    <definedName name="_06_13_280">LOC!$NL$614:$NL$619</definedName>
    <definedName name="_06_13_299">LOC!$NM$614:$NM$615</definedName>
    <definedName name="_06_13_303">LOC!$NN$614:$NN$616</definedName>
    <definedName name="_06_13_432">LOC!$NO$614:$NO$615</definedName>
    <definedName name="_06_13_442">LOC!$NP$614:$NP$615</definedName>
    <definedName name="_06_13_457">LOC!$NQ$614:$NQ$624</definedName>
    <definedName name="_06_13_471">LOC!$NR$614:$NR$615</definedName>
    <definedName name="_06_13_503">LOC!$NS$614:$NS$615</definedName>
    <definedName name="_06_13_514">LOC!$NT$614:$NT$617</definedName>
    <definedName name="_06_13_522">LOC!$NU$614:$NU$619</definedName>
    <definedName name="_06_13_541">LOC!$NV$614:$NV$616</definedName>
    <definedName name="_06_14_000">LOC!$NW$614</definedName>
    <definedName name="_06_14_003">LOC!$NX$614:$NX$626</definedName>
    <definedName name="_06_14_031">LOC!$NY$614:$NY$644</definedName>
    <definedName name="_06_14_060">LOC!$NZ$614:$NZ$625</definedName>
    <definedName name="_06_14_190">LOC!$OA$614:$OA$733</definedName>
    <definedName name="_06_14_207">LOC!$OB$614:$OB$652</definedName>
    <definedName name="_06_14_231">LOC!$OC$614:$OC$617</definedName>
    <definedName name="_06_14_275">LOC!$OD$614:$OD$632</definedName>
    <definedName name="_06_14_323">LOC!$OE$614:$OE$619</definedName>
    <definedName name="_06_14_337">LOC!$OF$614:$OF$641</definedName>
    <definedName name="_06_14_394">LOC!$OG$614:$OG$618</definedName>
    <definedName name="_06_14_435">LOC!$OH$614:$OH$629</definedName>
    <definedName name="_06_14_437">LOC!$OI$614:$OI$649</definedName>
    <definedName name="_06_14_454">LOC!$OJ$614:$OJ$632</definedName>
    <definedName name="_06_14_465">LOC!$OK$614:$OK$621</definedName>
    <definedName name="_06_14_502">LOC!$OL$614:$OL$623</definedName>
    <definedName name="_06_14_517">LOC!$OM$614:$OM$642</definedName>
    <definedName name="_06_14_554">LOC!$ON$614:$ON$631</definedName>
    <definedName name="_07_00_000">LOC!$OO$614</definedName>
    <definedName name="_07_15_000">LOC!$OP$614</definedName>
    <definedName name="_07_15_020">LOC!$OQ$614:$OQ$626</definedName>
    <definedName name="_07_15_037">LOC!$OR$614:$OR$640</definedName>
    <definedName name="_07_15_073">LOC!$OS$614:$OS$692</definedName>
    <definedName name="_07_15_076">LOC!$OT$614:$OT$628</definedName>
    <definedName name="_07_15_088">LOC!$OU$614:$OU$662</definedName>
    <definedName name="_07_15_300">LOC!$OV$614:$OV$623</definedName>
    <definedName name="_07_15_377">LOC!$OW$614:$OW$708</definedName>
    <definedName name="_07_15_392">LOC!$OX$614:$OX$643</definedName>
    <definedName name="_07_15_415">LOC!$OY$614:$OY$621</definedName>
    <definedName name="_07_15_447">LOC!$OZ$614:$OZ$645</definedName>
    <definedName name="_07_23_000">LOC!$PA$614</definedName>
    <definedName name="_07_23_137">LOC!$PB$614:$PB$643</definedName>
    <definedName name="_07_23_149">LOC!$PC$614:$PC$624</definedName>
    <definedName name="_07_23_155">LOC!$PD$614:$PD$627</definedName>
    <definedName name="_07_23_158">LOC!$PE$614:$PE$625</definedName>
    <definedName name="_07_23_229">LOC!$PF$614:$PF$641</definedName>
    <definedName name="_07_23_277">LOC!$PG$614:$PG$750</definedName>
    <definedName name="_07_23_386">LOC!$PH$614:$PH$681</definedName>
    <definedName name="_07_23_420">LOC!$PI$614:$PI$621</definedName>
    <definedName name="_07_23_429">LOC!$PJ$614:$PJ$622</definedName>
    <definedName name="_07_23_448">LOC!$PK$614:$PK$621</definedName>
    <definedName name="_07_23_450">LOC!$PL$614:$PL$662</definedName>
    <definedName name="_07_23_477">LOC!$PM$614:$PM$628</definedName>
    <definedName name="_07_23_491">LOC!$PN$614:$PN$631</definedName>
    <definedName name="_07_23_516">LOC!$PO$614:$PO$644</definedName>
    <definedName name="_07_23_535">LOC!$PP$614:$PP$621</definedName>
    <definedName name="_07_23_566">LOC!$PQ$614:$PQ$630</definedName>
    <definedName name="_07_26_000">LOC!$PR$614</definedName>
    <definedName name="_07_26_059">LOC!$PS$614:$PS$713</definedName>
    <definedName name="_07_26_061">LOC!$PT$614:$PT$620</definedName>
    <definedName name="_07_26_095">LOC!$PU$614:$PU$632</definedName>
    <definedName name="_07_26_126">LOC!$PV$614:$PV$622</definedName>
    <definedName name="_07_26_146">LOC!$PW$614:$PW$619</definedName>
    <definedName name="_07_26_148">LOC!$PX$614:$PX$617</definedName>
    <definedName name="_07_26_154">LOC!$PY$614:$PY$621</definedName>
    <definedName name="_07_26_159">LOC!$PZ$614:$PZ$641</definedName>
    <definedName name="_07_26_167">LOC!$QA$614:$QA$619</definedName>
    <definedName name="_07_26_170">LOC!$QB$614:$QB$623</definedName>
    <definedName name="_07_26_209">LOC!$QC$614:$QC$615</definedName>
    <definedName name="_07_26_211">LOC!$QD$614:$QD$625</definedName>
    <definedName name="_07_26_235">LOC!$QE$614:$QE$641</definedName>
    <definedName name="_07_26_236">LOC!$QF$614:$QF$634</definedName>
    <definedName name="_07_26_254">LOC!$QG$614:$QG$653</definedName>
    <definedName name="_07_26_263">LOC!$QH$614:$QH$645</definedName>
    <definedName name="_07_26_279">LOC!$QI$614:$QI$632</definedName>
    <definedName name="_07_26_289">LOC!$QJ$614:$QJ$617</definedName>
    <definedName name="_07_26_291">LOC!$QK$614:$QK$623</definedName>
    <definedName name="_07_26_319">LOC!$QL$614:$QL$616</definedName>
    <definedName name="_07_26_344">LOC!$QM$614:$QM$622</definedName>
    <definedName name="_07_26_347">LOC!$QN$614:$QN$628</definedName>
    <definedName name="_07_26_351">LOC!$QO$614:$QO$623</definedName>
    <definedName name="_07_26_353">LOC!$QP$614:$QP$618</definedName>
    <definedName name="_07_26_362">LOC!$QQ$614:$QQ$619</definedName>
    <definedName name="_07_26_384">LOC!$QR$614:$QR$621</definedName>
    <definedName name="_07_26_391">LOC!$QS$614:$QS$626</definedName>
    <definedName name="_07_26_424">LOC!$QT$614:$QT$644</definedName>
    <definedName name="_07_26_495">LOC!$QU$614:$QU$638</definedName>
    <definedName name="_07_26_512">LOC!$QV$614:$QV$617</definedName>
    <definedName name="_07_26_533">LOC!$QW$614:$QW$621</definedName>
    <definedName name="_07_26_538">LOC!$QX$614:$QX$619</definedName>
    <definedName name="_07_27_000">LOC!$QY$614</definedName>
    <definedName name="_07_27_008">LOC!$QZ$614:$QZ$616</definedName>
    <definedName name="_07_27_064">LOC!$RA$614:$RA$637</definedName>
    <definedName name="_07_27_074">LOC!$RB$614:$RB$615</definedName>
    <definedName name="_07_27_122">LOC!$RC$614:$RC$618</definedName>
    <definedName name="_07_27_125">LOC!$RD$614:$RD$661</definedName>
    <definedName name="_07_27_200">LOC!$RE$614:$RE$625</definedName>
    <definedName name="_07_27_204">LOC!$RF$614:$RF$617</definedName>
    <definedName name="_07_27_316">LOC!$RG$614:$RG$615</definedName>
    <definedName name="_07_27_357">LOC!$RH$614:$RH$616</definedName>
    <definedName name="_07_27_361">LOC!$RI$614:$RI$615</definedName>
    <definedName name="_07_27_410">LOC!$RJ$614:$RJ$624</definedName>
    <definedName name="_07_27_428">LOC!$RK$614:$RK$619</definedName>
    <definedName name="_08_00_000">LOC!$RL$614</definedName>
    <definedName name="_08_11_000">LOC!$RM$614</definedName>
    <definedName name="_08_11_033">LOC!$RN$614:$RN$617</definedName>
    <definedName name="_08_11_045">LOC!$RO$614:$RO$624</definedName>
    <definedName name="_08_11_063">LOC!$RP$614:$RP$616</definedName>
    <definedName name="_08_11_077">LOC!$RQ$614:$RQ$622</definedName>
    <definedName name="_08_11_084">LOC!$RR$614:$RR$621</definedName>
    <definedName name="_08_11_102">LOC!$RS$614:$RS$628</definedName>
    <definedName name="_08_11_135">LOC!$RT$614:$RT$647</definedName>
    <definedName name="_08_11_150">LOC!$RU$614:$RU$630</definedName>
    <definedName name="_08_11_161">LOC!$RV$614:$RV$647</definedName>
    <definedName name="_08_11_175">LOC!$RW$614:$RW$618</definedName>
    <definedName name="_08_11_178">LOC!$RX$614:$RX$624</definedName>
    <definedName name="_08_11_179">LOC!$RY$614:$RY$615</definedName>
    <definedName name="_08_11_193">LOC!$RZ$614:$RZ$617</definedName>
    <definedName name="_08_11_227">LOC!$SA$614:$SA$630</definedName>
    <definedName name="_08_11_293">LOC!$SB$614:$SB$624</definedName>
    <definedName name="_08_11_294">LOC!$SC$614:$SC$623</definedName>
    <definedName name="_08_11_338">LOC!$SD$614:$SD$619</definedName>
    <definedName name="_08_11_426">LOC!$SE$614:$SE$647</definedName>
    <definedName name="_08_11_483">LOC!$SF$614:$SF$624</definedName>
    <definedName name="_08_11_487">LOC!$SG$614:$SG$630</definedName>
    <definedName name="_08_11_494">LOC!$SH$614:$SH$674</definedName>
    <definedName name="_08_11_531">LOC!$SI$614:$SI$615</definedName>
    <definedName name="_08_11_539">LOC!$SJ$614:$SJ$622</definedName>
    <definedName name="_08_17_000">LOC!$SK$614</definedName>
    <definedName name="_08_17_108">LOC!$SL$614:$SL$655</definedName>
    <definedName name="_08_17_273">LOC!$SM$614:$SM$624</definedName>
    <definedName name="_08_17_292">LOC!$SN$614:$SN$628</definedName>
    <definedName name="_08_17_388">LOC!$SO$614:$SO$628</definedName>
    <definedName name="_08_17_555">LOC!$SP$614:$SP$618</definedName>
    <definedName name="_08_17_565">LOC!$SQ$614:$SQ$641</definedName>
    <definedName name="_08_18_000">LOC!$SR$614</definedName>
    <definedName name="_08_18_013">LOC!$SS$614:$SS$620</definedName>
    <definedName name="_08_18_048">LOC!$ST$614:$ST$616</definedName>
    <definedName name="_08_18_104">LOC!$SU$614:$SU$625</definedName>
    <definedName name="_08_18_123">LOC!$SV$614:$SV$623</definedName>
    <definedName name="_08_18_271">LOC!$SW$614:$SW$626</definedName>
    <definedName name="_08_18_295">LOC!$SX$614:$SX$625</definedName>
    <definedName name="_08_18_358">LOC!$SY$614:$SY$619</definedName>
    <definedName name="_08_18_369">LOC!$SZ$614:$SZ$619</definedName>
    <definedName name="_08_18_378">LOC!$TA$614:$TA$627</definedName>
    <definedName name="_08_18_387">LOC!$TB$614:$TB$620</definedName>
    <definedName name="_08_18_389">LOC!$TC$614:$TC$615</definedName>
    <definedName name="_08_18_398">LOC!$TD$614:$TD$625</definedName>
    <definedName name="_08_18_570">LOC!$TE$614:$TE$664</definedName>
    <definedName name="_08_19_000">LOC!$TF$614</definedName>
    <definedName name="_08_19_023">LOC!$TG$614:$TG$638</definedName>
    <definedName name="_08_19_067">LOC!$TH$614:$TH$650</definedName>
    <definedName name="_08_19_083">LOC!$TI$614:$TI$621</definedName>
    <definedName name="_08_19_087">LOC!$TJ$614:$TJ$621</definedName>
    <definedName name="_08_19_091">LOC!$TK$614:$TK$628</definedName>
    <definedName name="_08_19_092">LOC!$TL$614:$TL$622</definedName>
    <definedName name="_08_19_107">LOC!$TM$614:$TM$624</definedName>
    <definedName name="_08_19_115">LOC!$TN$614:$TN$625</definedName>
    <definedName name="_08_19_157">LOC!$TO$614:$TO$615</definedName>
    <definedName name="_08_19_174">LOC!$TP$614:$TP$618</definedName>
    <definedName name="_08_19_310">LOC!$TQ$614:$TQ$631</definedName>
    <definedName name="_08_19_342">LOC!$TR$614:$TR$623</definedName>
    <definedName name="_08_19_350">LOC!$TS$614:$TS$616</definedName>
    <definedName name="_08_19_375">LOC!$TT$614:$TT$615</definedName>
    <definedName name="_08_19_385">LOC!$TU$614:$TU$650</definedName>
    <definedName name="_08_19_390">LOC!$TV$614:$TV$616</definedName>
    <definedName name="_08_19_399">LOC!$TW$614:$TW$636</definedName>
    <definedName name="_08_19_403">LOC!$TX$614:$TX$627</definedName>
    <definedName name="_08_19_409">LOC!$TY$614:$TY$618</definedName>
    <definedName name="_08_19_519">LOC!$TZ$614:$TZ$622</definedName>
    <definedName name="_08_19_553">LOC!$UA$614:$UA$626</definedName>
    <definedName name="_08_20_000">LOC!$UB$614</definedName>
    <definedName name="_08_20_051">LOC!$UC$614:$UC$617</definedName>
    <definedName name="_08_20_078">LOC!$UD$614:$UD$616</definedName>
    <definedName name="_08_20_118">LOC!$UE$614:$UE$619</definedName>
    <definedName name="_08_20_131">LOC!$UF$614:$UF$638</definedName>
    <definedName name="_08_20_145">LOC!$UG$614:$UG$619</definedName>
    <definedName name="_08_20_194">LOC!$UH$614:$UH$615</definedName>
    <definedName name="_08_20_197">LOC!$UI$614:$UI$620</definedName>
    <definedName name="_08_20_219">LOC!$UJ$614:$UJ$617</definedName>
    <definedName name="_08_20_226">LOC!$UK$614:$UK$636</definedName>
    <definedName name="_08_20_233">LOC!$UL$614:$UL$615</definedName>
    <definedName name="_08_20_298">LOC!$UM$614:$UM$625</definedName>
    <definedName name="_08_20_325">LOC!$UN$614:$UN$658</definedName>
    <definedName name="_08_20_333">LOC!$UO$614:$UO$629</definedName>
    <definedName name="_08_20_343">LOC!$UP$614:$UP$616</definedName>
    <definedName name="_08_20_349">LOC!$UQ$614:$UQ$619</definedName>
    <definedName name="_08_20_356">LOC!$UR$614:$UR$615</definedName>
    <definedName name="_08_20_380">LOC!$US$614:$US$617</definedName>
    <definedName name="_08_20_411">LOC!$UT$614:$UT$617</definedName>
    <definedName name="_08_20_449">LOC!$UU$614:$UU$641</definedName>
    <definedName name="_08_20_475">LOC!$UV$614:$UV$634</definedName>
    <definedName name="_08_20_506">LOC!$UW$614:$UW$616</definedName>
    <definedName name="_08_20_546">LOC!$UX$614:$UX$623</definedName>
    <definedName name="_08_20_550">LOC!$UY$614:$UY$626</definedName>
    <definedName name="_08_20_551">LOC!$UZ$614:$UZ$639</definedName>
    <definedName name="_08_20_560">LOC!$VA$614:$VA$621</definedName>
    <definedName name="_08_24_000">LOC!$VB$614</definedName>
    <definedName name="_08_24_015">LOC!$VC$614:$VC$629</definedName>
    <definedName name="_08_24_017">LOC!$VD$614:$VD$626</definedName>
    <definedName name="_08_24_028">LOC!$VE$614:$VE$652</definedName>
    <definedName name="_08_24_069">LOC!$VF$614:$VF$616</definedName>
    <definedName name="_08_24_080">LOC!$VG$614:$VG$616</definedName>
    <definedName name="_08_24_101">LOC!$VH$614:$VH$615</definedName>
    <definedName name="_08_24_203">LOC!$VI$614:$VI$624</definedName>
    <definedName name="_08_24_238">LOC!$VJ$614:$VJ$615</definedName>
    <definedName name="_08_24_241">LOC!$VK$614:$VK$617</definedName>
    <definedName name="_08_24_268">LOC!$VL$614:$VL$620</definedName>
    <definedName name="_08_24_534">LOC!$VM$614:$VM$622</definedName>
    <definedName name="_08_24_542">LOC!$VN$614:$VN$615</definedName>
    <definedName name="_08_24_563">LOC!$VO$614:$VO$619</definedName>
    <definedName name="_08_25_000">LOC!$VP$614</definedName>
    <definedName name="_08_25_007">LOC!$VQ$614:$VQ$616</definedName>
    <definedName name="_08_25_049">LOC!$VR$614:$VR$617</definedName>
    <definedName name="_08_25_068">LOC!$VS$614:$VS$643</definedName>
    <definedName name="_08_25_072">LOC!$VT$614:$VT$626</definedName>
    <definedName name="_08_25_103">LOC!$VU$614:$VU$619</definedName>
    <definedName name="_08_25_112">LOC!$VV$614:$VV$617</definedName>
    <definedName name="_08_25_132">LOC!$VW$614:$VW$619</definedName>
    <definedName name="_08_25_162">LOC!$VX$614:$VX$622</definedName>
    <definedName name="_08_25_192">LOC!$VY$614:$VY$615</definedName>
    <definedName name="_08_25_243">LOC!$VZ$614:$VZ$616</definedName>
    <definedName name="_08_25_284">LOC!$WA$614:$WA$616</definedName>
    <definedName name="_08_25_301">LOC!$WB$614:$WB$617</definedName>
    <definedName name="_08_25_315">LOC!$WC$614:$WC$618</definedName>
    <definedName name="_08_25_328">LOC!$WD$614:$WD$619</definedName>
    <definedName name="_08_25_360">LOC!$WE$614:$WE$617</definedName>
    <definedName name="_08_25_368">LOC!$WF$614:$WF$618</definedName>
    <definedName name="_08_25_393">LOC!$WG$614:$WG$618</definedName>
    <definedName name="_08_25_452">LOC!$WH$614:$WH$619</definedName>
    <definedName name="_08_25_530">LOC!$WI$614:$WI$619</definedName>
    <definedName name="_08_25_561">LOC!$WJ$614:$WJ$615</definedName>
    <definedName name="_99_00_000">LOC!$WK$614</definedName>
    <definedName name="_xlnm.Print_Area" localSheetId="0">'PRE REGISTRO'!$A$1:$C$95</definedName>
    <definedName name="Cañada">#REF!</definedName>
    <definedName name="Cobertura_Estatal">#REF!</definedName>
    <definedName name="Costa">#REF!</definedName>
    <definedName name="EJE_PED">PED!$B$2:$B$5</definedName>
    <definedName name="EJE_PND">PND!$C$2:$C$6</definedName>
    <definedName name="Estudio">TIPOLOGIA!$B$9:$B$16</definedName>
    <definedName name="gpo_nombre">PROPONENTE!$B$2:$B$9</definedName>
    <definedName name="gpo1_">PROPONENTE!$A$106:$A$107</definedName>
    <definedName name="gpo1_01">PROPONENTE!$U$5</definedName>
    <definedName name="gpo1_02">PROPONENTE!$V$5</definedName>
    <definedName name="gpo1_1">PROPONENTE!$U$5</definedName>
    <definedName name="gpo1_2">PROPONENTE!$V$5</definedName>
    <definedName name="gpo2_">PROPONENTE!$B$106:$B$108</definedName>
    <definedName name="gpo2_01">PROPONENTE!$W$5:$W$14</definedName>
    <definedName name="gpo2_02">PROPONENTE!$X$5:$X$7</definedName>
    <definedName name="gpo2_03">PROPONENTE!$Y$5:$Y$10</definedName>
    <definedName name="gpo2_1">PROPONENTE!$W$5:$W$14</definedName>
    <definedName name="gpo2_2">PROPONENTE!$X$5:$X$7</definedName>
    <definedName name="gpo2_3">PROPONENTE!$Y$5:$Y$10</definedName>
    <definedName name="gpo3_">PROPONENTE!$C$106:$C$137</definedName>
    <definedName name="gpo3_01">PROPONENTE!$Z$5:$Z$9</definedName>
    <definedName name="gpo3_02">PROPONENTE!$AA$5:$AA$21</definedName>
    <definedName name="gpo3_03">PROPONENTE!$AB$5:$AB$13</definedName>
    <definedName name="gpo3_04">PROPONENTE!$AC$5:$AC$12</definedName>
    <definedName name="gpo3_05">PROPONENTE!$AD$5:$AD$8</definedName>
    <definedName name="gpo3_06">PROPONENTE!$AE$5:$AE$8</definedName>
    <definedName name="gpo3_07">PROPONENTE!$AF$5</definedName>
    <definedName name="gpo3_08">PROPONENTE!$AG$5:$AG$9</definedName>
    <definedName name="gpo3_09">PROPONENTE!$AH$5:$AH$7</definedName>
    <definedName name="gpo3_1">PROPONENTE!$Z$5:$Z$9</definedName>
    <definedName name="gpo3_10">PROPONENTE!$AI$5:$AI$38</definedName>
    <definedName name="gpo3_11">PROPONENTE!$AJ$5:$AJ$6</definedName>
    <definedName name="gpo3_12">PROPONENTE!$AK$5:$AK$7</definedName>
    <definedName name="gpo3_13">PROPONENTE!$AL$5:$AL$13</definedName>
    <definedName name="gpo3_14">PROPONENTE!$AM$5</definedName>
    <definedName name="gpo3_15">PROPONENTE!$AN$5</definedName>
    <definedName name="gpo3_16">PROPONENTE!$AO$5</definedName>
    <definedName name="gpo3_17">PROPONENTE!$AP$5:$AP$12</definedName>
    <definedName name="gpo3_18">PROPONENTE!$AQ$5</definedName>
    <definedName name="gpo3_19">PROPONENTE!$AR$5:$AR$17</definedName>
    <definedName name="gpo3_2">PROPONENTE!$AK$5:$AK$21</definedName>
    <definedName name="gpo3_20">PROPONENTE!$AS$5:$AS$6</definedName>
    <definedName name="gpo3_21">PROPONENTE!$AT$5:$AT$35</definedName>
    <definedName name="gpo3_22">PROPONENTE!$AU$5</definedName>
    <definedName name="gpo3_23">PROPONENTE!$AV$5</definedName>
    <definedName name="gpo3_24">PROPONENTE!$AW$5:$AW$6</definedName>
    <definedName name="gpo3_25">PROPONENTE!$AX$5</definedName>
    <definedName name="gpo3_26">PROPONENTE!$AY$5</definedName>
    <definedName name="gpo3_27">PROPONENTE!$AZ$5</definedName>
    <definedName name="gpo3_28">PROPONENTE!$BA$5</definedName>
    <definedName name="gpo3_29">PROPONENTE!$BB$5</definedName>
    <definedName name="gpo3_3">PROPONENTE!$AV$5:$AV$13</definedName>
    <definedName name="gpo3_30">PROPONENTE!$BC$5:$BC$8</definedName>
    <definedName name="gpo3_31">PROPONENTE!$BD$5</definedName>
    <definedName name="gpo3_32">PROPONENTE!$BE$5</definedName>
    <definedName name="gpo3_4">PROPONENTE!$AZ$5:$AZ$12</definedName>
    <definedName name="gpo3_5">PROPONENTE!$BA$5:$BA$8</definedName>
    <definedName name="gpo3_6">PROPONENTE!$BB$5:$BB$8</definedName>
    <definedName name="gpo3_7">PROPONENTE!$BC$5</definedName>
    <definedName name="gpo3_8">PROPONENTE!$BD$5:$BD$9</definedName>
    <definedName name="gpo3_9">PROPONENTE!$BE$5:$BE$7</definedName>
    <definedName name="gpo4_">PROPONENTE!$D$106:$D$156</definedName>
    <definedName name="gpo4_01">PROPONENTE!$BF$5</definedName>
    <definedName name="gpo4_02">PROPONENTE!$BG$5</definedName>
    <definedName name="gpo4_03">PROPONENTE!$BH$5</definedName>
    <definedName name="gpo4_04">PROPONENTE!$BI$5</definedName>
    <definedName name="gpo4_05">PROPONENTE!$BJ$5</definedName>
    <definedName name="gpo4_06">PROPONENTE!$BK$5</definedName>
    <definedName name="gpo4_07">PROPONENTE!$BL$5</definedName>
    <definedName name="gpo4_08">PROPONENTE!$BM$5</definedName>
    <definedName name="gpo4_09">PROPONENTE!$BN$5</definedName>
    <definedName name="gpo4_1">PROPONENTE!$BF$5</definedName>
    <definedName name="gpo4_10">PROPONENTE!$BO$5</definedName>
    <definedName name="gpo4_11">PROPONENTE!$BP$5:$BP$6</definedName>
    <definedName name="gpo4_12">PROPONENTE!$BQ$5</definedName>
    <definedName name="gpo4_13">PROPONENTE!$BR$5</definedName>
    <definedName name="gpo4_14">PROPONENTE!$BS$5</definedName>
    <definedName name="gpo4_15">PROPONENTE!$BT$5</definedName>
    <definedName name="gpo4_16">PROPONENTE!$BU$5</definedName>
    <definedName name="gpo4_17">PROPONENTE!$BV$5</definedName>
    <definedName name="gpo4_18">PROPONENTE!$BW$5</definedName>
    <definedName name="gpo4_19">PROPONENTE!$BX$5</definedName>
    <definedName name="gpo4_2">PROPONENTE!$BQ$5</definedName>
    <definedName name="gpo4_20">PROPONENTE!$BY$5</definedName>
    <definedName name="gpo4_21">PROPONENTE!$BZ$5</definedName>
    <definedName name="gpo4_22">PROPONENTE!$CA$5</definedName>
    <definedName name="gpo4_23">PROPONENTE!$CB$5</definedName>
    <definedName name="gpo4_24">PROPONENTE!$CC$5</definedName>
    <definedName name="gpo4_25">PROPONENTE!$CD$5</definedName>
    <definedName name="gpo4_26">PROPONENTE!$CE$5</definedName>
    <definedName name="gpo4_27">PROPONENTE!$CF$5</definedName>
    <definedName name="gpo4_28">PROPONENTE!$CG$5</definedName>
    <definedName name="gpo4_29">PROPONENTE!$CH$5</definedName>
    <definedName name="gpo4_3">PROPONENTE!$CB$5</definedName>
    <definedName name="gpo4_30">PROPONENTE!$CI$5:$CI$30</definedName>
    <definedName name="gpo4_31">PROPONENTE!$CJ$5:$CJ$11</definedName>
    <definedName name="gpo4_32">PROPONENTE!$CK$5</definedName>
    <definedName name="gpo4_33">PROPONENTE!$CL$5</definedName>
    <definedName name="gpo4_34">PROPONENTE!$CM$5</definedName>
    <definedName name="gpo4_35">PROPONENTE!$CN$5</definedName>
    <definedName name="gpo4_36">PROPONENTE!$CO$5</definedName>
    <definedName name="gpo4_37">PROPONENTE!$CP$5</definedName>
    <definedName name="gpo4_38">PROPONENTE!$CQ$5</definedName>
    <definedName name="gpo4_39">PROPONENTE!$CR$5:$CR$64</definedName>
    <definedName name="gpo4_4">PROPONENTE!$CM$5</definedName>
    <definedName name="gpo4_40">PROPONENTE!$CS$5</definedName>
    <definedName name="gpo4_41">PROPONENTE!$CT$5</definedName>
    <definedName name="gpo4_42">PROPONENTE!$CU$5</definedName>
    <definedName name="gpo4_43">PROPONENTE!$CV$5</definedName>
    <definedName name="gpo4_44">PROPONENTE!$CW$5</definedName>
    <definedName name="gpo4_45">PROPONENTE!$CX$5</definedName>
    <definedName name="gpo4_46">PROPONENTE!$CY$5</definedName>
    <definedName name="gpo4_47">PROPONENTE!$CZ$5</definedName>
    <definedName name="gpo4_48">PROPONENTE!$DA$5</definedName>
    <definedName name="gpo4_49">PROPONENTE!$DB$5</definedName>
    <definedName name="gpo4_5">PROPONENTE!$CX$5</definedName>
    <definedName name="gpo4_50">PROPONENTE!$DC$5</definedName>
    <definedName name="gpo4_51">PROPONENTE!$DD$5</definedName>
    <definedName name="gpo4_6">PROPONENTE!$DA$5</definedName>
    <definedName name="gpo4_7">PROPONENTE!$DB$5</definedName>
    <definedName name="gpo4_8">PROPONENTE!$DC$5</definedName>
    <definedName name="gpo4_9">PROPONENTE!$DD$5</definedName>
    <definedName name="gpo5_">PROPONENTE!$E$106:$E$107</definedName>
    <definedName name="gpo5_01">PROPONENTE!$DE$5</definedName>
    <definedName name="gpo5_02">PROPONENTE!$DF$5</definedName>
    <definedName name="gpo5_1">PROPONENTE!$DE$5</definedName>
    <definedName name="gpo5_2">PROPONENTE!$DF$5</definedName>
    <definedName name="gpo6_">PROPONENTE!$F$106:$F$107</definedName>
    <definedName name="gpo6_01">PROPONENTE!$DG$5</definedName>
    <definedName name="gpo6_02">PROPONENTE!$DH$5</definedName>
    <definedName name="gpo6_1">PROPONENTE!$DG$5</definedName>
    <definedName name="gpo6_2">PROPONENTE!$DH$5</definedName>
    <definedName name="gpo7_">PROPONENTE!$G$106:$G$112</definedName>
    <definedName name="gpo7_01">PROPONENTE!$DI$5</definedName>
    <definedName name="gpo7_02">PROPONENTE!$DJ$5</definedName>
    <definedName name="gpo7_03">PROPONENTE!$DK$5</definedName>
    <definedName name="gpo7_04">PROPONENTE!$DL$5</definedName>
    <definedName name="gpo7_05">PROPONENTE!$DM$5</definedName>
    <definedName name="gpo7_06">PROPONENTE!$DN$5</definedName>
    <definedName name="gpo7_07">PROPONENTE!$DO$5:$DO$10</definedName>
    <definedName name="gpo7_1">PROPONENTE!$DI$5</definedName>
    <definedName name="gpo7_2">PROPONENTE!$DJ$5</definedName>
    <definedName name="gpo7_3">PROPONENTE!$DK$5</definedName>
    <definedName name="gpo7_4">PROPONENTE!$DL$5</definedName>
    <definedName name="gpo7_5">PROPONENTE!$DM$5</definedName>
    <definedName name="gpo7_6">PROPONENTE!$DN$5</definedName>
    <definedName name="gpo7_7">PROPONENTE!$DO$5:$DO$10</definedName>
    <definedName name="gpo8_">PROPONENTE!$H$106:$H$107</definedName>
    <definedName name="gpo8_01">PROPONENTE!$DP$5:$DP$574</definedName>
    <definedName name="gpo8_02">PROPONENTE!$DQ$5:$DQ$574</definedName>
    <definedName name="gpo8_1">PROPONENTE!$DP$5:$DP$574</definedName>
    <definedName name="gpo8_2">PROPONENTE!$DQ$5:$DQ$574</definedName>
    <definedName name="Istmo">#REF!</definedName>
    <definedName name="LINEAS_DE_ACCION">PED!$A$57:$A$61</definedName>
    <definedName name="Mixteca">#REF!</definedName>
    <definedName name="mpio">#REF!</definedName>
    <definedName name="Municipio">LOC!$A$2:$A$610</definedName>
    <definedName name="Papaloapan">#REF!</definedName>
    <definedName name="PED_4_">PED!$A$14:$A$20</definedName>
    <definedName name="PED_4_1_">PED!$A$29:$A$30</definedName>
    <definedName name="PED_4_1_1_">PED!$A$42:$A$44</definedName>
    <definedName name="PED_4_1_1_1_">PED!$A$58:$A$61</definedName>
    <definedName name="PED_4_1_1_2_">PED!$B$58:$B$61</definedName>
    <definedName name="PED_4_1_1_3_">PED!$C$58:$C$60</definedName>
    <definedName name="PED_4_1_2_">PED!$B$42:$B$44</definedName>
    <definedName name="PED_4_1_2_1_">PED!$D$58:$D$60</definedName>
    <definedName name="PED_4_1_2_2_">PED!$E$58:$E$60</definedName>
    <definedName name="PED_4_1_2_3_">PED!$F$58:$F$60</definedName>
    <definedName name="PED_4_2_">PED!$B$29</definedName>
    <definedName name="PED_4_2_1_">PED!$C$42:$C$45</definedName>
    <definedName name="PED_4_2_1_1_">PED!$G$58:$G$60</definedName>
    <definedName name="PED_4_2_1_2_">PED!$H$58:$H$60</definedName>
    <definedName name="PED_4_2_1_3_">PED!$I$58</definedName>
    <definedName name="PED_4_2_1_4_">PED!$J$58:$J$59</definedName>
    <definedName name="PED_4_3_">PED!$C$29</definedName>
    <definedName name="PED_4_3_1_">PED!$D$42:$D$45</definedName>
    <definedName name="PED_4_3_1_1_">PED!$K$58:$K$62</definedName>
    <definedName name="PED_4_3_1_2_">PED!$L$58:$L$62</definedName>
    <definedName name="PED_4_3_1_3_">PED!$M$58:$M$62</definedName>
    <definedName name="PED_4_3_1_4_">PED!$N$58:$N$62</definedName>
    <definedName name="PED_4_4_">PED!$D$29</definedName>
    <definedName name="PED_4_4_1_">PED!$E$42:$E$51</definedName>
    <definedName name="PED_4_4_1_1_">PED!$O$58:$O$60</definedName>
    <definedName name="PED_4_4_1_10_">PED!$P$58:$P$60</definedName>
    <definedName name="PED_4_4_1_2_">PED!$Q$58:$Q$59</definedName>
    <definedName name="PED_4_4_1_3_">PED!$R$58:$R$60</definedName>
    <definedName name="PED_4_4_1_4_">PED!$S$58:$S$61</definedName>
    <definedName name="PED_4_4_1_5_">PED!$T$58:$T$60</definedName>
    <definedName name="PED_4_4_1_6_">PED!$U$58:$U$60</definedName>
    <definedName name="PED_4_4_1_7_">PED!$V$58:$V$61</definedName>
    <definedName name="PED_4_4_1_8_">PED!$W$58</definedName>
    <definedName name="PED_4_4_1_9_">PED!$X$58:$X$60</definedName>
    <definedName name="PED_4_5_">PED!$E$29</definedName>
    <definedName name="PED_4_5_1_">PED!$F$42:$F$44</definedName>
    <definedName name="PED_4_5_1_1_">PED!$Y$58:$Y$66</definedName>
    <definedName name="PED_4_5_1_2_">PED!$Z$58:$Z$61</definedName>
    <definedName name="PED_4_5_1_3_">PED!$AA$58:$AA$63</definedName>
    <definedName name="PED_4_6_">PED!$F$29</definedName>
    <definedName name="PED_4_6_1_">PED!$G$42:$G$44</definedName>
    <definedName name="PED_4_6_1_1_">PED!$AB$58:$AB$65</definedName>
    <definedName name="PED_4_6_1_2_">PED!$AC$58:$AC$59</definedName>
    <definedName name="PED_4_6_1_3_">PED!$AD$58:$AD$60</definedName>
    <definedName name="PED_4_7_">PED!$G$29</definedName>
    <definedName name="PED_4_7_1_">PED!$H$42:$H$46</definedName>
    <definedName name="PED_4_7_1_1_">PED!$AE$58:$AE$69</definedName>
    <definedName name="PED_4_7_1_2_">PED!$AF$58:$AF$66</definedName>
    <definedName name="PED_4_7_1_3_">PED!$AG$58:$AG$68</definedName>
    <definedName name="PED_4_7_1_4_">PED!$AH$58:$AH$66</definedName>
    <definedName name="PED_4_7_1_5_">PED!$AI$58:$AI$62</definedName>
    <definedName name="PED_5_">PED!$B$14:$B$24</definedName>
    <definedName name="PED_5_1_">PED!$H$29</definedName>
    <definedName name="PED_5_1_1_">PED!$I$42:$I$45</definedName>
    <definedName name="PED_5_1_1_1_">PED!$AJ$58:$AJ$60</definedName>
    <definedName name="PED_5_1_1_2_">PED!$AK$58:$AK$61</definedName>
    <definedName name="PED_5_1_1_3_">PED!$AL$58:$AL$59</definedName>
    <definedName name="PED_5_1_1_4_">PED!$AM$58:$AM$60</definedName>
    <definedName name="PED_5_10_">PED!$I$29</definedName>
    <definedName name="PED_5_10_1_">PED!$J$42:$J$49</definedName>
    <definedName name="PED_5_10_1_1_">PED!$AN$58:$AN$59</definedName>
    <definedName name="PED_5_10_1_2_">PED!$AO$58:$AO$60</definedName>
    <definedName name="PED_5_10_1_3_">PED!$AP$58:$AP$60</definedName>
    <definedName name="PED_5_10_1_4_">PED!$AQ$58:$AQ$60</definedName>
    <definedName name="PED_5_10_1_5_">PED!$AR$58:$AR$60</definedName>
    <definedName name="PED_5_10_1_6_">PED!$AS$58:$AS$60</definedName>
    <definedName name="PED_5_10_1_7_">PED!$AT$58:$AT$60</definedName>
    <definedName name="PED_5_10_1_8_">PED!$AU$58:$AU$59</definedName>
    <definedName name="PED_5_11_">PED!$J$29:$J$30</definedName>
    <definedName name="PED_5_11_1_">PED!$K$42:$K$44</definedName>
    <definedName name="PED_5_11_1_1_">PED!$AV$58:$AV$64</definedName>
    <definedName name="PED_5_11_1_2_">PED!$AW$58:$AW$65</definedName>
    <definedName name="PED_5_11_1_3_">PED!$AX$58:$AX$62</definedName>
    <definedName name="PED_5_11_2_">PED!$L$42:$L$43</definedName>
    <definedName name="PED_5_11_2_1_">PED!$AY$58:$AY$63</definedName>
    <definedName name="PED_5_11_2_2_">PED!$AZ$58:$AZ$66</definedName>
    <definedName name="PED_5_2_">PED!$K$29</definedName>
    <definedName name="PED_5_2_1_">PED!$M$42:$M$48</definedName>
    <definedName name="PED_5_2_1_1_">PED!$BA$58:$BA$63</definedName>
    <definedName name="PED_5_2_1_2_">PED!$BB$58:$BB$60</definedName>
    <definedName name="PED_5_2_1_3_">PED!$BC$58:$BC$60</definedName>
    <definedName name="PED_5_2_1_4_">PED!$BD$58:$BD$61</definedName>
    <definedName name="PED_5_2_1_5_">PED!$BE$58:$BE$61</definedName>
    <definedName name="PED_5_2_1_6_">PED!$BF$58:$BF$60</definedName>
    <definedName name="PED_5_2_1_7_">PED!$BG$58:$BG$62</definedName>
    <definedName name="PED_5_3_">PED!$L$29</definedName>
    <definedName name="PED_5_3_1_">PED!$N$42:$N$45</definedName>
    <definedName name="PED_5_3_1_1_">PED!$BH$58:$BH$60</definedName>
    <definedName name="PED_5_3_1_2_">PED!$BI$58:$BI$64</definedName>
    <definedName name="PED_5_3_1_3_">PED!$BJ$58:$BJ$66</definedName>
    <definedName name="PED_5_3_1_4_">PED!$BK$58:$BK$62</definedName>
    <definedName name="PED_5_4_">PED!$M$29</definedName>
    <definedName name="PED_5_4_1_">PED!$O$42:$O$47</definedName>
    <definedName name="PED_5_4_1_1_">PED!$BL$58:$BL$59</definedName>
    <definedName name="PED_5_4_1_2_">PED!$BM$58:$BM$59</definedName>
    <definedName name="PED_5_4_1_3_">PED!$BN$58:$BN$59</definedName>
    <definedName name="PED_5_4_1_4_">PED!$BO$58:$BO$60</definedName>
    <definedName name="PED_5_4_1_5_">PED!$BP$58:$BP$59</definedName>
    <definedName name="PED_5_4_1_6_">PED!$BQ$58:$BQ$60</definedName>
    <definedName name="PED_5_5_">PED!$N$29:$N$33</definedName>
    <definedName name="PED_5_5_1_">PED!$P$42</definedName>
    <definedName name="PED_5_5_1_1_">PED!$BR$58:$BR$64</definedName>
    <definedName name="PED_5_5_2_">PED!$Q$42</definedName>
    <definedName name="PED_5_5_2_1_">PED!$BS$58:$BS$60</definedName>
    <definedName name="PED_5_5_3_">PED!$R$42</definedName>
    <definedName name="PED_5_5_3_1_">PED!$BT$58:$BT$60</definedName>
    <definedName name="PED_5_5_4_">PED!$S$42</definedName>
    <definedName name="PED_5_5_4_1_">PED!$BU$58:$BU$65</definedName>
    <definedName name="PED_5_5_5_">PED!$T$42</definedName>
    <definedName name="PED_5_5_5_1_">PED!$BV$58:$BV$62</definedName>
    <definedName name="PED_5_6_">PED!$O$29</definedName>
    <definedName name="PED_5_6_1_">PED!$U$42:$U$45</definedName>
    <definedName name="PED_5_6_1_1_">PED!$BW$58:$BW$64</definedName>
    <definedName name="PED_5_6_1_2_">PED!$BX$58:$BX$65</definedName>
    <definedName name="PED_5_6_1_3_">PED!$BY$58:$BY$60</definedName>
    <definedName name="PED_5_6_1_4_">PED!$BZ$58:$BZ$61</definedName>
    <definedName name="PED_5_7_">PED!$P$29</definedName>
    <definedName name="PED_5_7_1_">PED!$V$42:$V$47</definedName>
    <definedName name="PED_5_7_1_1_">PED!$CA$58:$CA$59</definedName>
    <definedName name="PED_5_7_1_2_">PED!$CB$58:$CB$59</definedName>
    <definedName name="PED_5_7_1_3_">PED!$CC$58:$CC$59</definedName>
    <definedName name="PED_5_7_1_4_">PED!$CD$58:$CD$61</definedName>
    <definedName name="PED_5_7_1_5_">PED!$CE$58:$CE$59</definedName>
    <definedName name="PED_5_7_1_6_">PED!$CF$58:$CF$59</definedName>
    <definedName name="PED_5_8_">PED!$Q$29</definedName>
    <definedName name="PED_5_8_1_">PED!$W$42:$W$46</definedName>
    <definedName name="PED_5_8_1_1_">PED!$CG$58:$CG$61</definedName>
    <definedName name="PED_5_8_1_2_">PED!$CH$58:$CH$61</definedName>
    <definedName name="PED_5_8_1_3_">PED!$CI$58:$CI$60</definedName>
    <definedName name="PED_5_8_1_4_">PED!$CJ$58:$CJ$67</definedName>
    <definedName name="PED_5_8_1_5_">PED!$CK$58:$CK$61</definedName>
    <definedName name="PED_5_9_">PED!$R$29</definedName>
    <definedName name="PED_5_9_1_">PED!$X$42:$X$47</definedName>
    <definedName name="PED_5_9_1_1_">PED!$CL$58:$CL$59</definedName>
    <definedName name="PED_5_9_1_2_">PED!$CM$58:$CM$65</definedName>
    <definedName name="PED_5_9_1_3_">PED!$CN$58:$CN$61</definedName>
    <definedName name="PED_5_9_1_4_">PED!$CO$58:$CO$62</definedName>
    <definedName name="PED_5_9_1_5_">PED!$CP$58:$CP$67</definedName>
    <definedName name="PED_5_9_1_6_">PED!$CQ$58:$CQ$62</definedName>
    <definedName name="PED_6_">PED!$C$14:$C$21</definedName>
    <definedName name="PED_6_1_">PED!$S$29:$S$30</definedName>
    <definedName name="PED_6_1_1_">PED!$Y$42:$Y$45</definedName>
    <definedName name="PED_6_1_1_1_">PED!$CR$58:$CR$60</definedName>
    <definedName name="PED_6_1_1_2_">PED!$CS$58:$CS$61</definedName>
    <definedName name="PED_6_1_1_3_">PED!$CT$58:$CT$60</definedName>
    <definedName name="PED_6_1_1_4_">PED!$CU$58:$CU$62</definedName>
    <definedName name="PED_6_1_2_">PED!$Z$42:$Z$45</definedName>
    <definedName name="PED_6_1_2_1_">PED!$CV$58:$CV$59</definedName>
    <definedName name="PED_6_1_2_2_">PED!$CW$58:$CW$59</definedName>
    <definedName name="PED_6_1_2_3_">PED!$CX$58:$CX$61</definedName>
    <definedName name="PED_6_1_2_4_">PED!$CY$58:$CY$59</definedName>
    <definedName name="PED_6_2_">PED!$T$29:$T$39</definedName>
    <definedName name="PED_6_2_1_">PED!$AA$42:$AA$53</definedName>
    <definedName name="PED_6_2_2_">PED!$AB$42:$AB$48</definedName>
    <definedName name="PED_6_2_3_">PED!$AC$42:$AC$44</definedName>
    <definedName name="PED_6_2_4_">PED!$AD$42:$AD$44</definedName>
    <definedName name="PED_6_2_5_">PED!$AE$42:$AE$45</definedName>
    <definedName name="PED_6_2A_1_1_">PED!$CZ$58:$CZ$59</definedName>
    <definedName name="PED_6_2A_1_2_">PED!$DA$58:$DA$63</definedName>
    <definedName name="PED_6_2A_1_3_">PED!$DB$58:$DB$59</definedName>
    <definedName name="PED_6_2A_1_4_">PED!$DC$58:$DC$61</definedName>
    <definedName name="PED_6_2A_1_5_">PED!$DD$58:$DD$61</definedName>
    <definedName name="PED_6_2A_1_6_">PED!$DE$58:$DE$60</definedName>
    <definedName name="PED_6_2A_2_1_">PED!$DF$58:$DF$62</definedName>
    <definedName name="PED_6_2B_1_1_">PED!$DG$58:$DG$59</definedName>
    <definedName name="PED_6_2B_1_2_">PED!$DH$58</definedName>
    <definedName name="PED_6_2B_2_1_">PED!$DI$58:$DI$62</definedName>
    <definedName name="PED_6_2B_2_2_">PED!$DJ$58:$DJ$61</definedName>
    <definedName name="PED_6_2B_2_3_">PED!$DK$58:$DK$60</definedName>
    <definedName name="PED_6_2B_3_1_">PED!$DL$58:$DL$59</definedName>
    <definedName name="PED_6_2B_3_2_">PED!$DM$58</definedName>
    <definedName name="PED_6_2B_3_3_">PED!$DN$58</definedName>
    <definedName name="PED_6_2B_4_1_">PED!$DO$58:$DO$63</definedName>
    <definedName name="PED_6_2B_4_2_">PED!$DP$58:$DP$61</definedName>
    <definedName name="PED_6_2B_4_3_">PED!$DQ$58:$DQ$61</definedName>
    <definedName name="PED_6_2B_5_1_">PED!$DR$58:$DR$62</definedName>
    <definedName name="PED_6_2B_5_2_">PED!$DS$58:$DS$63</definedName>
    <definedName name="PED_6_2B_5_2E3_">PED!$DT$58:$DT$61</definedName>
    <definedName name="PED_6_2B_5_2E4_">PED!$DU$58</definedName>
    <definedName name="PED_6_2C_1_1_">PED!$DV$58:$DV$60</definedName>
    <definedName name="PED_6_2C_1_2_">PED!$DW$58:$DW$64</definedName>
    <definedName name="PED_6_2C_2_1_">PED!$DX$58:$DX$61</definedName>
    <definedName name="PED_6_2C_2_2_">PED!$DY$58:$DY$60</definedName>
    <definedName name="PED_6_2D_1_1_">PED!$DZ$58:$DZ$60</definedName>
    <definedName name="PED_6_2D_1_2_">PED!$EA$58:$EA$59</definedName>
    <definedName name="PED_6_2D_2_1_">PED!$EB$58:$EB$61</definedName>
    <definedName name="PED_6_3_">PED!$U$29:$U$30</definedName>
    <definedName name="PED_6_3_1_">PED!$AF$42:$AF$45</definedName>
    <definedName name="PED_6_3_1_1_">PED!$EC$58:$EC$61</definedName>
    <definedName name="PED_6_3_1_2_">PED!$ED$58:$ED$61</definedName>
    <definedName name="PED_6_3_1_3_">PED!$EE$58:$EE$63</definedName>
    <definedName name="PED_6_3_1_4_">PED!$EF$58:$EF$62</definedName>
    <definedName name="PED_6_3_2_">PED!$AG$42:$AG$46</definedName>
    <definedName name="PED_6_3_2_1_">PED!$EG$58:$EG$62</definedName>
    <definedName name="PED_6_3_2_2_">PED!$EH$58:$EH$61</definedName>
    <definedName name="PED_6_3_2_3_">PED!$EI$58:$EI$59</definedName>
    <definedName name="PED_6_3_2_4_">PED!$EJ$58:$EJ$59</definedName>
    <definedName name="PED_6_3_2_5_">PED!$EK$58:$EK$60</definedName>
    <definedName name="PED_6_4_">PED!$V$29</definedName>
    <definedName name="PED_6_4_1_">PED!$AH$42:$AH$45</definedName>
    <definedName name="PED_6_4_1_1_">PED!$EL$58:$EL$60</definedName>
    <definedName name="PED_6_4_1_2_">PED!$EM$58:$EM$62</definedName>
    <definedName name="PED_6_4_1_3_">PED!$EN$58:$EN$61</definedName>
    <definedName name="PED_6_4_1_4_">PED!$EO$58:$EO$59</definedName>
    <definedName name="PED_6_5_">PED!$W$29:$W$30</definedName>
    <definedName name="PED_6_5_1_">PED!$AI$42:$AI$45</definedName>
    <definedName name="PED_6_5_1_1_">PED!$EP$58:$EP$65</definedName>
    <definedName name="PED_6_5_1_2_">PED!$EQ$58:$EQ$61</definedName>
    <definedName name="PED_6_5_1_3_">PED!$ER$58:$ER$59</definedName>
    <definedName name="PED_6_5_1_4_">PED!$ES$58:$ES$60</definedName>
    <definedName name="PED_6_5_2_">PED!$AJ$42:$AJ$43</definedName>
    <definedName name="PED_6_5_2_1_">PED!$ET$58:$ET$61</definedName>
    <definedName name="PED_6_5_2_2_">PED!$EU$58:$EU$59</definedName>
    <definedName name="PED_6_6_">PED!$X$29:$X$32</definedName>
    <definedName name="PED_6_6_1_">PED!$AK$42:$AK$44</definedName>
    <definedName name="PED_6_6_1_1_">PED!$EV$58:$EV$59</definedName>
    <definedName name="PED_6_6_1_2_">PED!$EW$58:$EW$64</definedName>
    <definedName name="PED_6_6_1_3_">PED!$EX$58:$EX$62</definedName>
    <definedName name="PED_6_6_2_">PED!$AL$42:$AL$45</definedName>
    <definedName name="PED_6_6_2_1_">PED!$EY$58:$EY$60</definedName>
    <definedName name="PED_6_6_2_2_">PED!$EZ$58:$EZ$61</definedName>
    <definedName name="PED_6_6_2_3_">PED!$FA$58:$FA$61</definedName>
    <definedName name="PED_6_6_2_4_">PED!$FB$58:$FB$61</definedName>
    <definedName name="PED_6_6_3_">PED!$AM$42</definedName>
    <definedName name="PED_6_6_3_1_">PED!$FC$58:$FC$64</definedName>
    <definedName name="PED_6_6_4_">PED!$AN$42</definedName>
    <definedName name="PED_6_6_4_1_">PED!$FD$58:$FD$63</definedName>
    <definedName name="PED_6_7_">PED!$Y$29:$Y$31</definedName>
    <definedName name="PED_6_7_1_">PED!$AO$42:$AO$43</definedName>
    <definedName name="PED_6_7_1_1_">PED!$FE$58:$FE$62</definedName>
    <definedName name="PED_6_7_1_2_">PED!$FF$58:$FF$64</definedName>
    <definedName name="PED_6_7_2_">PED!$AP$42</definedName>
    <definedName name="PED_6_7_2_1_">PED!$FG$58:$FG$62</definedName>
    <definedName name="PED_6_7_3_">PED!$AQ$42</definedName>
    <definedName name="PED_6_7_3_1_">PED!$FH$58:$FH$63</definedName>
    <definedName name="PED_6_8_">PED!$Z$29</definedName>
    <definedName name="PED_6_8_1_">PED!$AR$42:$AR$45</definedName>
    <definedName name="PED_6_8_1_1_">PED!$FI$58:$FI$61</definedName>
    <definedName name="PED_6_8_1_2_">PED!$FJ$58:$FJ$63</definedName>
    <definedName name="PED_6_8_1_3_">PED!$FK$58:$FK$61</definedName>
    <definedName name="PED_6_8_1_4_">PED!$FL$58:$FL$59</definedName>
    <definedName name="PED_7_">PED!$D$14:$D$19</definedName>
    <definedName name="PED_7_1_">PED!$AA$29:$AA$30</definedName>
    <definedName name="PED_7_1_1_">PED!$AS$42:$AS$43</definedName>
    <definedName name="PED_7_1_1_1_">PED!$FM$58:$FM$63</definedName>
    <definedName name="PED_7_1_1_2_">PED!$FN$58:$FN$64</definedName>
    <definedName name="PED_7_1_2_">PED!$AT$42:$AT$43</definedName>
    <definedName name="PED_7_1_2_1_">PED!$FO$58:$FO$65</definedName>
    <definedName name="PED_7_1_2_2_">PED!$FP$58:$FP$62</definedName>
    <definedName name="PED_7_2_">PED!$AB$29:$AB$32</definedName>
    <definedName name="PED_7_2_1_">PED!$AU$42:$AU$43</definedName>
    <definedName name="PED_7_2_1_1_">PED!$FQ$58:$FQ$61</definedName>
    <definedName name="PED_7_2_1_2_">PED!$FR$58:$FR$70</definedName>
    <definedName name="PED_7_2_2_">PED!$AV$42:$AV$43</definedName>
    <definedName name="PED_7_2_2_1_">PED!$FS$58:$FS$65</definedName>
    <definedName name="PED_7_2_2_2_">PED!$FT$58:$FT$62</definedName>
    <definedName name="PED_7_2_3_">PED!$AW$42</definedName>
    <definedName name="PED_7_2_3_1_">PED!$FU$58:$FU$60</definedName>
    <definedName name="PED_7_2_4_">PED!$AX$42:$AX$43</definedName>
    <definedName name="PED_7_2_4_1_">PED!$FV$58:$FV$60</definedName>
    <definedName name="PED_7_2_4_2_">PED!$FW$58:$FW$60</definedName>
    <definedName name="PED_7_3_">PED!$AC$29:$AC$31</definedName>
    <definedName name="PED_7_3_1_">PED!$AY$42:$AY$43</definedName>
    <definedName name="PED_7_3_1_1_">PED!$FX$58:$FX$63</definedName>
    <definedName name="PED_7_3_1_2_">PED!$FY$58:$FY$62</definedName>
    <definedName name="PED_7_3_2_">PED!$AZ$42</definedName>
    <definedName name="PED_7_3_2_1_">PED!$FZ$58:$FZ$61</definedName>
    <definedName name="PED_7_3_3_">PED!$BA$42:$BA$43</definedName>
    <definedName name="PED_7_3_3_1_">PED!$GA$58:$GA$67</definedName>
    <definedName name="PED_7_3_3_2_">PED!$GB$58:$GB$59</definedName>
    <definedName name="PED_7_4_">PED!$AD$29:$AD$30</definedName>
    <definedName name="PED_7_4_1_">PED!$BB$42</definedName>
    <definedName name="PED_7_4_1_1_">PED!$GC$58:$GC$64</definedName>
    <definedName name="PED_7_4_2_">PED!$BC$42:$BC$43</definedName>
    <definedName name="PED_7_4_2_1_">PED!$GD$58:$GD$61</definedName>
    <definedName name="PED_7_4_2_2_">PED!$GE$58:$GE$60</definedName>
    <definedName name="PED_7_5_">PED!$AE$29</definedName>
    <definedName name="PED_7_5_1_">PED!$BD$42:$BD$44</definedName>
    <definedName name="PED_7_5_1_1_">PED!$GF$58:$GF$63</definedName>
    <definedName name="PED_7_5_1_2_">PED!$GG$58:$GG$68</definedName>
    <definedName name="PED_7_5_1_3_">PED!$GH$58:$GH$60</definedName>
    <definedName name="PED_7_6_">PED!$AF$29</definedName>
    <definedName name="PED_7_6_1_">PED!$BE$42:$BE$43</definedName>
    <definedName name="PED_7_6_1_1_">PED!$GI$58:$GI$66</definedName>
    <definedName name="PED_7_6_1_2_">PED!$GJ$58:$GJ$63</definedName>
    <definedName name="PFS_1_">PSF!$A$13:$A$15</definedName>
    <definedName name="PFS_1_1_">PSF!$A$34:$A$46</definedName>
    <definedName name="PFS_1_3_">PSF!$B$34:$B$38</definedName>
    <definedName name="PFS_2_">PSF!$B$13</definedName>
    <definedName name="PFS_3_">PSF!$C$13:$C$15</definedName>
    <definedName name="PFS_4_">PSF!$D$13</definedName>
    <definedName name="PFS_5_">PSF!$E$13</definedName>
    <definedName name="PFS_5_9_">PSF!$C$34:$C$53</definedName>
    <definedName name="PFS_6_">PSF!$F$13</definedName>
    <definedName name="PFS_7_">PSF!$G$13:$G$14</definedName>
    <definedName name="PFS_7_11_">PSF!$D$34:$D$36</definedName>
    <definedName name="PFS_8_">PSF!$H$13</definedName>
    <definedName name="PFS_SECTOR">PSF!$C$2:$C$9</definedName>
    <definedName name="PND_1_">PND!$A$11:$A$23</definedName>
    <definedName name="PND_1_1_">PND!$A$27:$A$29</definedName>
    <definedName name="PND_1_1_1_">PND!$A$37</definedName>
    <definedName name="PND_1_1_2_">PND!$B$37:$B$38</definedName>
    <definedName name="PND_1_1_3_">PND!$C$37:$C$38</definedName>
    <definedName name="PND_1_10_">PND!$B$27</definedName>
    <definedName name="PND_1_10_1_">PND!$D$37:$D$43</definedName>
    <definedName name="PND_1_11_">PND!$C$27</definedName>
    <definedName name="PND_1_11_1_">PND!$E$37:$E$40</definedName>
    <definedName name="PND_1_12_">PND!$D$27</definedName>
    <definedName name="PND_1_12_1_">PND!$F$37:$F$41</definedName>
    <definedName name="PND_1_13_">PND!$E$27</definedName>
    <definedName name="PND_1_13_1_">PND!$G$37:$G$39</definedName>
    <definedName name="PND_1_2_">PND!$F$27:$F$29</definedName>
    <definedName name="PND_1_2_1_">PND!$H$37:$H$43</definedName>
    <definedName name="PND_1_2_2_">PND!$I$37:$I$40</definedName>
    <definedName name="PND_1_2_3_">PND!$J$37:$J$39</definedName>
    <definedName name="PND_1_3_">PND!$G$27</definedName>
    <definedName name="PND_1_3_1_">PND!$K$37:$K$38</definedName>
    <definedName name="PND_1_4_">PND!$H$27</definedName>
    <definedName name="PND_1_4_1_">PND!$L$37:$L$40</definedName>
    <definedName name="PND_1_5_">PND!$I$27:$I$28</definedName>
    <definedName name="PND_1_5_1_">PND!$M$37:$M$42</definedName>
    <definedName name="PND_1_5_2_">PND!$N$37:$N$42</definedName>
    <definedName name="PND_1_6_">PND!$J$27</definedName>
    <definedName name="PND_1_6_1_">PND!$O$37:$O$38</definedName>
    <definedName name="PND_1_7_">PND!$K$27</definedName>
    <definedName name="PND_1_7_1_">PND!$P$37:$P$40</definedName>
    <definedName name="PND_1_8_">PND!$L$27</definedName>
    <definedName name="PND_1_8_1_">PND!$Q$37:$Q$38</definedName>
    <definedName name="PND_1_9_">PND!$M$27</definedName>
    <definedName name="PND_1_9_1_">PND!$R$37:$R$38</definedName>
    <definedName name="PND_2_">PND!$B$11:$B$23</definedName>
    <definedName name="PND_2_1_">PND!$N$27</definedName>
    <definedName name="PND_2_1_1_">PND!$S$37:$S$41</definedName>
    <definedName name="PND_2_10_">PND!$O$27</definedName>
    <definedName name="PND_2_10_1_">PND!$T$37:$T$46</definedName>
    <definedName name="PND_2_11_">PND!$P$27</definedName>
    <definedName name="PND_2_11_1_">PND!$U$37:$U$53</definedName>
    <definedName name="PND_2_12_">PND!$Q$27</definedName>
    <definedName name="PND_2_12_1_">PND!$V$37:$V$40</definedName>
    <definedName name="PND_2_13_">PND!$R$27</definedName>
    <definedName name="PND_2_13_1_">PND!$W$37:$W$43</definedName>
    <definedName name="PND_2_2_">PND!$S$27</definedName>
    <definedName name="PND_2_2_1_">PND!$X$37:$X$40</definedName>
    <definedName name="PND_2_3_">PND!$T$27</definedName>
    <definedName name="PND_2_3_1_">PND!$Y$37:$Y$38</definedName>
    <definedName name="PND_2_4_">PND!$U$27</definedName>
    <definedName name="PND_2_4_1_">PND!$Z$37:$Z$41</definedName>
    <definedName name="PND_2_5_">PND!$V$27</definedName>
    <definedName name="PND_2_5_1_">PND!$AA$37:$AA$42</definedName>
    <definedName name="PND_2_6_">PND!$W$27</definedName>
    <definedName name="PND_2_6_1_">PND!$AB$37:$AB$40</definedName>
    <definedName name="PND_2_7_">PND!$X$27:$X$31</definedName>
    <definedName name="PND_2_7_1_">PND!$AC$37:$AC$43</definedName>
    <definedName name="PND_2_7_2_">PND!$AD$37:$AD$38</definedName>
    <definedName name="PND_2_7_3_">PND!$AE$37:$AE$47</definedName>
    <definedName name="PND_2_7_4_">PND!$AF$37:$AF$39</definedName>
    <definedName name="PND_2_7_5_">PND!$AG$37:$AG$39</definedName>
    <definedName name="PND_2_8_">PND!$Y$27</definedName>
    <definedName name="PND_2_8_1_">PND!$AH$37:$AH$42</definedName>
    <definedName name="PND_2_9_">PND!$Z$27</definedName>
    <definedName name="PND_2_9_1_">PND!$AI$37:$AI$43</definedName>
    <definedName name="PND_3_">PND!$C$11:$C$18</definedName>
    <definedName name="PND_3_1_">PND!$AA$27:$AA$29</definedName>
    <definedName name="PND_3_1_1_">PND!$AJ$37:$AJ$42</definedName>
    <definedName name="PND_3_1_2_">PND!$AK$37:$AK$41</definedName>
    <definedName name="PND_3_1_3_">PND!$AL$37:$AL$40</definedName>
    <definedName name="PND_3_2_">PND!$AB$27:$AB$31</definedName>
    <definedName name="PND_3_2_1_">PND!$AM$37:$AM$39</definedName>
    <definedName name="PND_3_2_2_">PND!$AN$37:$AN$39</definedName>
    <definedName name="PND_3_2_3_">PND!$AO$37:$AO$39</definedName>
    <definedName name="PND_3_2_4_">PND!$AP$37:$AP$40</definedName>
    <definedName name="PND_3_2_5_">PND!$AQ$37:$AQ$39</definedName>
    <definedName name="PND_3_3_">PND!$AC$27:$AC$32</definedName>
    <definedName name="PND_3_3_1_">PND!$AR$37:$AR$40</definedName>
    <definedName name="PND_3_3_2_">PND!$AS$37:$AS$40</definedName>
    <definedName name="PND_3_3_3_">PND!$AT$37:$AT$42</definedName>
    <definedName name="PND_3_3_4_">PND!$AU$37:$AU$46</definedName>
    <definedName name="PND_3_3_5_">PND!$AV$37:$AV$41</definedName>
    <definedName name="PND_3_3_6_">PND!$AW$37:$AW$41</definedName>
    <definedName name="PND_3_4_">PND!$AD$27</definedName>
    <definedName name="PND_3_4_1_">PND!$AX$37:$AX$43</definedName>
    <definedName name="PND_3_5_">PND!$AE$27</definedName>
    <definedName name="PND_3_5_1_">PND!$AY$37:$AY$45</definedName>
    <definedName name="PND_3_6_">PND!$AF$27</definedName>
    <definedName name="PND_3_6_1_">PND!$AZ$37:$AZ$45</definedName>
    <definedName name="PND_3_7_">PND!$AG$27:$AG$29</definedName>
    <definedName name="PND_3_7_1_">PND!$BA$37:$BA$40</definedName>
    <definedName name="PND_3_7_2_">PND!$BB$37:$BB$39</definedName>
    <definedName name="PND_3_7_3_">PND!$BC$37:$BC$40</definedName>
    <definedName name="PND_3_8_">PND!$AH$27:$AH$29</definedName>
    <definedName name="PND_3_8_1_">PND!$BD$37:$BD$39</definedName>
    <definedName name="PND_3_8_2_">PND!$BE$37</definedName>
    <definedName name="PND_3_8_3_">PND!$BF$37:$BF$38</definedName>
    <definedName name="PND_4_">PND!$D$11:$D$19</definedName>
    <definedName name="PND_4_1_">PND!$AI$27:$AI$28</definedName>
    <definedName name="PND_4_1_1_">PND!$BG$37:$BG$39</definedName>
    <definedName name="PND_4_1_2_">PND!$BH$37:$BH$40</definedName>
    <definedName name="PND_4_2_">PND!$AJ$27</definedName>
    <definedName name="PND_4_2_1_">PND!$BI$37:$BI$42</definedName>
    <definedName name="PND_4_3_">PND!$AK$27:$AK$28</definedName>
    <definedName name="PND_4_3_1_">PND!$BJ$37:$BJ$39</definedName>
    <definedName name="PND_4_3_2_">PND!$BK$37:$BK$39</definedName>
    <definedName name="PND_4_4_">PND!$AL$27:$AL$29</definedName>
    <definedName name="PND_4_4_1_">PND!$BL$37:$BL$40</definedName>
    <definedName name="PND_4_4_2_">PND!$BM$37</definedName>
    <definedName name="PND_4_4_3_">PND!$BN$37:$BN$38</definedName>
    <definedName name="PND_4_5_">PND!$AM$27</definedName>
    <definedName name="PND_4_5_1_">PND!$BO$37:$BO$39</definedName>
    <definedName name="PND_4_6_">PND!$AN$27:$AN$28</definedName>
    <definedName name="PND_4_6_1_">PND!$BP$37:$BP$40</definedName>
    <definedName name="PND_4_6_2_">PND!$BQ$37:$BQ$40</definedName>
    <definedName name="PND_4_7_">PND!$AO$27</definedName>
    <definedName name="PND_4_7_1_">PND!$BR$37:$BR$40</definedName>
    <definedName name="PND_4_8_">PND!$AP$27</definedName>
    <definedName name="PND_4_8_1_">PND!$BS$37:$BS$39</definedName>
    <definedName name="PND_4_9_">PND!$AQ$27</definedName>
    <definedName name="PND_4_9_1_">PND!$BT$37:$BT$38</definedName>
    <definedName name="PND_5_">PND!$E$11:$E$19</definedName>
    <definedName name="PND_5_1_">PND!$AR$27</definedName>
    <definedName name="PND_5_1_1_">PND!$BU$37:$BU$42</definedName>
    <definedName name="PND_5_2_">PND!$AS$27</definedName>
    <definedName name="PND_5_2_1_">PND!$BV$37:$BV$40</definedName>
    <definedName name="PND_5_3_">PND!$AT$27</definedName>
    <definedName name="PND_5_3_1_">PND!$BW$37:$BW$39</definedName>
    <definedName name="PND_5_4_">PND!$AU$27</definedName>
    <definedName name="PND_5_4_1_">PND!$BX$37:$BX$41</definedName>
    <definedName name="PND_5_5_">PND!$AV$27</definedName>
    <definedName name="PND_5_5_1_">PND!$BY$37:$BY$45</definedName>
    <definedName name="PND_5_6_">PND!$AW$27</definedName>
    <definedName name="PND_5_6_1_">PND!$BZ$37:$BZ$44</definedName>
    <definedName name="PND_5_7_">PND!$AX$27</definedName>
    <definedName name="PND_5_7_1_">PND!$CA$37:$CA$40</definedName>
    <definedName name="PND_5_8_">PND!$AY$27</definedName>
    <definedName name="PND_5_8_1_">PND!$CB$37:$CB$42</definedName>
    <definedName name="PND_5_9_">PND!$AZ$27:$AZ$28</definedName>
    <definedName name="PND_5_9_1_">PND!$CC$37:$CC$40</definedName>
    <definedName name="PND_5_9_2_">PND!$CD$37:$CD$41</definedName>
    <definedName name="Programa">TIPOLOGIA!$C$9:$C$21</definedName>
    <definedName name="Proyecto">TIPOLOGIA!$D$9:$D$20</definedName>
    <definedName name="PS_A_">PS!$A$8:$A$8</definedName>
    <definedName name="PS_A_1_">PS!$A$25:$A$27</definedName>
    <definedName name="PS_A_1_1_">PS!$A$71:$A$75</definedName>
    <definedName name="PS_A_1_2_">PS!$B$71:$B$75</definedName>
    <definedName name="PS_A_1_3_">PS!$C$71:$C$75</definedName>
    <definedName name="PS_B_">PS!$B$8:$B$9</definedName>
    <definedName name="PS_B_2_">PS!$B$25:$B$28</definedName>
    <definedName name="PS_B_2_1_">PS!$D$71:$D$75</definedName>
    <definedName name="PS_B_2_2_">PS!$E$71:$E$73</definedName>
    <definedName name="PS_B_2_3_">PS!$F$71:$F$73</definedName>
    <definedName name="PS_B_2_4_">PS!$G$71:$G$73</definedName>
    <definedName name="PS_B_3_">PS!$C$25:$C$29</definedName>
    <definedName name="PS_B_3_1_">PS!$H$71:$H$73</definedName>
    <definedName name="PS_B_3_2_">PS!$I$71:$I$73</definedName>
    <definedName name="PS_B_3_3_">PS!$J$71:$J$74</definedName>
    <definedName name="PS_B_3_4_">PS!$K$71:$K$73</definedName>
    <definedName name="PS_B_3_5_">PS!$L$71</definedName>
    <definedName name="PS_C_">PS!$C$8:$C$11</definedName>
    <definedName name="PS_C_4_">PS!$D$25:$D$31</definedName>
    <definedName name="PS_C_4_1_">PS!$M$71:$M$72</definedName>
    <definedName name="PS_C_4_2_">PS!$N$71:$N$73</definedName>
    <definedName name="PS_C_4_3_">PS!$O$71:$O$73</definedName>
    <definedName name="PS_C_4_4_">PS!$P$71:$P$72</definedName>
    <definedName name="PS_C_4_5_">PS!$Q$71:$Q$73</definedName>
    <definedName name="PS_C_4_6_">PS!$R$71:$R$72</definedName>
    <definedName name="PS_C_4_7_">PS!$S$71:$S$74</definedName>
    <definedName name="PS_C_5_">PS!$E$25:$E$28</definedName>
    <definedName name="PS_C_5_1_">PS!$T$71:$T$75</definedName>
    <definedName name="PS_C_5_2_">PS!$U$71:$U$74</definedName>
    <definedName name="PS_C_5_3_">PS!$V$71:$V$74</definedName>
    <definedName name="PS_C_5_4_">PS!$W$71</definedName>
    <definedName name="PS_C_6_">PS!$F$25:$F$29</definedName>
    <definedName name="PS_C_6_1_">PS!$X$71:$X$75</definedName>
    <definedName name="PS_C_6_2_">PS!$Y$71:$Y$75</definedName>
    <definedName name="PS_C_6_3_">PS!$Z$71:$Z$73</definedName>
    <definedName name="PS_C_6_4_">PS!$AA$71:$AA$72</definedName>
    <definedName name="PS_C_6_5_">PS!$AB$71</definedName>
    <definedName name="PS_C_7_">PS!$G$25:$G$30</definedName>
    <definedName name="PS_C_7_1_">PS!$AC$71:$AC$74</definedName>
    <definedName name="PS_C_7_2_">PS!$AD$71:$AD$74</definedName>
    <definedName name="PS_C_7_3_">PS!$AE$71:$AE$72</definedName>
    <definedName name="PS_C_7_4_">PS!$AF$71:$AF$73</definedName>
    <definedName name="PS_C_7_5_">PS!$AG$71:$AG$73</definedName>
    <definedName name="PS_C_7_6_">PS!$AH$71:$AH$73</definedName>
    <definedName name="PS_SECTOR">PS!$C$2:$C$4</definedName>
    <definedName name="T_3_">'FTE FTO'!$C$8</definedName>
    <definedName name="TF_1_">'FTE FTO'!$A$8:$A$15</definedName>
    <definedName name="TF_1_3_">'FTE FTO'!$A$24</definedName>
    <definedName name="TF_1_5_">'FTE FTO'!$B$24:$B$26</definedName>
    <definedName name="TF_2_">'FTE FTO'!$B$8:$B$19</definedName>
    <definedName name="TIPO_PROY">'CLAS PROY'!$B$2:$B$9</definedName>
    <definedName name="Tipologia" comment="Catalogo de Tipología">TIPOLOGIA!$A$2:$A$5</definedName>
    <definedName name="TP_1_">'CLAS PROY'!$A$16:$A$22</definedName>
    <definedName name="TP_2_">'CLAS PROY'!$B$16:$B$23</definedName>
    <definedName name="TP_3_">'CLAS PROY'!$C$16:$C$18</definedName>
    <definedName name="TP_4_">'CLAS PROY'!$D$16:$D$19</definedName>
    <definedName name="TP_5_">'CLAS PROY'!$E$16</definedName>
    <definedName name="TP_FONDO">'FTE FTO'!$A$2:$A$4</definedName>
  </definedNames>
  <calcPr calcId="145621"/>
</workbook>
</file>

<file path=xl/calcChain.xml><?xml version="1.0" encoding="utf-8"?>
<calcChain xmlns="http://schemas.openxmlformats.org/spreadsheetml/2006/main">
  <c r="B2" i="1" l="1"/>
  <c r="D7" i="15"/>
  <c r="D8" i="15"/>
  <c r="D9" i="15"/>
  <c r="D6" i="15"/>
  <c r="B7" i="15"/>
  <c r="B8" i="15"/>
  <c r="B9" i="15"/>
  <c r="A32" i="1" l="1"/>
  <c r="AE2" i="19" l="1"/>
  <c r="AD2" i="19"/>
  <c r="F2" i="19"/>
  <c r="E2" i="19"/>
  <c r="AM2" i="19" l="1"/>
  <c r="W2" i="19"/>
  <c r="C2" i="19"/>
  <c r="B2" i="19"/>
  <c r="L2" i="19"/>
  <c r="G4" i="1"/>
  <c r="C33" i="1"/>
  <c r="B33" i="1"/>
  <c r="C32" i="1"/>
  <c r="C31" i="1"/>
  <c r="B31" i="1"/>
  <c r="C30" i="1"/>
  <c r="G12" i="1"/>
  <c r="B12" i="1" s="1"/>
  <c r="K2" i="19" s="1"/>
  <c r="E610" i="21"/>
  <c r="E609" i="21"/>
  <c r="E608" i="21"/>
  <c r="E607" i="21"/>
  <c r="E606" i="21"/>
  <c r="E605" i="21"/>
  <c r="E604" i="21"/>
  <c r="E603" i="21"/>
  <c r="E602" i="21"/>
  <c r="E601" i="21"/>
  <c r="E600" i="21"/>
  <c r="E599" i="21"/>
  <c r="E598" i="21"/>
  <c r="E597" i="21"/>
  <c r="E596" i="21"/>
  <c r="E595" i="21"/>
  <c r="E594" i="21"/>
  <c r="E593" i="21"/>
  <c r="E592" i="21"/>
  <c r="E591" i="21"/>
  <c r="E590" i="21"/>
  <c r="E589" i="21"/>
  <c r="E588" i="21"/>
  <c r="E587" i="21"/>
  <c r="E586" i="21"/>
  <c r="E585" i="21"/>
  <c r="E584" i="21"/>
  <c r="E583" i="21"/>
  <c r="E582" i="21"/>
  <c r="E581" i="21"/>
  <c r="E580" i="21"/>
  <c r="E579" i="21"/>
  <c r="E578" i="21"/>
  <c r="E577" i="21"/>
  <c r="E576" i="21"/>
  <c r="E575" i="21"/>
  <c r="E574" i="21"/>
  <c r="E573" i="21"/>
  <c r="E572" i="21"/>
  <c r="E571" i="21"/>
  <c r="E570" i="21"/>
  <c r="E569" i="21"/>
  <c r="E568" i="21"/>
  <c r="E567" i="21"/>
  <c r="E566" i="21"/>
  <c r="E565" i="21"/>
  <c r="E564" i="21"/>
  <c r="E563" i="21"/>
  <c r="E562" i="21"/>
  <c r="E561" i="21"/>
  <c r="E560" i="21"/>
  <c r="E559" i="21"/>
  <c r="E558" i="21"/>
  <c r="E557" i="21"/>
  <c r="E556" i="21"/>
  <c r="E555" i="21"/>
  <c r="E554" i="21"/>
  <c r="E553" i="21"/>
  <c r="E552" i="21"/>
  <c r="E551" i="21"/>
  <c r="E550" i="21"/>
  <c r="E549" i="21"/>
  <c r="E548" i="21"/>
  <c r="E547" i="21"/>
  <c r="E546" i="21"/>
  <c r="E545" i="21"/>
  <c r="E544" i="21"/>
  <c r="E543" i="21"/>
  <c r="E542" i="21"/>
  <c r="E541" i="21"/>
  <c r="E540" i="21"/>
  <c r="E539" i="21"/>
  <c r="E538" i="21"/>
  <c r="E537" i="21"/>
  <c r="E536" i="21"/>
  <c r="E535" i="21"/>
  <c r="E534" i="21"/>
  <c r="E533" i="21"/>
  <c r="E532" i="21"/>
  <c r="E531" i="21"/>
  <c r="E530" i="21"/>
  <c r="E529" i="21"/>
  <c r="E528" i="21"/>
  <c r="E527" i="21"/>
  <c r="E526" i="21"/>
  <c r="E525" i="21"/>
  <c r="E524" i="21"/>
  <c r="E523" i="21"/>
  <c r="E522" i="21"/>
  <c r="E521" i="21"/>
  <c r="E520" i="21"/>
  <c r="E519" i="21"/>
  <c r="E518" i="21"/>
  <c r="E517" i="21"/>
  <c r="E516" i="21"/>
  <c r="E515" i="21"/>
  <c r="E514" i="21"/>
  <c r="E513" i="21"/>
  <c r="E512" i="21"/>
  <c r="E511" i="21"/>
  <c r="E510" i="21"/>
  <c r="E509" i="21"/>
  <c r="E508" i="21"/>
  <c r="E507" i="21"/>
  <c r="E506" i="21"/>
  <c r="E505" i="21"/>
  <c r="E504" i="21"/>
  <c r="E503" i="21"/>
  <c r="E502" i="21"/>
  <c r="E501" i="21"/>
  <c r="E500" i="21"/>
  <c r="E499" i="21"/>
  <c r="E498" i="21"/>
  <c r="E497" i="21"/>
  <c r="E496" i="21"/>
  <c r="E495" i="21"/>
  <c r="E494" i="21"/>
  <c r="E493" i="21"/>
  <c r="E492" i="21"/>
  <c r="E491" i="21"/>
  <c r="E490" i="21"/>
  <c r="E489" i="21"/>
  <c r="E488" i="21"/>
  <c r="E487" i="21"/>
  <c r="E486" i="21"/>
  <c r="E485" i="21"/>
  <c r="E484" i="21"/>
  <c r="E483" i="21"/>
  <c r="E482" i="21"/>
  <c r="E481" i="21"/>
  <c r="E480" i="21"/>
  <c r="E479" i="21"/>
  <c r="E478" i="21"/>
  <c r="E477" i="21"/>
  <c r="E476" i="21"/>
  <c r="E475" i="21"/>
  <c r="E474" i="21"/>
  <c r="E473" i="21"/>
  <c r="E472" i="21"/>
  <c r="E471" i="21"/>
  <c r="E470" i="21"/>
  <c r="E469" i="21"/>
  <c r="E468" i="21"/>
  <c r="E467" i="21"/>
  <c r="E466" i="21"/>
  <c r="E465" i="21"/>
  <c r="E464" i="21"/>
  <c r="E463" i="21"/>
  <c r="E462" i="21"/>
  <c r="E461" i="21"/>
  <c r="E460" i="21"/>
  <c r="E459" i="21"/>
  <c r="E458" i="21"/>
  <c r="E457" i="21"/>
  <c r="E456" i="21"/>
  <c r="E455" i="21"/>
  <c r="E454" i="21"/>
  <c r="E453" i="21"/>
  <c r="E452" i="21"/>
  <c r="E451" i="21"/>
  <c r="E450" i="21"/>
  <c r="E449" i="21"/>
  <c r="E448" i="21"/>
  <c r="E447" i="21"/>
  <c r="E446" i="21"/>
  <c r="E445" i="21"/>
  <c r="E444" i="21"/>
  <c r="E443" i="21"/>
  <c r="E442" i="21"/>
  <c r="E441" i="21"/>
  <c r="E440" i="21"/>
  <c r="E439" i="21"/>
  <c r="E438" i="21"/>
  <c r="E437" i="21"/>
  <c r="E436" i="21"/>
  <c r="E435" i="21"/>
  <c r="E434" i="21"/>
  <c r="E433" i="21"/>
  <c r="E432" i="21"/>
  <c r="E431" i="21"/>
  <c r="E430" i="21"/>
  <c r="E429" i="21"/>
  <c r="E428" i="21"/>
  <c r="E427" i="21"/>
  <c r="E426" i="21"/>
  <c r="E425" i="21"/>
  <c r="E424" i="21"/>
  <c r="E423" i="21"/>
  <c r="E422" i="21"/>
  <c r="E421" i="21"/>
  <c r="E420" i="21"/>
  <c r="E419" i="21"/>
  <c r="E418" i="21"/>
  <c r="E417" i="21"/>
  <c r="E416" i="21"/>
  <c r="E415" i="21"/>
  <c r="E414" i="21"/>
  <c r="E413" i="21"/>
  <c r="E412" i="21"/>
  <c r="E411" i="21"/>
  <c r="E410" i="21"/>
  <c r="E409" i="21"/>
  <c r="E408" i="21"/>
  <c r="E407" i="21"/>
  <c r="E406" i="21"/>
  <c r="E405" i="21"/>
  <c r="E404" i="21"/>
  <c r="E403" i="21"/>
  <c r="E402" i="21"/>
  <c r="E401" i="21"/>
  <c r="E400" i="21"/>
  <c r="E399" i="21"/>
  <c r="E398" i="21"/>
  <c r="E397" i="21"/>
  <c r="E396" i="21"/>
  <c r="E395" i="21"/>
  <c r="E394" i="21"/>
  <c r="E393" i="21"/>
  <c r="E392" i="21"/>
  <c r="E391" i="21"/>
  <c r="E390" i="21"/>
  <c r="E389" i="21"/>
  <c r="E388" i="21"/>
  <c r="E387" i="21"/>
  <c r="E386" i="21"/>
  <c r="E385" i="21"/>
  <c r="E384" i="21"/>
  <c r="E383" i="21"/>
  <c r="E382" i="21"/>
  <c r="E381" i="21"/>
  <c r="E380" i="21"/>
  <c r="E379" i="21"/>
  <c r="E378" i="21"/>
  <c r="E377" i="21"/>
  <c r="E376" i="21"/>
  <c r="E375" i="21"/>
  <c r="E374" i="21"/>
  <c r="E373" i="21"/>
  <c r="E372" i="21"/>
  <c r="E371" i="21"/>
  <c r="E370" i="21"/>
  <c r="E369" i="21"/>
  <c r="E368" i="21"/>
  <c r="E367" i="21"/>
  <c r="E366" i="21"/>
  <c r="E365" i="21"/>
  <c r="E364" i="21"/>
  <c r="E363" i="21"/>
  <c r="E362" i="21"/>
  <c r="E361" i="21"/>
  <c r="E360" i="21"/>
  <c r="E359" i="21"/>
  <c r="E358" i="21"/>
  <c r="E357" i="21"/>
  <c r="E356" i="21"/>
  <c r="E355" i="21"/>
  <c r="E354" i="21"/>
  <c r="E353" i="21"/>
  <c r="E352" i="21"/>
  <c r="E351" i="21"/>
  <c r="E350" i="21"/>
  <c r="E349" i="21"/>
  <c r="E348" i="21"/>
  <c r="E347" i="21"/>
  <c r="E346" i="21"/>
  <c r="E345" i="21"/>
  <c r="E344" i="21"/>
  <c r="E343" i="21"/>
  <c r="E342" i="21"/>
  <c r="E341" i="21"/>
  <c r="E340" i="21"/>
  <c r="E339" i="21"/>
  <c r="E338" i="21"/>
  <c r="E337" i="21"/>
  <c r="E336" i="21"/>
  <c r="E335" i="21"/>
  <c r="E334" i="21"/>
  <c r="E333" i="21"/>
  <c r="E332" i="21"/>
  <c r="E331" i="21"/>
  <c r="E330" i="21"/>
  <c r="E329" i="21"/>
  <c r="E328" i="21"/>
  <c r="E327" i="21"/>
  <c r="E326" i="21"/>
  <c r="E325" i="21"/>
  <c r="E324" i="21"/>
  <c r="E323" i="21"/>
  <c r="E322" i="21"/>
  <c r="E321" i="21"/>
  <c r="E320" i="21"/>
  <c r="E319" i="21"/>
  <c r="E318" i="21"/>
  <c r="E317" i="21"/>
  <c r="E316" i="21"/>
  <c r="E315" i="21"/>
  <c r="E314" i="21"/>
  <c r="E313" i="21"/>
  <c r="E312" i="21"/>
  <c r="E311" i="21"/>
  <c r="E310" i="21"/>
  <c r="E309" i="21"/>
  <c r="E308" i="21"/>
  <c r="E307" i="21"/>
  <c r="E306" i="21"/>
  <c r="E305" i="21"/>
  <c r="E304" i="21"/>
  <c r="E303" i="21"/>
  <c r="E302" i="21"/>
  <c r="E301" i="21"/>
  <c r="E300" i="21"/>
  <c r="E299" i="21"/>
  <c r="E298" i="21"/>
  <c r="E297" i="21"/>
  <c r="E296" i="21"/>
  <c r="E295" i="21"/>
  <c r="E294" i="21"/>
  <c r="E293" i="21"/>
  <c r="E292" i="21"/>
  <c r="E291" i="21"/>
  <c r="E290" i="21"/>
  <c r="E289" i="21"/>
  <c r="E288" i="21"/>
  <c r="E287" i="21"/>
  <c r="E286" i="21"/>
  <c r="E285" i="21"/>
  <c r="E284" i="21"/>
  <c r="E283" i="21"/>
  <c r="E282" i="21"/>
  <c r="E281" i="21"/>
  <c r="E280" i="21"/>
  <c r="E279" i="21"/>
  <c r="E278" i="21"/>
  <c r="E277" i="21"/>
  <c r="E276" i="21"/>
  <c r="E275" i="21"/>
  <c r="E274" i="21"/>
  <c r="E273" i="21"/>
  <c r="E272" i="21"/>
  <c r="E271" i="21"/>
  <c r="E270" i="21"/>
  <c r="E269" i="21"/>
  <c r="E268" i="21"/>
  <c r="E267" i="21"/>
  <c r="E266" i="21"/>
  <c r="E265" i="21"/>
  <c r="E264" i="21"/>
  <c r="E263" i="21"/>
  <c r="E262" i="21"/>
  <c r="E261" i="21"/>
  <c r="E260" i="21"/>
  <c r="E259" i="21"/>
  <c r="E258" i="21"/>
  <c r="E257" i="21"/>
  <c r="E256" i="21"/>
  <c r="E255" i="21"/>
  <c r="E254" i="21"/>
  <c r="E253" i="21"/>
  <c r="E252" i="21"/>
  <c r="E251" i="21"/>
  <c r="E250" i="21"/>
  <c r="E249" i="21"/>
  <c r="E248" i="21"/>
  <c r="E247" i="21"/>
  <c r="E246" i="21"/>
  <c r="E245" i="21"/>
  <c r="E244" i="21"/>
  <c r="E243" i="21"/>
  <c r="E242" i="21"/>
  <c r="E241" i="21"/>
  <c r="E240" i="21"/>
  <c r="E239" i="21"/>
  <c r="E238" i="21"/>
  <c r="E237" i="21"/>
  <c r="E236" i="21"/>
  <c r="E235" i="21"/>
  <c r="E234" i="21"/>
  <c r="E233" i="21"/>
  <c r="E232" i="21"/>
  <c r="E231" i="21"/>
  <c r="E230" i="21"/>
  <c r="E229" i="21"/>
  <c r="E228" i="21"/>
  <c r="E227" i="21"/>
  <c r="E226" i="21"/>
  <c r="E225" i="21"/>
  <c r="E224" i="21"/>
  <c r="E223" i="21"/>
  <c r="E222" i="21"/>
  <c r="E221" i="21"/>
  <c r="E220" i="21"/>
  <c r="E219" i="21"/>
  <c r="E218" i="21"/>
  <c r="E217" i="21"/>
  <c r="E216" i="21"/>
  <c r="E215" i="21"/>
  <c r="E214" i="21"/>
  <c r="E213" i="21"/>
  <c r="E212" i="21"/>
  <c r="E211" i="21"/>
  <c r="E210" i="21"/>
  <c r="E209" i="21"/>
  <c r="E208" i="21"/>
  <c r="E207" i="21"/>
  <c r="E206" i="21"/>
  <c r="E205" i="21"/>
  <c r="E204" i="21"/>
  <c r="E203" i="21"/>
  <c r="E202" i="21"/>
  <c r="E201" i="21"/>
  <c r="E200" i="21"/>
  <c r="E199" i="21"/>
  <c r="E198" i="21"/>
  <c r="E197" i="21"/>
  <c r="E196" i="21"/>
  <c r="E195" i="21"/>
  <c r="E194" i="21"/>
  <c r="E193" i="21"/>
  <c r="E192" i="21"/>
  <c r="E191" i="21"/>
  <c r="E190"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60" i="21"/>
  <c r="E159" i="21"/>
  <c r="E158" i="21"/>
  <c r="E157" i="21"/>
  <c r="E156" i="21"/>
  <c r="E155" i="21"/>
  <c r="E154" i="21"/>
  <c r="E153" i="21"/>
  <c r="E152" i="21"/>
  <c r="E151" i="21"/>
  <c r="E150" i="21"/>
  <c r="E149" i="21"/>
  <c r="E148" i="21"/>
  <c r="E147" i="21"/>
  <c r="E146" i="21"/>
  <c r="E145" i="21"/>
  <c r="E144" i="21"/>
  <c r="E143" i="21"/>
  <c r="E142" i="21"/>
  <c r="E141" i="21"/>
  <c r="E140" i="21"/>
  <c r="E139" i="21"/>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E3" i="21"/>
  <c r="E2" i="21"/>
  <c r="G13" i="1"/>
  <c r="G14" i="1" s="1"/>
  <c r="G11" i="1"/>
  <c r="B11" i="1" s="1"/>
  <c r="J2" i="19" s="1"/>
  <c r="G70" i="1"/>
  <c r="G60" i="1"/>
  <c r="I24" i="15"/>
  <c r="J24" i="15"/>
  <c r="K24" i="15"/>
  <c r="L24" i="15"/>
  <c r="M24" i="15"/>
  <c r="B6" i="15"/>
  <c r="B5" i="15"/>
  <c r="B4" i="15"/>
  <c r="B3" i="15"/>
  <c r="B2" i="15"/>
  <c r="BL2" i="19" l="1"/>
  <c r="BK2" i="19"/>
  <c r="BJ2" i="19"/>
  <c r="BI2" i="19"/>
  <c r="BH2" i="19"/>
  <c r="BM2" i="19"/>
  <c r="BF2" i="19"/>
  <c r="BE2" i="19"/>
  <c r="BD2" i="19"/>
  <c r="BC2" i="19"/>
  <c r="BB2" i="19"/>
  <c r="BG2" i="19"/>
  <c r="BA2" i="19"/>
  <c r="AZ2" i="19"/>
  <c r="AY2" i="19"/>
  <c r="AW2" i="19"/>
  <c r="AV2" i="19"/>
  <c r="AU2" i="19"/>
  <c r="AT2" i="19"/>
  <c r="AX2" i="19"/>
  <c r="AS2" i="19"/>
  <c r="AR2" i="19"/>
  <c r="AQ2" i="19"/>
  <c r="AP2" i="19"/>
  <c r="AO2" i="19"/>
  <c r="AN2" i="19"/>
  <c r="AK2" i="19"/>
  <c r="AJ2" i="19"/>
  <c r="AI2" i="19"/>
  <c r="AH2" i="19"/>
  <c r="AG2" i="19"/>
  <c r="AF2" i="19"/>
  <c r="AC2" i="19"/>
  <c r="AB2" i="19"/>
  <c r="AA2" i="19"/>
  <c r="Z2" i="19"/>
  <c r="Y2" i="19"/>
  <c r="X2" i="19"/>
  <c r="V2" i="19"/>
  <c r="U2" i="19"/>
  <c r="T2" i="19"/>
  <c r="S2" i="19"/>
  <c r="R2" i="19"/>
  <c r="Q2" i="19"/>
  <c r="P2" i="19"/>
  <c r="O2" i="19"/>
  <c r="N2" i="19"/>
  <c r="I2" i="19"/>
  <c r="H2" i="19"/>
  <c r="G2" i="19"/>
  <c r="G75" i="1" l="1"/>
  <c r="G74" i="1"/>
  <c r="G73" i="1"/>
  <c r="F69" i="1"/>
  <c r="F68" i="1"/>
  <c r="G67" i="1"/>
  <c r="G66" i="1"/>
  <c r="G62" i="1"/>
  <c r="G61" i="1"/>
  <c r="G58" i="1"/>
  <c r="G57" i="1"/>
  <c r="G56" i="1"/>
  <c r="G28" i="1"/>
  <c r="G9" i="1" l="1"/>
  <c r="D2" i="19" l="1"/>
  <c r="M2" i="19" l="1"/>
  <c r="B45" i="1" l="1"/>
  <c r="I28" i="16"/>
  <c r="I27" i="16"/>
  <c r="I26" i="16"/>
  <c r="I25" i="16"/>
  <c r="I24" i="16"/>
  <c r="I23" i="16"/>
  <c r="I22" i="16"/>
  <c r="I21" i="16"/>
  <c r="I20" i="16"/>
  <c r="G47" i="1" s="1"/>
  <c r="I19" i="16"/>
  <c r="I18" i="16"/>
  <c r="I17" i="16"/>
  <c r="I16" i="16"/>
  <c r="I15" i="16"/>
  <c r="I14" i="16"/>
  <c r="I13" i="16"/>
  <c r="I12" i="16"/>
  <c r="G50" i="1" s="1"/>
  <c r="I11" i="16"/>
  <c r="I10" i="16"/>
  <c r="I9" i="16"/>
  <c r="I8" i="16"/>
  <c r="G49" i="1"/>
  <c r="G46" i="1"/>
  <c r="C2" i="16"/>
  <c r="C39" i="1" l="1"/>
  <c r="AL2" i="19"/>
  <c r="GR300" i="11"/>
  <c r="GR299" i="11"/>
  <c r="GR298" i="11"/>
  <c r="GR297" i="11"/>
  <c r="GR296" i="11"/>
  <c r="GR295" i="11"/>
  <c r="GR294" i="11"/>
  <c r="GR293" i="11"/>
  <c r="GR292" i="11"/>
  <c r="GR291" i="11"/>
  <c r="GR290" i="11"/>
  <c r="GR289" i="11"/>
  <c r="GR288" i="11"/>
  <c r="GR287" i="11"/>
  <c r="GR286" i="11"/>
  <c r="GR285" i="11"/>
  <c r="GR284" i="11"/>
  <c r="GR283" i="11"/>
  <c r="GR282" i="11"/>
  <c r="GR281" i="11"/>
  <c r="GR280" i="11"/>
  <c r="GR279" i="11"/>
  <c r="GR278" i="11"/>
  <c r="GR277" i="11"/>
  <c r="GR276" i="11"/>
  <c r="GR275" i="11"/>
  <c r="GR274" i="11"/>
  <c r="GR273" i="11"/>
  <c r="GR272" i="11"/>
  <c r="GR271" i="11"/>
  <c r="GR270" i="11"/>
  <c r="GR269" i="11"/>
  <c r="GR268" i="11"/>
  <c r="GR267" i="11"/>
  <c r="GR266" i="11"/>
  <c r="GR265" i="11"/>
  <c r="GR264" i="11"/>
  <c r="GR263" i="11"/>
  <c r="GR262" i="11"/>
  <c r="GR261" i="11"/>
  <c r="GR260" i="11"/>
  <c r="GR259" i="11"/>
  <c r="GR258" i="11"/>
  <c r="GR257" i="11"/>
  <c r="GR256" i="11"/>
  <c r="GR255" i="11"/>
  <c r="GR254" i="11"/>
  <c r="GR253" i="11"/>
  <c r="GR252" i="11"/>
  <c r="GR251" i="11"/>
  <c r="GR250" i="11"/>
  <c r="GR249" i="11"/>
  <c r="GR248" i="11"/>
  <c r="GR247" i="11"/>
  <c r="GR246" i="11"/>
  <c r="GR245" i="11"/>
  <c r="GR244" i="11"/>
  <c r="GR243" i="11"/>
  <c r="GR242" i="11"/>
  <c r="GR241" i="11"/>
  <c r="GR240" i="11"/>
  <c r="GR239" i="11"/>
  <c r="GR238" i="11"/>
  <c r="GR237" i="11"/>
  <c r="GR236" i="11"/>
  <c r="GR235" i="11"/>
  <c r="GR234" i="11"/>
  <c r="GR233" i="11"/>
  <c r="GR232" i="11"/>
  <c r="GR231" i="11"/>
  <c r="GR230" i="11"/>
  <c r="GR229" i="11"/>
  <c r="GR228" i="11"/>
  <c r="GR227" i="11"/>
  <c r="GR226" i="11"/>
  <c r="GR225" i="11"/>
  <c r="GR224" i="11"/>
  <c r="GR223" i="11"/>
  <c r="GR222" i="11"/>
  <c r="GR221" i="11"/>
  <c r="GR220" i="11"/>
  <c r="GR219" i="11"/>
  <c r="GR218" i="11"/>
  <c r="GR217" i="11"/>
  <c r="GR216" i="11"/>
  <c r="GR215" i="11"/>
  <c r="GR214" i="11"/>
  <c r="GR213" i="11"/>
  <c r="GR212" i="11"/>
  <c r="GR211" i="11"/>
  <c r="GR210" i="11"/>
  <c r="GR209" i="11"/>
  <c r="GR208" i="11"/>
  <c r="GR207" i="11"/>
  <c r="GR206" i="11"/>
  <c r="GR205" i="11"/>
  <c r="GR204" i="11"/>
  <c r="GR203" i="11"/>
  <c r="GR202" i="11"/>
  <c r="GR201" i="11"/>
  <c r="GR200" i="11"/>
  <c r="GR199" i="11"/>
  <c r="GR198" i="11"/>
  <c r="GR197" i="11"/>
  <c r="GR196" i="11"/>
  <c r="GR195" i="11"/>
  <c r="GR194" i="11"/>
  <c r="GR193" i="11"/>
  <c r="GR192" i="11"/>
  <c r="GR191" i="11"/>
  <c r="GR190" i="11"/>
  <c r="GR189" i="11"/>
  <c r="GR188" i="11"/>
  <c r="GR187" i="11"/>
  <c r="GR186" i="11"/>
  <c r="GR185" i="11"/>
  <c r="GR184" i="11"/>
  <c r="GR183" i="11"/>
  <c r="GR182" i="11"/>
  <c r="GR181" i="11"/>
  <c r="GR180" i="11"/>
  <c r="GR179" i="11"/>
  <c r="GR178" i="11"/>
  <c r="GR177" i="11"/>
  <c r="GR176" i="11"/>
  <c r="GR175" i="11"/>
  <c r="GR174" i="11"/>
  <c r="GR173" i="11"/>
  <c r="GR172" i="11"/>
  <c r="GR171" i="11"/>
  <c r="GR170" i="11"/>
  <c r="GR169" i="11"/>
  <c r="GR168" i="11"/>
  <c r="GR167" i="11"/>
  <c r="GR166" i="11"/>
  <c r="GR165" i="11"/>
  <c r="GR164" i="11"/>
  <c r="GR163" i="11"/>
  <c r="GR162" i="11"/>
  <c r="GR161" i="11"/>
  <c r="GR160" i="11"/>
  <c r="GR159" i="11"/>
  <c r="GR158" i="11"/>
  <c r="GR157" i="11"/>
  <c r="GR156" i="11"/>
  <c r="GR155" i="11"/>
  <c r="GR154" i="11"/>
  <c r="GR153" i="11"/>
  <c r="GR152" i="11"/>
  <c r="GR151" i="11"/>
  <c r="GR150" i="11"/>
  <c r="GR149" i="11"/>
  <c r="GR148" i="11"/>
  <c r="GR147" i="11"/>
  <c r="GR146" i="11"/>
  <c r="GR145" i="11"/>
  <c r="GR144" i="11"/>
  <c r="GR143" i="11"/>
  <c r="GR142" i="11"/>
  <c r="GR141" i="11"/>
  <c r="GR140" i="11"/>
  <c r="GR139" i="11"/>
  <c r="GR138" i="11"/>
  <c r="GR137" i="11"/>
  <c r="GR136" i="11"/>
  <c r="GR135" i="11"/>
  <c r="GR134" i="11"/>
  <c r="GR133" i="11"/>
  <c r="GR132" i="11"/>
  <c r="GR131" i="11"/>
  <c r="GR130" i="11"/>
  <c r="GR129" i="11"/>
  <c r="GR128" i="11"/>
  <c r="GR127" i="11"/>
  <c r="GR126" i="11"/>
  <c r="GR125" i="11"/>
  <c r="GR124" i="11"/>
  <c r="GR123" i="11"/>
  <c r="GR122" i="11"/>
  <c r="GR121" i="11"/>
  <c r="GR120" i="11"/>
  <c r="GR119" i="11"/>
  <c r="GR118" i="11"/>
  <c r="GR117" i="11"/>
  <c r="GR116" i="11"/>
  <c r="GR115" i="11"/>
  <c r="GR114" i="11"/>
  <c r="GR113" i="11"/>
  <c r="GR112" i="11"/>
  <c r="GR111" i="11"/>
  <c r="GR110" i="11"/>
  <c r="GR109" i="11"/>
  <c r="GS102" i="11"/>
  <c r="GS101" i="11"/>
  <c r="GS100" i="11"/>
  <c r="GS99" i="11"/>
  <c r="GS98" i="11"/>
  <c r="GS97" i="11"/>
  <c r="GS96" i="11"/>
  <c r="GS95" i="11"/>
  <c r="GS94" i="11"/>
  <c r="GS93" i="11"/>
  <c r="GS92" i="11"/>
  <c r="GS91" i="11"/>
  <c r="GS90" i="11"/>
  <c r="GS89" i="11"/>
  <c r="GS88" i="11"/>
  <c r="GS87" i="11"/>
  <c r="GS86" i="11"/>
  <c r="GS85" i="11"/>
  <c r="GS84" i="11"/>
  <c r="GS83" i="11"/>
  <c r="GS82" i="11"/>
  <c r="GS81" i="11"/>
  <c r="GS80" i="11"/>
  <c r="GS79" i="11"/>
  <c r="GS78" i="11"/>
  <c r="GS77" i="11"/>
  <c r="GS76" i="11"/>
  <c r="GS75" i="11"/>
  <c r="GS74" i="11"/>
  <c r="GS73" i="11"/>
  <c r="GS72" i="11"/>
  <c r="GS71" i="11"/>
  <c r="GS70" i="11"/>
  <c r="GS69" i="11"/>
  <c r="GS68" i="11"/>
  <c r="GS67" i="11"/>
  <c r="GS66" i="11"/>
  <c r="GS65" i="11"/>
  <c r="GS64" i="11"/>
  <c r="GS63" i="11"/>
  <c r="GS62" i="11"/>
  <c r="GS61" i="11"/>
  <c r="GS60" i="11"/>
  <c r="GS59" i="11"/>
  <c r="GS58" i="11"/>
  <c r="GS57" i="11"/>
  <c r="GS56" i="11"/>
  <c r="GS55" i="11"/>
  <c r="GS54" i="11"/>
  <c r="GS53" i="11"/>
  <c r="GS52" i="11"/>
  <c r="GS51" i="11"/>
  <c r="GS50" i="11"/>
  <c r="GS49" i="11"/>
  <c r="GS48" i="11"/>
  <c r="GS47" i="11"/>
  <c r="GS46" i="11"/>
  <c r="GS45" i="11"/>
  <c r="GS44" i="11"/>
  <c r="GS43" i="11"/>
  <c r="GS42" i="11"/>
  <c r="GS41" i="11"/>
  <c r="GS40" i="11"/>
  <c r="G69" i="1" l="1"/>
  <c r="G68" i="1"/>
  <c r="C43" i="1"/>
  <c r="G22" i="1" l="1"/>
  <c r="G3" i="1" s="1"/>
  <c r="A2" i="19" s="1"/>
  <c r="J102" i="4" l="1"/>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G23" i="1" s="1"/>
  <c r="J5" i="4"/>
  <c r="J4" i="4"/>
  <c r="J3" i="4"/>
  <c r="J2" i="4"/>
</calcChain>
</file>

<file path=xl/sharedStrings.xml><?xml version="1.0" encoding="utf-8"?>
<sst xmlns="http://schemas.openxmlformats.org/spreadsheetml/2006/main" count="37018" uniqueCount="19853">
  <si>
    <t>Proceso:</t>
  </si>
  <si>
    <t>Localización</t>
  </si>
  <si>
    <t>Su propuesta de inversión es para la realización de:</t>
  </si>
  <si>
    <t>Nombre(s)</t>
  </si>
  <si>
    <t>Apellido Paterno</t>
  </si>
  <si>
    <t>Apellido Materno</t>
  </si>
  <si>
    <t>Identificación de Proponente</t>
  </si>
  <si>
    <t>Nombre de la Propuesta de Inversión</t>
  </si>
  <si>
    <t>Identificación de Propuesta</t>
  </si>
  <si>
    <t>Grupo:</t>
  </si>
  <si>
    <t>Unidad Responsable:</t>
  </si>
  <si>
    <t>Unidad Ejecutora:</t>
  </si>
  <si>
    <t>Enlace en el Municipio:</t>
  </si>
  <si>
    <t>Subtipo:</t>
  </si>
  <si>
    <t>Tipo de Financiamiento</t>
  </si>
  <si>
    <t>Federal</t>
  </si>
  <si>
    <t>Estatal</t>
  </si>
  <si>
    <t>Municipal</t>
  </si>
  <si>
    <t>Asociación Público Privada</t>
  </si>
  <si>
    <t>Otro</t>
  </si>
  <si>
    <t>Total</t>
  </si>
  <si>
    <t>Plan Nacional de Desarrollo</t>
  </si>
  <si>
    <t>Eje</t>
  </si>
  <si>
    <t>Tema</t>
  </si>
  <si>
    <t>Objetivo</t>
  </si>
  <si>
    <t>Estrategia</t>
  </si>
  <si>
    <t>Plan Estatal de Desarrollo</t>
  </si>
  <si>
    <t>Programa</t>
  </si>
  <si>
    <t>Subprograma</t>
  </si>
  <si>
    <t>Plan Sectorial</t>
  </si>
  <si>
    <t>Sector</t>
  </si>
  <si>
    <t>Subsector</t>
  </si>
  <si>
    <t>Alineación a Planes</t>
  </si>
  <si>
    <t>Tipología</t>
  </si>
  <si>
    <t>id Tipología</t>
  </si>
  <si>
    <t>Estudio</t>
  </si>
  <si>
    <t>Cañada</t>
  </si>
  <si>
    <t>Costa</t>
  </si>
  <si>
    <t>Istmo</t>
  </si>
  <si>
    <t>Mixteca</t>
  </si>
  <si>
    <t>Papaloapan</t>
  </si>
  <si>
    <t>Sierra Norte</t>
  </si>
  <si>
    <t>Sierra Sur</t>
  </si>
  <si>
    <t>Valles Centrales</t>
  </si>
  <si>
    <t>Cobertura Estatal</t>
  </si>
  <si>
    <t>Región</t>
  </si>
  <si>
    <t>Cobertura Regional Cañada</t>
  </si>
  <si>
    <t>Teotitlán</t>
  </si>
  <si>
    <t>Cuicatlán</t>
  </si>
  <si>
    <t>Cobertura Regional Costa</t>
  </si>
  <si>
    <t>Jamiltepec</t>
  </si>
  <si>
    <t>Juquila</t>
  </si>
  <si>
    <t>Pochutla</t>
  </si>
  <si>
    <t>Cobertura Regional Istmo</t>
  </si>
  <si>
    <t>Tehuantepec</t>
  </si>
  <si>
    <t>Juchitán</t>
  </si>
  <si>
    <t>Cobertura Regional Mixteca</t>
  </si>
  <si>
    <t>Silacayoápam</t>
  </si>
  <si>
    <t>Huajuapan</t>
  </si>
  <si>
    <t>Coixtlahuaca</t>
  </si>
  <si>
    <t>Juxtlahuaca</t>
  </si>
  <si>
    <t>Teposcolula</t>
  </si>
  <si>
    <t>Nochixtlán</t>
  </si>
  <si>
    <t>Tlaxiaco</t>
  </si>
  <si>
    <t>Cobertura Regional Papaloapan</t>
  </si>
  <si>
    <t>Tuxtepec</t>
  </si>
  <si>
    <t>Choápam</t>
  </si>
  <si>
    <t>Cobertura Regional Sierra Norte</t>
  </si>
  <si>
    <t>Benemérito Distriro de Ixtlán de Juárez</t>
  </si>
  <si>
    <t>Villa Alta</t>
  </si>
  <si>
    <t>Mixe</t>
  </si>
  <si>
    <t>Cobertura Regional  Sierra Sur</t>
  </si>
  <si>
    <t>Putla</t>
  </si>
  <si>
    <t>Sola de Vega</t>
  </si>
  <si>
    <t>Miahuatlán</t>
  </si>
  <si>
    <t>Yautepec</t>
  </si>
  <si>
    <t>Cobertura Regional Valles Centrales</t>
  </si>
  <si>
    <t>Etla</t>
  </si>
  <si>
    <t>Zaachila</t>
  </si>
  <si>
    <t>Zimatlán</t>
  </si>
  <si>
    <t>Centro</t>
  </si>
  <si>
    <t>Tlacolula</t>
  </si>
  <si>
    <t>Ejutla</t>
  </si>
  <si>
    <t>Ocotlán</t>
  </si>
  <si>
    <t>CVE_MUN</t>
  </si>
  <si>
    <t>CVE_DTO</t>
  </si>
  <si>
    <t>DESCRIP_AE</t>
  </si>
  <si>
    <t>CVE_REG</t>
  </si>
  <si>
    <t>cve_comp2</t>
  </si>
  <si>
    <t>gpo_id</t>
  </si>
  <si>
    <t>gpo_nombre</t>
  </si>
  <si>
    <t>1</t>
  </si>
  <si>
    <t>2</t>
  </si>
  <si>
    <t>3</t>
  </si>
  <si>
    <t>4</t>
  </si>
  <si>
    <t>5</t>
  </si>
  <si>
    <t>6</t>
  </si>
  <si>
    <t>7</t>
  </si>
  <si>
    <t>ur_id</t>
  </si>
  <si>
    <t>ur_nombre</t>
  </si>
  <si>
    <t>cve_comp</t>
  </si>
  <si>
    <t>gpo1_</t>
  </si>
  <si>
    <t>gpo2_</t>
  </si>
  <si>
    <t>gpo3_</t>
  </si>
  <si>
    <t>gpo4_</t>
  </si>
  <si>
    <t>gpo5_</t>
  </si>
  <si>
    <t>gpo6_</t>
  </si>
  <si>
    <t>gpo7_</t>
  </si>
  <si>
    <t>gpo8_</t>
  </si>
  <si>
    <t>ue_id</t>
  </si>
  <si>
    <t>ue_nombre</t>
  </si>
  <si>
    <t>gpo3_10</t>
  </si>
  <si>
    <t>gpo3_11</t>
  </si>
  <si>
    <t>gpo3_12</t>
  </si>
  <si>
    <t>gpo3_13</t>
  </si>
  <si>
    <t>gpo3_14</t>
  </si>
  <si>
    <t>gpo3_15</t>
  </si>
  <si>
    <t>gpo3_16</t>
  </si>
  <si>
    <t>gpo3_17</t>
  </si>
  <si>
    <t>gpo3_18</t>
  </si>
  <si>
    <t>gpo3_19</t>
  </si>
  <si>
    <t>gpo3_20</t>
  </si>
  <si>
    <t>gpo3_21</t>
  </si>
  <si>
    <t>gpo3_22</t>
  </si>
  <si>
    <t>gpo3_23</t>
  </si>
  <si>
    <t>gpo3_24</t>
  </si>
  <si>
    <t>gpo3_25</t>
  </si>
  <si>
    <t>gpo3_26</t>
  </si>
  <si>
    <t>gpo3_27</t>
  </si>
  <si>
    <t>gpo3_28</t>
  </si>
  <si>
    <t>gpo3_29</t>
  </si>
  <si>
    <t>gpo3_30</t>
  </si>
  <si>
    <t>gpo3_31</t>
  </si>
  <si>
    <t>gpo3_32</t>
  </si>
  <si>
    <t>gpo4_10</t>
  </si>
  <si>
    <t>gpo4_11</t>
  </si>
  <si>
    <t>gpo4_12</t>
  </si>
  <si>
    <t>gpo4_13</t>
  </si>
  <si>
    <t>gpo4_14</t>
  </si>
  <si>
    <t>gpo4_15</t>
  </si>
  <si>
    <t>gpo4_16</t>
  </si>
  <si>
    <t>gpo4_17</t>
  </si>
  <si>
    <t>gpo4_18</t>
  </si>
  <si>
    <t>gpo4_19</t>
  </si>
  <si>
    <t>gpo4_20</t>
  </si>
  <si>
    <t>gpo4_21</t>
  </si>
  <si>
    <t>gpo4_22</t>
  </si>
  <si>
    <t>gpo4_23</t>
  </si>
  <si>
    <t>gpo4_24</t>
  </si>
  <si>
    <t>gpo4_25</t>
  </si>
  <si>
    <t>gpo4_26</t>
  </si>
  <si>
    <t>gpo4_27</t>
  </si>
  <si>
    <t>gpo4_28</t>
  </si>
  <si>
    <t>gpo4_29</t>
  </si>
  <si>
    <t>gpo4_30</t>
  </si>
  <si>
    <t>gpo4_31</t>
  </si>
  <si>
    <t>gpo4_32</t>
  </si>
  <si>
    <t>gpo4_33</t>
  </si>
  <si>
    <t>gpo4_34</t>
  </si>
  <si>
    <t>gpo4_35</t>
  </si>
  <si>
    <t>gpo4_36</t>
  </si>
  <si>
    <t>gpo4_37</t>
  </si>
  <si>
    <t>gpo4_38</t>
  </si>
  <si>
    <t>gpo4_39</t>
  </si>
  <si>
    <t>gpo4_40</t>
  </si>
  <si>
    <t>gpo4_41</t>
  </si>
  <si>
    <t>gpo4_42</t>
  </si>
  <si>
    <t>gpo4_43</t>
  </si>
  <si>
    <t>gpo4_44</t>
  </si>
  <si>
    <t>gpo4_45</t>
  </si>
  <si>
    <t>gpo4_46</t>
  </si>
  <si>
    <t>gpo4_47</t>
  </si>
  <si>
    <t>gpo4_48</t>
  </si>
  <si>
    <t>gpo4_49</t>
  </si>
  <si>
    <t>gpo4_50</t>
  </si>
  <si>
    <t>gpo4_51</t>
  </si>
  <si>
    <t>cve_eje</t>
  </si>
  <si>
    <t>EJE</t>
  </si>
  <si>
    <t>TEMA</t>
  </si>
  <si>
    <t>cve_objetivos</t>
  </si>
  <si>
    <t>OBJETIVOS</t>
  </si>
  <si>
    <t>1.1.1</t>
  </si>
  <si>
    <t>1.1.2</t>
  </si>
  <si>
    <t>1.1.3</t>
  </si>
  <si>
    <t>1.2.1</t>
  </si>
  <si>
    <t>1.2.2</t>
  </si>
  <si>
    <t>1.2.3</t>
  </si>
  <si>
    <t>1.3.1</t>
  </si>
  <si>
    <t>1.4.1</t>
  </si>
  <si>
    <t>1.5.1</t>
  </si>
  <si>
    <t>1.5.2</t>
  </si>
  <si>
    <t>1.6.1</t>
  </si>
  <si>
    <t>1.7.1</t>
  </si>
  <si>
    <t>1.8.1</t>
  </si>
  <si>
    <t>1.9.1</t>
  </si>
  <si>
    <t>1.10.1</t>
  </si>
  <si>
    <t>1.11.1</t>
  </si>
  <si>
    <t>1.12.1</t>
  </si>
  <si>
    <t>1.13.1</t>
  </si>
  <si>
    <t>2.1.1</t>
  </si>
  <si>
    <t>2.2.1</t>
  </si>
  <si>
    <t>2.3.1</t>
  </si>
  <si>
    <t>2.4.1</t>
  </si>
  <si>
    <t>2.5.1</t>
  </si>
  <si>
    <t>2.6.1</t>
  </si>
  <si>
    <t>2.7.1</t>
  </si>
  <si>
    <t>2.7.2</t>
  </si>
  <si>
    <t>2.7.3</t>
  </si>
  <si>
    <t>2.7.4</t>
  </si>
  <si>
    <t>2.7.5</t>
  </si>
  <si>
    <t>2.8.1</t>
  </si>
  <si>
    <t>2.9.1</t>
  </si>
  <si>
    <t>2.10.1</t>
  </si>
  <si>
    <t>2.11.1</t>
  </si>
  <si>
    <t>2.12.1</t>
  </si>
  <si>
    <t>2.13.1</t>
  </si>
  <si>
    <t>3.1.1</t>
  </si>
  <si>
    <t>3.1.2</t>
  </si>
  <si>
    <t>3.1.3</t>
  </si>
  <si>
    <t>3.2.1</t>
  </si>
  <si>
    <t>3.2.2</t>
  </si>
  <si>
    <t>3.2.3</t>
  </si>
  <si>
    <t>3.2.4</t>
  </si>
  <si>
    <t>3.2.5</t>
  </si>
  <si>
    <t>3.3.1</t>
  </si>
  <si>
    <t>3.3.2</t>
  </si>
  <si>
    <t>3.3.3</t>
  </si>
  <si>
    <t>3.3.4</t>
  </si>
  <si>
    <t>3.3.5</t>
  </si>
  <si>
    <t>3.3.6</t>
  </si>
  <si>
    <t>3.4.1</t>
  </si>
  <si>
    <t>3.5.1</t>
  </si>
  <si>
    <t>3.6.1</t>
  </si>
  <si>
    <t>3.7.1</t>
  </si>
  <si>
    <t>3.7.2</t>
  </si>
  <si>
    <t>3.7.3</t>
  </si>
  <si>
    <t>3.8.1</t>
  </si>
  <si>
    <t>3.8.2</t>
  </si>
  <si>
    <t>3.8.3</t>
  </si>
  <si>
    <t>4.1.1</t>
  </si>
  <si>
    <t>4.1.2</t>
  </si>
  <si>
    <t>4.2.1</t>
  </si>
  <si>
    <t>4.3.1</t>
  </si>
  <si>
    <t>4.3.2</t>
  </si>
  <si>
    <t>4.4.1</t>
  </si>
  <si>
    <t>4.4.2</t>
  </si>
  <si>
    <t>4.4.3</t>
  </si>
  <si>
    <t>4.5.1</t>
  </si>
  <si>
    <t>4.6.1</t>
  </si>
  <si>
    <t>4.6.2</t>
  </si>
  <si>
    <t>4.7.1</t>
  </si>
  <si>
    <t>4.8.1</t>
  </si>
  <si>
    <t>4.9.1</t>
  </si>
  <si>
    <t>5.1.1</t>
  </si>
  <si>
    <t>5.2.1</t>
  </si>
  <si>
    <t>5.3.1</t>
  </si>
  <si>
    <t>5.4.1</t>
  </si>
  <si>
    <t>5.5.1</t>
  </si>
  <si>
    <t>5.6.1</t>
  </si>
  <si>
    <t>5.7.1</t>
  </si>
  <si>
    <t>5.8.1</t>
  </si>
  <si>
    <t>5.9.1</t>
  </si>
  <si>
    <t>5.9.2</t>
  </si>
  <si>
    <t>4.1.1.1</t>
  </si>
  <si>
    <t>4.1.1.2</t>
  </si>
  <si>
    <t>4.1.1.3</t>
  </si>
  <si>
    <t>4.1.2.1</t>
  </si>
  <si>
    <t>4.1.2.2</t>
  </si>
  <si>
    <t>4.1.2.3</t>
  </si>
  <si>
    <t>4.2.1.1</t>
  </si>
  <si>
    <t>4.2.1.2</t>
  </si>
  <si>
    <t>4.2.1.3</t>
  </si>
  <si>
    <t>4.2.1.4</t>
  </si>
  <si>
    <t>4.3.1.1</t>
  </si>
  <si>
    <t>4.3.1.2</t>
  </si>
  <si>
    <t>4.3.1.3</t>
  </si>
  <si>
    <t>4.4.1.1</t>
  </si>
  <si>
    <t>4.4.1.2</t>
  </si>
  <si>
    <t>4.4.1.3</t>
  </si>
  <si>
    <t>4.4.1.4</t>
  </si>
  <si>
    <t>4.5.1.1</t>
  </si>
  <si>
    <t>4.5.1.2</t>
  </si>
  <si>
    <t>4.5.1.3</t>
  </si>
  <si>
    <t>4.6.1.1</t>
  </si>
  <si>
    <t>4.6.1.2</t>
  </si>
  <si>
    <t>4.6.1.3</t>
  </si>
  <si>
    <t>4.7.1.1</t>
  </si>
  <si>
    <t>4.7.1.2</t>
  </si>
  <si>
    <t>4.7.1.3</t>
  </si>
  <si>
    <t>4.7.1.4</t>
  </si>
  <si>
    <t>5.1.1.1</t>
  </si>
  <si>
    <t>5.1.1.2</t>
  </si>
  <si>
    <t>5.1.1.3</t>
  </si>
  <si>
    <t>5.1.1.4</t>
  </si>
  <si>
    <t>5.2.1.1</t>
  </si>
  <si>
    <t>5.2.1.2</t>
  </si>
  <si>
    <t>5.2.1.3</t>
  </si>
  <si>
    <t>5.2.1.4</t>
  </si>
  <si>
    <t>5.3.1.1</t>
  </si>
  <si>
    <t>5.3.1.2</t>
  </si>
  <si>
    <t>5.3.1.3</t>
  </si>
  <si>
    <t>5.4.1.1</t>
  </si>
  <si>
    <t>5.4.1.2</t>
  </si>
  <si>
    <t>5.4.1.3</t>
  </si>
  <si>
    <t>5.4.1.4</t>
  </si>
  <si>
    <t>5.4.1.5</t>
  </si>
  <si>
    <t>5.5.1.1</t>
  </si>
  <si>
    <t>5.6.1.1</t>
  </si>
  <si>
    <t>5.6.1.2</t>
  </si>
  <si>
    <t>5.6.1.3</t>
  </si>
  <si>
    <t>5.6.1.4</t>
  </si>
  <si>
    <t>5.7.1.1</t>
  </si>
  <si>
    <t>5.7.1.2</t>
  </si>
  <si>
    <t>5.7.1.3</t>
  </si>
  <si>
    <t>5.7.1.4</t>
  </si>
  <si>
    <t>5.8.1.1</t>
  </si>
  <si>
    <t>5.8.1.2</t>
  </si>
  <si>
    <t>5.8.1.3</t>
  </si>
  <si>
    <t>5.8.1.4</t>
  </si>
  <si>
    <t>5.8.1.5</t>
  </si>
  <si>
    <t>5.9.1.1</t>
  </si>
  <si>
    <t>5.9.1.2</t>
  </si>
  <si>
    <t>5.9.1.3</t>
  </si>
  <si>
    <t>5.9.1.4</t>
  </si>
  <si>
    <t>CVE_SECTOR</t>
  </si>
  <si>
    <t>CVE_EJE</t>
  </si>
  <si>
    <t>CVE_TEMA</t>
  </si>
  <si>
    <t>4.1</t>
  </si>
  <si>
    <t>4.2</t>
  </si>
  <si>
    <t>4.3</t>
  </si>
  <si>
    <t>4.4</t>
  </si>
  <si>
    <t>4.6</t>
  </si>
  <si>
    <t>4.7</t>
  </si>
  <si>
    <t>5.6</t>
  </si>
  <si>
    <t>5.10</t>
  </si>
  <si>
    <t>6.5</t>
  </si>
  <si>
    <t>6.6</t>
  </si>
  <si>
    <t>6.7</t>
  </si>
  <si>
    <t>6.8</t>
  </si>
  <si>
    <t>CVE_OBJETIVO</t>
  </si>
  <si>
    <t>5.5.2</t>
  </si>
  <si>
    <t>5.5.3</t>
  </si>
  <si>
    <t>5.5.4</t>
  </si>
  <si>
    <t>5.5.5</t>
  </si>
  <si>
    <t>5.10.1</t>
  </si>
  <si>
    <t>5.11.1</t>
  </si>
  <si>
    <t>5.11.2</t>
  </si>
  <si>
    <t>6.1.1</t>
  </si>
  <si>
    <t>6.1.2</t>
  </si>
  <si>
    <t>6.3.1</t>
  </si>
  <si>
    <t>6.3.2</t>
  </si>
  <si>
    <t>6.4.1</t>
  </si>
  <si>
    <t>6.5.1</t>
  </si>
  <si>
    <t>6.5.2</t>
  </si>
  <si>
    <t>6.6.1</t>
  </si>
  <si>
    <t>6.6.2</t>
  </si>
  <si>
    <t>6.6.3</t>
  </si>
  <si>
    <t>6.6.4</t>
  </si>
  <si>
    <t>6.7.1</t>
  </si>
  <si>
    <t>6.7.2</t>
  </si>
  <si>
    <t>6.7.3</t>
  </si>
  <si>
    <t>6.8.1</t>
  </si>
  <si>
    <t>7.1.1</t>
  </si>
  <si>
    <t>7.1.2</t>
  </si>
  <si>
    <t>7.2.1</t>
  </si>
  <si>
    <t>7.2.2</t>
  </si>
  <si>
    <t>7.2.3</t>
  </si>
  <si>
    <t>7.2.4</t>
  </si>
  <si>
    <t>7.3.1</t>
  </si>
  <si>
    <t>7.3.2</t>
  </si>
  <si>
    <t>7.3.3</t>
  </si>
  <si>
    <t>7.4.1</t>
  </si>
  <si>
    <t>7.4.2</t>
  </si>
  <si>
    <t>7.5.1</t>
  </si>
  <si>
    <t>7.6.1</t>
  </si>
  <si>
    <t>CVE_ESTRATEGIA</t>
  </si>
  <si>
    <t>ESTRATEGIAS</t>
  </si>
  <si>
    <t>4.3.1.4</t>
  </si>
  <si>
    <t>4.4.1.5</t>
  </si>
  <si>
    <t>4.4.1.6</t>
  </si>
  <si>
    <t>4.4.1.7</t>
  </si>
  <si>
    <t>4.4.1.8</t>
  </si>
  <si>
    <t>4.4.1.9</t>
  </si>
  <si>
    <t>4.4.1.10</t>
  </si>
  <si>
    <t>4.7.1.5</t>
  </si>
  <si>
    <t>5.2.1.5</t>
  </si>
  <si>
    <t>5.2.1.6</t>
  </si>
  <si>
    <t>5.2.1.7</t>
  </si>
  <si>
    <t>5.3.1.4</t>
  </si>
  <si>
    <t>5.4.1.6</t>
  </si>
  <si>
    <t>5.5.2.1</t>
  </si>
  <si>
    <t>5.5.3.1</t>
  </si>
  <si>
    <t>5.5.4.1</t>
  </si>
  <si>
    <t>5.5.5.1</t>
  </si>
  <si>
    <t>5.7.1.5</t>
  </si>
  <si>
    <t>5.7.1.6</t>
  </si>
  <si>
    <t>5.9.1.5</t>
  </si>
  <si>
    <t>5.9.1.6</t>
  </si>
  <si>
    <t>5.10.1.1</t>
  </si>
  <si>
    <t>5.10.1.2</t>
  </si>
  <si>
    <t>5.10.1.3</t>
  </si>
  <si>
    <t>5.10.1.4</t>
  </si>
  <si>
    <t>5.10.1.5</t>
  </si>
  <si>
    <t>5.10.1.6</t>
  </si>
  <si>
    <t>5.10.1.7</t>
  </si>
  <si>
    <t>5.10.1.8</t>
  </si>
  <si>
    <t>5.11.1.1</t>
  </si>
  <si>
    <t>5.11.1.2</t>
  </si>
  <si>
    <t>5.11.1.3</t>
  </si>
  <si>
    <t>5.11.2.1</t>
  </si>
  <si>
    <t>5.11.2.2</t>
  </si>
  <si>
    <t>6.1.1.1</t>
  </si>
  <si>
    <t>6.1.1.2</t>
  </si>
  <si>
    <t>6.1.1.3</t>
  </si>
  <si>
    <t>6.1.1.4</t>
  </si>
  <si>
    <t>6.1.2.1</t>
  </si>
  <si>
    <t>6.1.2.2</t>
  </si>
  <si>
    <t>6.1.2.3</t>
  </si>
  <si>
    <t>6.1.2.4</t>
  </si>
  <si>
    <t>6.3.1.1</t>
  </si>
  <si>
    <t>6.3.1.2</t>
  </si>
  <si>
    <t>6.3.1.3</t>
  </si>
  <si>
    <t>6.3.1.4</t>
  </si>
  <si>
    <t>6.3.2.1</t>
  </si>
  <si>
    <t>6.3.2.2</t>
  </si>
  <si>
    <t>6.3.2.3</t>
  </si>
  <si>
    <t>6.3.2.4</t>
  </si>
  <si>
    <t>6.3.2.5</t>
  </si>
  <si>
    <t>6.4.1.1</t>
  </si>
  <si>
    <t>6.4.1.2</t>
  </si>
  <si>
    <t>6.4.1.3</t>
  </si>
  <si>
    <t>6.4.1.4</t>
  </si>
  <si>
    <t>6.5.1.1</t>
  </si>
  <si>
    <t>6.5.1.2</t>
  </si>
  <si>
    <t>6.5.1.3</t>
  </si>
  <si>
    <t>6.5.1.4</t>
  </si>
  <si>
    <t>6.5.2.1</t>
  </si>
  <si>
    <t>6.5.2.2</t>
  </si>
  <si>
    <t>6.6.1.1</t>
  </si>
  <si>
    <t>6.6.1.2</t>
  </si>
  <si>
    <t>6.6.1.3</t>
  </si>
  <si>
    <t>6.6.2.1</t>
  </si>
  <si>
    <t>6.6.2.2</t>
  </si>
  <si>
    <t>6.6.2.3</t>
  </si>
  <si>
    <t>6.6.2.4</t>
  </si>
  <si>
    <t>6.6.3.1</t>
  </si>
  <si>
    <t>6.6.4.1</t>
  </si>
  <si>
    <t>6.7.1.1</t>
  </si>
  <si>
    <t>6.7.1.2</t>
  </si>
  <si>
    <t>6.7.2.1</t>
  </si>
  <si>
    <t>6.7.3.1</t>
  </si>
  <si>
    <t>6.8.1.1</t>
  </si>
  <si>
    <t>6.8.1.2</t>
  </si>
  <si>
    <t>6.8.1.3</t>
  </si>
  <si>
    <t>6.8.1.4</t>
  </si>
  <si>
    <t>7.1.1.1</t>
  </si>
  <si>
    <t>7.1.1.2</t>
  </si>
  <si>
    <t>7.1.2.1</t>
  </si>
  <si>
    <t>7.1.2.2</t>
  </si>
  <si>
    <t>7.2.1.1</t>
  </si>
  <si>
    <t>7.2.1.2</t>
  </si>
  <si>
    <t>7.2.2.1</t>
  </si>
  <si>
    <t>7.2.2.2</t>
  </si>
  <si>
    <t>7.2.3.1</t>
  </si>
  <si>
    <t>7.2.4.1</t>
  </si>
  <si>
    <t>7.2.4.2</t>
  </si>
  <si>
    <t>7.3.1.1</t>
  </si>
  <si>
    <t>7.3.1.2</t>
  </si>
  <si>
    <t>7.3.2.1</t>
  </si>
  <si>
    <t>7.3.3.1</t>
  </si>
  <si>
    <t>7.3.3.2</t>
  </si>
  <si>
    <t>7.4.1.1</t>
  </si>
  <si>
    <t>7.4.2.1</t>
  </si>
  <si>
    <t>7.4.2.2</t>
  </si>
  <si>
    <t>7.5.1.1</t>
  </si>
  <si>
    <t>7.5.1.2</t>
  </si>
  <si>
    <t>7.5.1.3</t>
  </si>
  <si>
    <t>7.6.1.1</t>
  </si>
  <si>
    <t>7.6.1.2</t>
  </si>
  <si>
    <t>cve_sector</t>
  </si>
  <si>
    <t>sector</t>
  </si>
  <si>
    <t>C</t>
  </si>
  <si>
    <t>A</t>
  </si>
  <si>
    <t>B</t>
  </si>
  <si>
    <t>cve_subsector</t>
  </si>
  <si>
    <t>subsector</t>
  </si>
  <si>
    <t>cve_prog</t>
  </si>
  <si>
    <t>programa</t>
  </si>
  <si>
    <t>cve_subp</t>
  </si>
  <si>
    <t>subprog</t>
  </si>
  <si>
    <t>2.2 Capacitación y asistencia técnica en reproducción</t>
  </si>
  <si>
    <t>2.1 Mejoramiento genético</t>
  </si>
  <si>
    <t>1.2 Fortalecimiento de sistemas producto</t>
  </si>
  <si>
    <t>1.1 Planeación pecuaria</t>
  </si>
  <si>
    <t>5.1 Gasto de funcionamiento no imputables a programas (salarios, suministros, etc.)</t>
  </si>
  <si>
    <t>4.3 Gasto de operación imputable</t>
  </si>
  <si>
    <t>4.2 Diagnóstico y evaluaciónes</t>
  </si>
  <si>
    <t>4.1 Formulación y viabilización de proyectos de Saneamiento Básico</t>
  </si>
  <si>
    <t>3.4 Gasto de operación imputable</t>
  </si>
  <si>
    <t>3.3 Mantenimiento y ampliación de plantas</t>
  </si>
  <si>
    <t>3.2 Plantas de tratamiento</t>
  </si>
  <si>
    <t>3.1 Construcción y ampliación de rellenos sanitarios</t>
  </si>
  <si>
    <t>2.3 Gasto de operación imputable</t>
  </si>
  <si>
    <t>2.2 Mantenimiento y rehabilitacion de plantas de tratamiento</t>
  </si>
  <si>
    <t>2.1 Construcción de plantas de tratamiento</t>
  </si>
  <si>
    <t>1.3 Gasto de operación imputable</t>
  </si>
  <si>
    <t>1.2 Rehabilitación de redes de drenaje y alcantarillado (sistemas)</t>
  </si>
  <si>
    <t>1.1 Construcción y ampliación de redes de drenaje y alcantarillado (sistemas)</t>
  </si>
  <si>
    <t>4.1 Formulación y viabilización de proyectos de agua</t>
  </si>
  <si>
    <t>3.3 Gasto de operación imputable</t>
  </si>
  <si>
    <t>3.2 Actualización y ampliación al Padron de usuarios</t>
  </si>
  <si>
    <t>3.1 Cultura del agua y Vinculación Social</t>
  </si>
  <si>
    <t>2.2 Mantenimiento, Rehabilitación de plantas Potabilizadoras</t>
  </si>
  <si>
    <t>2.1. Construcción de plantas Potabilizadoras</t>
  </si>
  <si>
    <t>1.5 Gasto de operación imputable</t>
  </si>
  <si>
    <t>1.4 Equipamiento</t>
  </si>
  <si>
    <t>1.3 Rehabilitación de redes de conducción y distribución (sistemas)</t>
  </si>
  <si>
    <t>1.2 Construcción y ampliación de redes de conducción y distribución (sistemas)</t>
  </si>
  <si>
    <t>1.1 Captación</t>
  </si>
  <si>
    <t>3.5 Estudios y Proyectos</t>
  </si>
  <si>
    <t>3.4 Modernización y Ampliación</t>
  </si>
  <si>
    <t>3.3 Construcción</t>
  </si>
  <si>
    <t>3.2 Conservacion</t>
  </si>
  <si>
    <t>3.1 Reconstrucción</t>
  </si>
  <si>
    <t>2.5 Estudios y Proyectos</t>
  </si>
  <si>
    <t>2.4 Ampliación</t>
  </si>
  <si>
    <t>2.3 Construcción</t>
  </si>
  <si>
    <t>2.2 Conservación</t>
  </si>
  <si>
    <t>2.1 Reconstrucción</t>
  </si>
  <si>
    <t>1.5 Reconstruccion</t>
  </si>
  <si>
    <t>1.4 Estudios y Proyectos</t>
  </si>
  <si>
    <t>1.3 Conservación</t>
  </si>
  <si>
    <t>1.2 Modernización</t>
  </si>
  <si>
    <t>1.1 Construcción</t>
  </si>
  <si>
    <t>2.3 Incremento de la población de especies pecuarias</t>
  </si>
  <si>
    <t>3.1 Infraestructura para la producción y la productividad</t>
  </si>
  <si>
    <t>3.2 Equipamientos para la producción</t>
  </si>
  <si>
    <t>3.3 Producción y conservación de forrajes</t>
  </si>
  <si>
    <t>4.1 Infraestructura para el acopio y transformación</t>
  </si>
  <si>
    <t>4.2 Equipamientos para el acopio y transformación</t>
  </si>
  <si>
    <t>5.1 Campañas zoosanitarias</t>
  </si>
  <si>
    <t>5.2 Diagnóstico</t>
  </si>
  <si>
    <t>5.3 Inocuidad</t>
  </si>
  <si>
    <t>6.1 Identificación individual de especies pecuarias</t>
  </si>
  <si>
    <t>6.2 Trazabilidad</t>
  </si>
  <si>
    <t>7.1 Estudios de mercado</t>
  </si>
  <si>
    <t>7.2 Asistencia técnica y apoyo a la organización</t>
  </si>
  <si>
    <t>7.3 Certificación</t>
  </si>
  <si>
    <t>7.4 Infraestructura para la comercialización</t>
  </si>
  <si>
    <t>1.1 Organización forestal</t>
  </si>
  <si>
    <t>1.2 Planeación forestal</t>
  </si>
  <si>
    <t>1.3 Desarrollo Forestal</t>
  </si>
  <si>
    <t>1.4 Fortalecimiento a la cadena productiva forestal maderable y no maderable.</t>
  </si>
  <si>
    <t>1.5 Gasto de operación imputable al programa</t>
  </si>
  <si>
    <t>2.1 Plantaciones forestales comerciales</t>
  </si>
  <si>
    <t>2.2 Conservación y Servicios ambientales</t>
  </si>
  <si>
    <t>2.3 Restauración forestal</t>
  </si>
  <si>
    <t>2.4 Gasto de operación imputable al programa</t>
  </si>
  <si>
    <t>3.1 Prevención y combate de incendios forestales</t>
  </si>
  <si>
    <t>3.2 Control y combate de plagas y enfermedades forestales</t>
  </si>
  <si>
    <t>3.3 Vigilancia forestal</t>
  </si>
  <si>
    <t>3.4 Gasto de operación imputable al programa</t>
  </si>
  <si>
    <t>4.1 Gasto de funcionamiento no imputables a programas (salarios, suministros, etc.)</t>
  </si>
  <si>
    <t>1.1 Planeación</t>
  </si>
  <si>
    <t>1.2 Sistema Estatal de Información</t>
  </si>
  <si>
    <t>1.3 Estudios y planes técnicos</t>
  </si>
  <si>
    <t>1.4 Desarrollo de capacidades</t>
  </si>
  <si>
    <t>1.5 Gastos imputables a los proyectos</t>
  </si>
  <si>
    <t>2.1 Desarrollo y Mejoramiento de Infraestructura</t>
  </si>
  <si>
    <t>2.2 Comercialización</t>
  </si>
  <si>
    <t>2.3 Financiamiento</t>
  </si>
  <si>
    <t>2.4 Fomento a la Pesca Deportiva</t>
  </si>
  <si>
    <t>2.5 Gastos imputables a los proyectos</t>
  </si>
  <si>
    <t>3.1 Inspección y Vigilancia</t>
  </si>
  <si>
    <t>3.2 Prevención y manejo de riesgos sanitarios</t>
  </si>
  <si>
    <t>3.3 Gastos imputables a los proyectos</t>
  </si>
  <si>
    <t>4.1 Innovación y Transferencia Tecnológica</t>
  </si>
  <si>
    <t>4.2 Gastos imputables a los proyectos</t>
  </si>
  <si>
    <t>5.1 Gastos no imputables a los proyectos</t>
  </si>
  <si>
    <t>1.1 Planeación agrícola</t>
  </si>
  <si>
    <t>1.2 Banco de información</t>
  </si>
  <si>
    <t>1.3 Estudios Técnicos</t>
  </si>
  <si>
    <t>2.1 Infraestructura productiva</t>
  </si>
  <si>
    <t>2.2 Maquinaria y equipos</t>
  </si>
  <si>
    <t>2.3 Aplicación del paquete tecnológico</t>
  </si>
  <si>
    <t>2.4 Fomento a la certificación agrícola</t>
  </si>
  <si>
    <t>3.1 Fondo de garantía</t>
  </si>
  <si>
    <t>3.2 Fondos de aseguramiento</t>
  </si>
  <si>
    <t>4.1 Infraestructura para el acopio, empaque y transformación</t>
  </si>
  <si>
    <t>4.2 Maquinaria y equipos para la transformación</t>
  </si>
  <si>
    <t>4.3 Asistencia técnica y apoyo organizacional</t>
  </si>
  <si>
    <t>5.1 Estudios de mercado</t>
  </si>
  <si>
    <t>5.2 Convenios de comercialización</t>
  </si>
  <si>
    <t>5.3 Centros de comercialización</t>
  </si>
  <si>
    <t>6.1 Campañas fitosanitarias</t>
  </si>
  <si>
    <t>6.2 Diagnóstico</t>
  </si>
  <si>
    <t>6.3 Inocuidad</t>
  </si>
  <si>
    <t>PED_4_</t>
  </si>
  <si>
    <t>PED_5_</t>
  </si>
  <si>
    <t>PED_6_</t>
  </si>
  <si>
    <t>PED_7_</t>
  </si>
  <si>
    <t>TEMAS</t>
  </si>
  <si>
    <t>CVE_TEMA_COMP</t>
  </si>
  <si>
    <t>ID</t>
  </si>
  <si>
    <t>PED_4_1_</t>
  </si>
  <si>
    <t>PED_4_2_</t>
  </si>
  <si>
    <t>PED_4_3_</t>
  </si>
  <si>
    <t>PED_4_4_</t>
  </si>
  <si>
    <t>PED_4_5_</t>
  </si>
  <si>
    <t>PED_4_6_</t>
  </si>
  <si>
    <t>PED_4_7_</t>
  </si>
  <si>
    <t>PED_5_1_</t>
  </si>
  <si>
    <t>PED_5_2_</t>
  </si>
  <si>
    <t>PED_5_3_</t>
  </si>
  <si>
    <t>PED_5_4_</t>
  </si>
  <si>
    <t>PED_5_5_</t>
  </si>
  <si>
    <t>PED_5_6_</t>
  </si>
  <si>
    <t>PED_5_7_</t>
  </si>
  <si>
    <t>PED_5_8_</t>
  </si>
  <si>
    <t>PED_5_9_</t>
  </si>
  <si>
    <t>PED_5_11_</t>
  </si>
  <si>
    <t>PED_6_1_</t>
  </si>
  <si>
    <t>PED_6_2_</t>
  </si>
  <si>
    <t>PED_6_3_</t>
  </si>
  <si>
    <t>PED_6_4_</t>
  </si>
  <si>
    <t>PED_6_5_</t>
  </si>
  <si>
    <t>PED_6_6_</t>
  </si>
  <si>
    <t>PED_6_7_</t>
  </si>
  <si>
    <t>PED_6_8_</t>
  </si>
  <si>
    <t>PED_7_1_</t>
  </si>
  <si>
    <t>PED_7_2_</t>
  </si>
  <si>
    <t>PED_7_3_</t>
  </si>
  <si>
    <t>PED_7_4_</t>
  </si>
  <si>
    <t>PED_7_5_</t>
  </si>
  <si>
    <t>PED_7_6_</t>
  </si>
  <si>
    <t>8</t>
  </si>
  <si>
    <t>9</t>
  </si>
  <si>
    <t>11</t>
  </si>
  <si>
    <t>PED_5_10_</t>
  </si>
  <si>
    <t>PED_4_1_1_</t>
  </si>
  <si>
    <t>PED_4_1_2_</t>
  </si>
  <si>
    <t>PED_4_2_1_</t>
  </si>
  <si>
    <t>PED_4_3_1_</t>
  </si>
  <si>
    <t>PED_4_4_1_</t>
  </si>
  <si>
    <t>PED_4_5_1_</t>
  </si>
  <si>
    <t>PED_4_6_1_</t>
  </si>
  <si>
    <t>PED_4_7_1_</t>
  </si>
  <si>
    <t>PED_5_1_1_</t>
  </si>
  <si>
    <t>PED_5_10_1_</t>
  </si>
  <si>
    <t>PED_5_11_1_</t>
  </si>
  <si>
    <t>PED_5_11_2_</t>
  </si>
  <si>
    <t>PED_5_2_1_</t>
  </si>
  <si>
    <t>PED_5_3_1_</t>
  </si>
  <si>
    <t>PED_5_4_1_</t>
  </si>
  <si>
    <t>PED_5_5_1_</t>
  </si>
  <si>
    <t>PED_5_5_2_</t>
  </si>
  <si>
    <t>PED_5_5_3_</t>
  </si>
  <si>
    <t>PED_5_5_4_</t>
  </si>
  <si>
    <t>PED_5_5_5_</t>
  </si>
  <si>
    <t>PED_5_6_1_</t>
  </si>
  <si>
    <t>PED_5_7_1_</t>
  </si>
  <si>
    <t>PED_5_8_1_</t>
  </si>
  <si>
    <t>PED_5_9_1_</t>
  </si>
  <si>
    <t>PED_6_1_1_</t>
  </si>
  <si>
    <t>PED_6_1_2_</t>
  </si>
  <si>
    <t>PED_6_2_1_</t>
  </si>
  <si>
    <t>PED_6_2_2_</t>
  </si>
  <si>
    <t>PED_6_2_3_</t>
  </si>
  <si>
    <t>PED_6_2_4_</t>
  </si>
  <si>
    <t>PED_6_2_5_</t>
  </si>
  <si>
    <t>PED_6_3_1_</t>
  </si>
  <si>
    <t>PED_6_3_2_</t>
  </si>
  <si>
    <t>PED_6_4_1_</t>
  </si>
  <si>
    <t>PED_6_5_1_</t>
  </si>
  <si>
    <t>PED_6_5_2_</t>
  </si>
  <si>
    <t>PED_6_6_1_</t>
  </si>
  <si>
    <t>PED_6_6_2_</t>
  </si>
  <si>
    <t>PED_6_6_3_</t>
  </si>
  <si>
    <t>PED_6_6_4_</t>
  </si>
  <si>
    <t>PED_6_7_1_</t>
  </si>
  <si>
    <t>PED_6_7_2_</t>
  </si>
  <si>
    <t>PED_6_7_3_</t>
  </si>
  <si>
    <t>PED_6_8_1_</t>
  </si>
  <si>
    <t>PED_7_1_1_</t>
  </si>
  <si>
    <t>PED_7_1_2_</t>
  </si>
  <si>
    <t>PED_7_2_1_</t>
  </si>
  <si>
    <t>PED_7_2_2_</t>
  </si>
  <si>
    <t>PED_7_2_3_</t>
  </si>
  <si>
    <t>PED_7_2_4_</t>
  </si>
  <si>
    <t>PED_7_3_1_</t>
  </si>
  <si>
    <t>PED_7_3_2_</t>
  </si>
  <si>
    <t>PED_7_3_3_</t>
  </si>
  <si>
    <t>PED_7_4_1_</t>
  </si>
  <si>
    <t>PED_7_4_2_</t>
  </si>
  <si>
    <t>PED_7_5_1_</t>
  </si>
  <si>
    <t>PED_7_6_1_</t>
  </si>
  <si>
    <t>PED_4_1_1_1_</t>
  </si>
  <si>
    <t>PED_4_1_1_2_</t>
  </si>
  <si>
    <t>PED_4_1_1_3_</t>
  </si>
  <si>
    <t>PED_4_1_2_1_</t>
  </si>
  <si>
    <t>PED_4_1_2_2_</t>
  </si>
  <si>
    <t>PED_4_1_2_3_</t>
  </si>
  <si>
    <t>PED_4_2_1_1_</t>
  </si>
  <si>
    <t>PED_4_2_1_2_</t>
  </si>
  <si>
    <t>PED_4_2_1_3_</t>
  </si>
  <si>
    <t>PED_4_2_1_4_</t>
  </si>
  <si>
    <t>PED_4_3_1_1_</t>
  </si>
  <si>
    <t>PED_4_3_1_2_</t>
  </si>
  <si>
    <t>PED_4_3_1_3_</t>
  </si>
  <si>
    <t>PED_4_3_1_4_</t>
  </si>
  <si>
    <t>PED_4_4_1_1_</t>
  </si>
  <si>
    <t>PED_4_4_1_10_</t>
  </si>
  <si>
    <t>PED_4_4_1_2_</t>
  </si>
  <si>
    <t>PED_4_4_1_3_</t>
  </si>
  <si>
    <t>PED_4_4_1_4_</t>
  </si>
  <si>
    <t>PED_4_4_1_5_</t>
  </si>
  <si>
    <t>PED_4_4_1_6_</t>
  </si>
  <si>
    <t>PED_4_4_1_7_</t>
  </si>
  <si>
    <t>PED_4_4_1_8_</t>
  </si>
  <si>
    <t>PED_4_4_1_9_</t>
  </si>
  <si>
    <t>PED_4_5_1_1_</t>
  </si>
  <si>
    <t>PED_4_5_1_2_</t>
  </si>
  <si>
    <t>PED_4_5_1_3_</t>
  </si>
  <si>
    <t>PED_4_6_1_1_</t>
  </si>
  <si>
    <t>PED_4_6_1_2_</t>
  </si>
  <si>
    <t>PED_4_6_1_3_</t>
  </si>
  <si>
    <t>PED_4_7_1_1_</t>
  </si>
  <si>
    <t>PED_4_7_1_2_</t>
  </si>
  <si>
    <t>PED_4_7_1_3_</t>
  </si>
  <si>
    <t>PED_4_7_1_4_</t>
  </si>
  <si>
    <t>PED_4_7_1_5_</t>
  </si>
  <si>
    <t>PED_5_1_1_1_</t>
  </si>
  <si>
    <t>PED_5_1_1_2_</t>
  </si>
  <si>
    <t>PED_5_1_1_3_</t>
  </si>
  <si>
    <t>PED_5_1_1_4_</t>
  </si>
  <si>
    <t>PED_5_10_1_1_</t>
  </si>
  <si>
    <t>PED_5_10_1_2_</t>
  </si>
  <si>
    <t>PED_5_10_1_3_</t>
  </si>
  <si>
    <t>PED_5_10_1_4_</t>
  </si>
  <si>
    <t>PED_5_10_1_5_</t>
  </si>
  <si>
    <t>PED_5_10_1_6_</t>
  </si>
  <si>
    <t>PED_5_10_1_7_</t>
  </si>
  <si>
    <t>PED_5_10_1_8_</t>
  </si>
  <si>
    <t>PED_5_11_1_1_</t>
  </si>
  <si>
    <t>PED_5_11_1_2_</t>
  </si>
  <si>
    <t>PED_5_11_1_3_</t>
  </si>
  <si>
    <t>PED_5_11_2_1_</t>
  </si>
  <si>
    <t>PED_5_11_2_2_</t>
  </si>
  <si>
    <t>PED_5_2_1_1_</t>
  </si>
  <si>
    <t>PED_5_2_1_2_</t>
  </si>
  <si>
    <t>PED_5_2_1_3_</t>
  </si>
  <si>
    <t>PED_5_2_1_4_</t>
  </si>
  <si>
    <t>PED_5_2_1_5_</t>
  </si>
  <si>
    <t>PED_5_2_1_6_</t>
  </si>
  <si>
    <t>PED_5_2_1_7_</t>
  </si>
  <si>
    <t>PED_5_3_1_1_</t>
  </si>
  <si>
    <t>PED_5_3_1_2_</t>
  </si>
  <si>
    <t>PED_5_3_1_3_</t>
  </si>
  <si>
    <t>PED_5_3_1_4_</t>
  </si>
  <si>
    <t>PED_5_4_1_1_</t>
  </si>
  <si>
    <t>PED_5_4_1_2_</t>
  </si>
  <si>
    <t>PED_5_4_1_3_</t>
  </si>
  <si>
    <t>PED_5_4_1_4_</t>
  </si>
  <si>
    <t>PED_5_4_1_5_</t>
  </si>
  <si>
    <t>PED_5_4_1_6_</t>
  </si>
  <si>
    <t>PED_5_5_1_1_</t>
  </si>
  <si>
    <t>PED_5_5_2_1_</t>
  </si>
  <si>
    <t>PED_5_5_3_1_</t>
  </si>
  <si>
    <t>PED_5_5_4_1_</t>
  </si>
  <si>
    <t>PED_5_5_5_1_</t>
  </si>
  <si>
    <t>PED_5_6_1_1_</t>
  </si>
  <si>
    <t>PED_5_6_1_2_</t>
  </si>
  <si>
    <t>PED_5_6_1_3_</t>
  </si>
  <si>
    <t>PED_5_6_1_4_</t>
  </si>
  <si>
    <t>PED_5_7_1_1_</t>
  </si>
  <si>
    <t>PED_5_7_1_2_</t>
  </si>
  <si>
    <t>PED_5_7_1_3_</t>
  </si>
  <si>
    <t>PED_5_7_1_4_</t>
  </si>
  <si>
    <t>PED_5_7_1_5_</t>
  </si>
  <si>
    <t>PED_5_7_1_6_</t>
  </si>
  <si>
    <t>PED_5_8_1_1_</t>
  </si>
  <si>
    <t>PED_5_8_1_2_</t>
  </si>
  <si>
    <t>PED_5_8_1_3_</t>
  </si>
  <si>
    <t>PED_5_8_1_4_</t>
  </si>
  <si>
    <t>PED_5_8_1_5_</t>
  </si>
  <si>
    <t>PED_5_9_1_1_</t>
  </si>
  <si>
    <t>PED_5_9_1_2_</t>
  </si>
  <si>
    <t>PED_5_9_1_3_</t>
  </si>
  <si>
    <t>PED_5_9_1_4_</t>
  </si>
  <si>
    <t>PED_5_9_1_5_</t>
  </si>
  <si>
    <t>PED_5_9_1_6_</t>
  </si>
  <si>
    <t>PED_6_1_1_1_</t>
  </si>
  <si>
    <t>PED_6_1_1_2_</t>
  </si>
  <si>
    <t>PED_6_1_1_3_</t>
  </si>
  <si>
    <t>PED_6_1_1_4_</t>
  </si>
  <si>
    <t>PED_6_1_2_1_</t>
  </si>
  <si>
    <t>PED_6_1_2_2_</t>
  </si>
  <si>
    <t>PED_6_1_2_3_</t>
  </si>
  <si>
    <t>PED_6_1_2_4_</t>
  </si>
  <si>
    <t>PED_6_2A_1_1_</t>
  </si>
  <si>
    <t>PED_6_2A_1_2_</t>
  </si>
  <si>
    <t>PED_6_2A_1_3_</t>
  </si>
  <si>
    <t>PED_6_2A_1_4_</t>
  </si>
  <si>
    <t>PED_6_2A_1_5_</t>
  </si>
  <si>
    <t>PED_6_2A_1_6_</t>
  </si>
  <si>
    <t>PED_6_2A_2_1_</t>
  </si>
  <si>
    <t>PED_6_2B_1_1_</t>
  </si>
  <si>
    <t>PED_6_2B_1_2_</t>
  </si>
  <si>
    <t>PED_6_2B_2_1_</t>
  </si>
  <si>
    <t>PED_6_2B_2_2_</t>
  </si>
  <si>
    <t>PED_6_2B_2_3_</t>
  </si>
  <si>
    <t>PED_6_2B_3_1_</t>
  </si>
  <si>
    <t>PED_6_2B_3_2_</t>
  </si>
  <si>
    <t>PED_6_2B_3_3_</t>
  </si>
  <si>
    <t>PED_6_2B_4_1_</t>
  </si>
  <si>
    <t>PED_6_2B_4_2_</t>
  </si>
  <si>
    <t>PED_6_2B_4_3_</t>
  </si>
  <si>
    <t>PED_6_2B_5_1_</t>
  </si>
  <si>
    <t>PED_6_2B_5_2_</t>
  </si>
  <si>
    <t>PED_6_2B_5_2E3_</t>
  </si>
  <si>
    <t>PED_6_2B_5_2E4_</t>
  </si>
  <si>
    <t>PED_6_2C_1_1_</t>
  </si>
  <si>
    <t>PED_6_2C_1_2_</t>
  </si>
  <si>
    <t>PED_6_2C_2_1_</t>
  </si>
  <si>
    <t>PED_6_2C_2_2_</t>
  </si>
  <si>
    <t>PED_6_2D_1_1_</t>
  </si>
  <si>
    <t>PED_6_2D_1_2_</t>
  </si>
  <si>
    <t>PED_6_2D_2_1_</t>
  </si>
  <si>
    <t>PED_6_3_1_1_</t>
  </si>
  <si>
    <t>PED_6_3_1_2_</t>
  </si>
  <si>
    <t>PED_6_3_1_3_</t>
  </si>
  <si>
    <t>PED_6_3_1_4_</t>
  </si>
  <si>
    <t>PED_6_3_2_1_</t>
  </si>
  <si>
    <t>PED_6_3_2_2_</t>
  </si>
  <si>
    <t>PED_6_3_2_3_</t>
  </si>
  <si>
    <t>PED_6_3_2_4_</t>
  </si>
  <si>
    <t>PED_6_3_2_5_</t>
  </si>
  <si>
    <t>PED_6_4_1_1_</t>
  </si>
  <si>
    <t>PED_6_4_1_2_</t>
  </si>
  <si>
    <t>PED_6_4_1_3_</t>
  </si>
  <si>
    <t>PED_6_4_1_4_</t>
  </si>
  <si>
    <t>PED_6_5_1_1_</t>
  </si>
  <si>
    <t>PED_6_5_1_2_</t>
  </si>
  <si>
    <t>PED_6_5_1_3_</t>
  </si>
  <si>
    <t>PED_6_5_1_4_</t>
  </si>
  <si>
    <t>PED_6_5_2_1_</t>
  </si>
  <si>
    <t>PED_6_5_2_2_</t>
  </si>
  <si>
    <t>PED_6_6_1_1_</t>
  </si>
  <si>
    <t>PED_6_6_1_2_</t>
  </si>
  <si>
    <t>PED_6_6_1_3_</t>
  </si>
  <si>
    <t>PED_6_6_2_1_</t>
  </si>
  <si>
    <t>PED_6_6_2_2_</t>
  </si>
  <si>
    <t>PED_6_6_2_3_</t>
  </si>
  <si>
    <t>PED_6_6_2_4_</t>
  </si>
  <si>
    <t>PED_6_6_3_1_</t>
  </si>
  <si>
    <t>PED_6_6_4_1_</t>
  </si>
  <si>
    <t>PED_6_7_1_1_</t>
  </si>
  <si>
    <t>PED_6_7_1_2_</t>
  </si>
  <si>
    <t>PED_6_7_2_1_</t>
  </si>
  <si>
    <t>PED_6_7_3_1_</t>
  </si>
  <si>
    <t>PED_6_8_1_1_</t>
  </si>
  <si>
    <t>PED_6_8_1_2_</t>
  </si>
  <si>
    <t>PED_6_8_1_3_</t>
  </si>
  <si>
    <t>PED_6_8_1_4_</t>
  </si>
  <si>
    <t>PED_7_1_1_1_</t>
  </si>
  <si>
    <t>PED_7_1_1_2_</t>
  </si>
  <si>
    <t>PED_7_1_2_1_</t>
  </si>
  <si>
    <t>PED_7_1_2_2_</t>
  </si>
  <si>
    <t>PED_7_2_1_1_</t>
  </si>
  <si>
    <t>PED_7_2_1_2_</t>
  </si>
  <si>
    <t>PED_7_2_2_1_</t>
  </si>
  <si>
    <t>PED_7_2_2_2_</t>
  </si>
  <si>
    <t>PED_7_2_3_1_</t>
  </si>
  <si>
    <t>PED_7_2_4_1_</t>
  </si>
  <si>
    <t>PED_7_2_4_2_</t>
  </si>
  <si>
    <t>PED_7_3_1_1_</t>
  </si>
  <si>
    <t>PED_7_3_1_2_</t>
  </si>
  <si>
    <t>PED_7_3_2_1_</t>
  </si>
  <si>
    <t>PED_7_3_3_1_</t>
  </si>
  <si>
    <t>PED_7_3_3_2_</t>
  </si>
  <si>
    <t>PED_7_4_1_1_</t>
  </si>
  <si>
    <t>PED_7_4_2_1_</t>
  </si>
  <si>
    <t>PED_7_4_2_2_</t>
  </si>
  <si>
    <t>PED_7_5_1_1_</t>
  </si>
  <si>
    <t>PED_7_5_1_2_</t>
  </si>
  <si>
    <t>PED_7_5_1_3_</t>
  </si>
  <si>
    <t>PED_7_6_1_1_</t>
  </si>
  <si>
    <t>PED_7_6_1_2_</t>
  </si>
  <si>
    <t>LINEAS DE ACCION</t>
  </si>
  <si>
    <t>Id1</t>
  </si>
  <si>
    <t>CVE_XLS2</t>
  </si>
  <si>
    <t>4.5</t>
  </si>
  <si>
    <t>5.1</t>
  </si>
  <si>
    <t>5.2</t>
  </si>
  <si>
    <t>5.3</t>
  </si>
  <si>
    <t>10</t>
  </si>
  <si>
    <t>5.4</t>
  </si>
  <si>
    <t>5.5</t>
  </si>
  <si>
    <t>12</t>
  </si>
  <si>
    <t>13</t>
  </si>
  <si>
    <t>5.7</t>
  </si>
  <si>
    <t>14</t>
  </si>
  <si>
    <t>5.8</t>
  </si>
  <si>
    <t>15</t>
  </si>
  <si>
    <t>5.9</t>
  </si>
  <si>
    <t>16</t>
  </si>
  <si>
    <t>17</t>
  </si>
  <si>
    <t>5.11</t>
  </si>
  <si>
    <t>18</t>
  </si>
  <si>
    <t>6.1</t>
  </si>
  <si>
    <t>19</t>
  </si>
  <si>
    <t>6.2</t>
  </si>
  <si>
    <t>20</t>
  </si>
  <si>
    <t>6.3</t>
  </si>
  <si>
    <t>21</t>
  </si>
  <si>
    <t>6.4</t>
  </si>
  <si>
    <t>22</t>
  </si>
  <si>
    <t>23</t>
  </si>
  <si>
    <t>24</t>
  </si>
  <si>
    <t>25</t>
  </si>
  <si>
    <t>26</t>
  </si>
  <si>
    <t>7.1</t>
  </si>
  <si>
    <t>27</t>
  </si>
  <si>
    <t>7.2</t>
  </si>
  <si>
    <t>28</t>
  </si>
  <si>
    <t>7.3</t>
  </si>
  <si>
    <t>29</t>
  </si>
  <si>
    <t>7.4</t>
  </si>
  <si>
    <t>30</t>
  </si>
  <si>
    <t>7.5</t>
  </si>
  <si>
    <t>31</t>
  </si>
  <si>
    <t>7.6</t>
  </si>
  <si>
    <t>32</t>
  </si>
  <si>
    <t>CVE_OBJ</t>
  </si>
  <si>
    <t>CVE_XLS3</t>
  </si>
  <si>
    <t>6.2.1A</t>
  </si>
  <si>
    <t>6.2.2A</t>
  </si>
  <si>
    <t>6.2.1B</t>
  </si>
  <si>
    <t>6.2.2B</t>
  </si>
  <si>
    <t>6.2.3B</t>
  </si>
  <si>
    <t>6.2.4B</t>
  </si>
  <si>
    <t>6.2.5B</t>
  </si>
  <si>
    <t>33</t>
  </si>
  <si>
    <t>6.2.1C</t>
  </si>
  <si>
    <t>34</t>
  </si>
  <si>
    <t>6.2.2C</t>
  </si>
  <si>
    <t>35</t>
  </si>
  <si>
    <t>6.2.1D</t>
  </si>
  <si>
    <t>36</t>
  </si>
  <si>
    <t>6.2.2D</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</si>
  <si>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</si>
  <si>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</si>
  <si>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</si>
  <si>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</si>
  <si>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</si>
  <si>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</si>
  <si>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</si>
  <si>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</si>
  <si>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</si>
  <si>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</si>
  <si>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</si>
  <si>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</si>
  <si>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</si>
  <si>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</si>
  <si>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</si>
  <si>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</si>
  <si>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</si>
  <si>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</si>
  <si>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</si>
  <si>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</si>
  <si>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</si>
  <si>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</si>
  <si>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</si>
  <si>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</si>
  <si>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</si>
  <si>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</si>
  <si>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</si>
  <si>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CVE_EST</t>
  </si>
  <si>
    <t>CVE_XLS4</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</si>
  <si>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</si>
  <si>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</si>
  <si>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</si>
  <si>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</si>
  <si>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</si>
  <si>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</si>
  <si>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</si>
  <si>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</si>
  <si>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</si>
  <si>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</si>
  <si>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</si>
  <si>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</si>
  <si>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</si>
  <si>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</si>
  <si>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</si>
  <si>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</si>
  <si>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</si>
  <si>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</si>
  <si>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</si>
  <si>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</si>
  <si>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</si>
  <si>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</si>
  <si>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</si>
  <si>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</si>
  <si>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</si>
  <si>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</si>
  <si>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</si>
  <si>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</si>
  <si>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</si>
  <si>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</si>
  <si>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</si>
  <si>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</si>
  <si>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</si>
  <si>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</si>
  <si>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</si>
  <si>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</si>
  <si>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</si>
  <si>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</si>
  <si>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</si>
  <si>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</si>
  <si>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6.2.1A.1</t>
  </si>
  <si>
    <t>104</t>
  </si>
  <si>
    <t>6.2.1A.2</t>
  </si>
  <si>
    <t>105</t>
  </si>
  <si>
    <t>6.2.1A.3</t>
  </si>
  <si>
    <t>106</t>
  </si>
  <si>
    <t>6.2.1A.4</t>
  </si>
  <si>
    <t>107</t>
  </si>
  <si>
    <t>6.2.1A.5</t>
  </si>
  <si>
    <t>108</t>
  </si>
  <si>
    <t>6.2.1A.6</t>
  </si>
  <si>
    <t>109</t>
  </si>
  <si>
    <t>6.2.2A.1</t>
  </si>
  <si>
    <t>110</t>
  </si>
  <si>
    <t>6.2.1B.1</t>
  </si>
  <si>
    <t>111</t>
  </si>
  <si>
    <t>6.2.1B.2</t>
  </si>
  <si>
    <t>112</t>
  </si>
  <si>
    <t>6.2.2B.1</t>
  </si>
  <si>
    <t>113</t>
  </si>
  <si>
    <t>6.2.2B.2</t>
  </si>
  <si>
    <t>114</t>
  </si>
  <si>
    <t>6.2.2B.3</t>
  </si>
  <si>
    <t>115</t>
  </si>
  <si>
    <t>6.2.3B.1</t>
  </si>
  <si>
    <t>116</t>
  </si>
  <si>
    <t>6.2.3B.2</t>
  </si>
  <si>
    <t>117</t>
  </si>
  <si>
    <t>6.2.3B.3</t>
  </si>
  <si>
    <t>118</t>
  </si>
  <si>
    <t>6.2.4B.1</t>
  </si>
  <si>
    <t>119</t>
  </si>
  <si>
    <t>6.2.4B.2</t>
  </si>
  <si>
    <t>120</t>
  </si>
  <si>
    <t>6.2.4B.3</t>
  </si>
  <si>
    <t>121</t>
  </si>
  <si>
    <t>6.2.5B.1</t>
  </si>
  <si>
    <t>122</t>
  </si>
  <si>
    <t>6.2.5B.2</t>
  </si>
  <si>
    <t>123</t>
  </si>
  <si>
    <t>6.2.5B.2E3</t>
  </si>
  <si>
    <t>124</t>
  </si>
  <si>
    <t>6.2.5B.2E4</t>
  </si>
  <si>
    <t>125</t>
  </si>
  <si>
    <t>6.2.1C.1</t>
  </si>
  <si>
    <t>126</t>
  </si>
  <si>
    <t>6.2.1C.2</t>
  </si>
  <si>
    <t>127</t>
  </si>
  <si>
    <t>6.2.2C.1</t>
  </si>
  <si>
    <t>128</t>
  </si>
  <si>
    <t>6.2.2C.2</t>
  </si>
  <si>
    <t>129</t>
  </si>
  <si>
    <t>6.2.1D.1</t>
  </si>
  <si>
    <t>130</t>
  </si>
  <si>
    <t>6.2.1D.2</t>
  </si>
  <si>
    <t>131</t>
  </si>
  <si>
    <t>6.2.2D.1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</si>
  <si>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</si>
  <si>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</si>
  <si>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</si>
  <si>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</si>
  <si>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</si>
  <si>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</si>
  <si>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</si>
  <si>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</si>
  <si>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</si>
  <si>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</si>
  <si>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</si>
  <si>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</si>
  <si>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</si>
  <si>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</si>
  <si>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</si>
  <si>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</si>
  <si>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</si>
  <si>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</si>
  <si>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</si>
  <si>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</si>
  <si>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</si>
  <si>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</si>
  <si>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</si>
  <si>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</si>
  <si>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</si>
  <si>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</si>
  <si>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</si>
  <si>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</si>
  <si>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</si>
  <si>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</si>
  <si>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</si>
  <si>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</si>
  <si>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</si>
  <si>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</si>
  <si>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</si>
  <si>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</si>
  <si>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</si>
  <si>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</si>
  <si>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</si>
  <si>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</si>
  <si>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</si>
  <si>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</si>
  <si>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</si>
  <si>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</si>
  <si>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</si>
  <si>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</si>
  <si>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</si>
  <si>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</si>
  <si>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</si>
  <si>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</si>
  <si>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</si>
  <si>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</si>
  <si>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</si>
  <si>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</si>
  <si>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</si>
  <si>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</si>
  <si>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</si>
  <si>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</si>
  <si>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</si>
  <si>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</si>
  <si>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</si>
  <si>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
  </si>
  <si>
    <t>Id</t>
  </si>
  <si>
    <t>CVE_XLS1</t>
  </si>
  <si>
    <t>PND_1_</t>
  </si>
  <si>
    <t>PND_2_</t>
  </si>
  <si>
    <t>PND_3_</t>
  </si>
  <si>
    <t>PND_4_</t>
  </si>
  <si>
    <t>PND_5_</t>
  </si>
  <si>
    <t>PND_1_1_</t>
  </si>
  <si>
    <t>PND_1_10_</t>
  </si>
  <si>
    <t>PND_1_11_</t>
  </si>
  <si>
    <t>PND_1_12_</t>
  </si>
  <si>
    <t>PND_1_13_</t>
  </si>
  <si>
    <t>PND_1_2_</t>
  </si>
  <si>
    <t>PND_1_3_</t>
  </si>
  <si>
    <t>PND_1_4_</t>
  </si>
  <si>
    <t>PND_1_5_</t>
  </si>
  <si>
    <t>PND_1_6_</t>
  </si>
  <si>
    <t>PND_1_7_</t>
  </si>
  <si>
    <t>PND_1_8_</t>
  </si>
  <si>
    <t>PND_1_9_</t>
  </si>
  <si>
    <t>PND_2_1_</t>
  </si>
  <si>
    <t>PND_2_10_</t>
  </si>
  <si>
    <t>PND_2_11_</t>
  </si>
  <si>
    <t>PND_2_12_</t>
  </si>
  <si>
    <t>PND_2_13_</t>
  </si>
  <si>
    <t>PND_2_2_</t>
  </si>
  <si>
    <t>PND_2_3_</t>
  </si>
  <si>
    <t>PND_2_4_</t>
  </si>
  <si>
    <t>PND_2_5_</t>
  </si>
  <si>
    <t>PND_2_6_</t>
  </si>
  <si>
    <t>PND_2_7_</t>
  </si>
  <si>
    <t>PND_2_8_</t>
  </si>
  <si>
    <t>PND_2_9_</t>
  </si>
  <si>
    <t>PND_3_1_</t>
  </si>
  <si>
    <t>PND_3_2_</t>
  </si>
  <si>
    <t>PND_3_3_</t>
  </si>
  <si>
    <t>PND_3_4_</t>
  </si>
  <si>
    <t>PND_3_5_</t>
  </si>
  <si>
    <t>PND_3_6_</t>
  </si>
  <si>
    <t>PND_3_7_</t>
  </si>
  <si>
    <t>PND_3_8_</t>
  </si>
  <si>
    <t>PND_4_1_</t>
  </si>
  <si>
    <t>PND_4_2_</t>
  </si>
  <si>
    <t>PND_4_3_</t>
  </si>
  <si>
    <t>PND_4_4_</t>
  </si>
  <si>
    <t>PND_4_5_</t>
  </si>
  <si>
    <t>PND_4_6_</t>
  </si>
  <si>
    <t>PND_4_7_</t>
  </si>
  <si>
    <t>PND_4_8_</t>
  </si>
  <si>
    <t>PND_4_9_</t>
  </si>
  <si>
    <t>PND_5_1_</t>
  </si>
  <si>
    <t>PND_5_2_</t>
  </si>
  <si>
    <t>PND_5_3_</t>
  </si>
  <si>
    <t>PND_5_4_</t>
  </si>
  <si>
    <t>PND_5_5_</t>
  </si>
  <si>
    <t>PND_5_6_</t>
  </si>
  <si>
    <t>PND_5_7_</t>
  </si>
  <si>
    <t>PND_5_8_</t>
  </si>
  <si>
    <t>PND_5_9_</t>
  </si>
  <si>
    <t>PND_1_1_1_</t>
  </si>
  <si>
    <t>PND_1_1_2_</t>
  </si>
  <si>
    <t>PND_1_1_3_</t>
  </si>
  <si>
    <t>PND_1_10_1_</t>
  </si>
  <si>
    <t>PND_1_11_1_</t>
  </si>
  <si>
    <t>PND_1_12_1_</t>
  </si>
  <si>
    <t>PND_1_13_1_</t>
  </si>
  <si>
    <t>PND_1_2_1_</t>
  </si>
  <si>
    <t>PND_1_2_2_</t>
  </si>
  <si>
    <t>PND_1_2_3_</t>
  </si>
  <si>
    <t>PND_1_3_1_</t>
  </si>
  <si>
    <t>PND_1_4_1_</t>
  </si>
  <si>
    <t>PND_1_5_1_</t>
  </si>
  <si>
    <t>PND_1_5_2_</t>
  </si>
  <si>
    <t>PND_1_6_1_</t>
  </si>
  <si>
    <t>PND_1_7_1_</t>
  </si>
  <si>
    <t>PND_1_8_1_</t>
  </si>
  <si>
    <t>PND_1_9_1_</t>
  </si>
  <si>
    <t>PND_2_1_1_</t>
  </si>
  <si>
    <t>PND_2_10_1_</t>
  </si>
  <si>
    <t>PND_2_11_1_</t>
  </si>
  <si>
    <t>PND_2_12_1_</t>
  </si>
  <si>
    <t>PND_2_13_1_</t>
  </si>
  <si>
    <t>PND_2_2_1_</t>
  </si>
  <si>
    <t>PND_2_3_1_</t>
  </si>
  <si>
    <t>PND_2_4_1_</t>
  </si>
  <si>
    <t>PND_2_5_1_</t>
  </si>
  <si>
    <t>PND_2_6_1_</t>
  </si>
  <si>
    <t>PND_2_7_1_</t>
  </si>
  <si>
    <t>PND_2_7_2_</t>
  </si>
  <si>
    <t>PND_2_7_3_</t>
  </si>
  <si>
    <t>PND_2_7_4_</t>
  </si>
  <si>
    <t>PND_2_7_5_</t>
  </si>
  <si>
    <t>PND_2_8_1_</t>
  </si>
  <si>
    <t>PND_2_9_1_</t>
  </si>
  <si>
    <t>PND_3_1_1_</t>
  </si>
  <si>
    <t>PND_3_1_2_</t>
  </si>
  <si>
    <t>PND_3_1_3_</t>
  </si>
  <si>
    <t>PND_3_2_1_</t>
  </si>
  <si>
    <t>PND_3_2_2_</t>
  </si>
  <si>
    <t>PND_3_2_3_</t>
  </si>
  <si>
    <t>PND_3_2_4_</t>
  </si>
  <si>
    <t>PND_3_2_5_</t>
  </si>
  <si>
    <t>PND_3_3_1_</t>
  </si>
  <si>
    <t>PND_3_3_2_</t>
  </si>
  <si>
    <t>PND_3_3_3_</t>
  </si>
  <si>
    <t>PND_3_3_4_</t>
  </si>
  <si>
    <t>PND_3_3_5_</t>
  </si>
  <si>
    <t>PND_3_3_6_</t>
  </si>
  <si>
    <t>PND_3_4_1_</t>
  </si>
  <si>
    <t>PND_3_5_1_</t>
  </si>
  <si>
    <t>PND_3_6_1_</t>
  </si>
  <si>
    <t>PND_3_7_1_</t>
  </si>
  <si>
    <t>PND_3_7_2_</t>
  </si>
  <si>
    <t>PND_3_7_3_</t>
  </si>
  <si>
    <t>PND_3_8_1_</t>
  </si>
  <si>
    <t>PND_3_8_2_</t>
  </si>
  <si>
    <t>PND_3_8_3_</t>
  </si>
  <si>
    <t>PND_4_1_1_</t>
  </si>
  <si>
    <t>PND_4_1_2_</t>
  </si>
  <si>
    <t>PND_4_2_1_</t>
  </si>
  <si>
    <t>PND_4_3_1_</t>
  </si>
  <si>
    <t>PND_4_3_2_</t>
  </si>
  <si>
    <t>PND_4_4_1_</t>
  </si>
  <si>
    <t>PND_4_4_2_</t>
  </si>
  <si>
    <t>PND_4_4_3_</t>
  </si>
  <si>
    <t>PND_4_5_1_</t>
  </si>
  <si>
    <t>PND_4_6_1_</t>
  </si>
  <si>
    <t>PND_4_6_2_</t>
  </si>
  <si>
    <t>PND_4_7_1_</t>
  </si>
  <si>
    <t>PND_4_8_1_</t>
  </si>
  <si>
    <t>PND_4_9_1_</t>
  </si>
  <si>
    <t>PND_5_1_1_</t>
  </si>
  <si>
    <t>PND_5_2_1_</t>
  </si>
  <si>
    <t>PND_5_3_1_</t>
  </si>
  <si>
    <t>PND_5_4_1_</t>
  </si>
  <si>
    <t>PND_5_5_1_</t>
  </si>
  <si>
    <t>PND_5_6_1_</t>
  </si>
  <si>
    <t>PND_5_7_1_</t>
  </si>
  <si>
    <t>PND_5_8_1_</t>
  </si>
  <si>
    <t>PND_5_9_1_</t>
  </si>
  <si>
    <t>PND_5_9_2_</t>
  </si>
  <si>
    <t>1.1</t>
  </si>
  <si>
    <t>1.2</t>
  </si>
  <si>
    <t>1.3</t>
  </si>
  <si>
    <t>1.4</t>
  </si>
  <si>
    <t>1.5</t>
  </si>
  <si>
    <t>1.6</t>
  </si>
  <si>
    <t>1.7</t>
  </si>
  <si>
    <t>1.8</t>
  </si>
  <si>
    <t>1.9</t>
  </si>
  <si>
    <t>1.10</t>
  </si>
  <si>
    <t>1.11</t>
  </si>
  <si>
    <t>1.12</t>
  </si>
  <si>
    <t>1.13</t>
  </si>
  <si>
    <t>2.1</t>
  </si>
  <si>
    <t>2.2</t>
  </si>
  <si>
    <t>2.3</t>
  </si>
  <si>
    <t>2.4</t>
  </si>
  <si>
    <t>2.5</t>
  </si>
  <si>
    <t>2.6</t>
  </si>
  <si>
    <t>2.7</t>
  </si>
  <si>
    <t>2.8</t>
  </si>
  <si>
    <t>2.9</t>
  </si>
  <si>
    <t>2.10</t>
  </si>
  <si>
    <t>2.11</t>
  </si>
  <si>
    <t>2.12</t>
  </si>
  <si>
    <t>2.13</t>
  </si>
  <si>
    <t>3.1</t>
  </si>
  <si>
    <t>3.2</t>
  </si>
  <si>
    <t>3.3</t>
  </si>
  <si>
    <t>3.4</t>
  </si>
  <si>
    <t>3.5</t>
  </si>
  <si>
    <t>3.6</t>
  </si>
  <si>
    <t>3.7</t>
  </si>
  <si>
    <t>3.8</t>
  </si>
  <si>
    <t>4.8</t>
  </si>
  <si>
    <t>4.9</t>
  </si>
  <si>
    <t>cve_eje_pnd</t>
  </si>
  <si>
    <t>cve_tema_pnd</t>
  </si>
  <si>
    <t>CVE_TEM_COMP</t>
  </si>
  <si>
    <t>cve_objetivo_pnd</t>
  </si>
  <si>
    <t>SECTOR</t>
  </si>
  <si>
    <t>CVE_XLS</t>
  </si>
  <si>
    <t>PFS_1_</t>
  </si>
  <si>
    <t>PFS_2_</t>
  </si>
  <si>
    <t>PFS_3_</t>
  </si>
  <si>
    <t>PFS_4_</t>
  </si>
  <si>
    <t>PFS_5_</t>
  </si>
  <si>
    <t>PFS_6_</t>
  </si>
  <si>
    <t>PFS_7_</t>
  </si>
  <si>
    <t>PFS_8_</t>
  </si>
  <si>
    <t>PFS_1_1_</t>
  </si>
  <si>
    <t>PFS_1_2_</t>
  </si>
  <si>
    <t>PFS_1_3_</t>
  </si>
  <si>
    <t>PFS_2_4_</t>
  </si>
  <si>
    <t>PFS_3_5_</t>
  </si>
  <si>
    <t>PFS_3_6_</t>
  </si>
  <si>
    <t>PFS_3_7_</t>
  </si>
  <si>
    <t>PFS_4_8_</t>
  </si>
  <si>
    <t>PFS_5_9_</t>
  </si>
  <si>
    <t>PFS_6_10_</t>
  </si>
  <si>
    <t>PFS_7_11_</t>
  </si>
  <si>
    <t>PFS_7_12_</t>
  </si>
  <si>
    <t>PFS_8_13_</t>
  </si>
  <si>
    <t>subprograma</t>
  </si>
  <si>
    <t>Apoyos para la Adquisición de Activos Productivos</t>
  </si>
  <si>
    <t>regularización de tierras ejidales y comunales</t>
  </si>
  <si>
    <t>proárbol</t>
  </si>
  <si>
    <t>escuela segura</t>
  </si>
  <si>
    <t>Apoyos Directos al Campo</t>
  </si>
  <si>
    <t>fomento a la producción agropecuaria y pesquera</t>
  </si>
  <si>
    <t>programa de turismo en áreas protegidas</t>
  </si>
  <si>
    <t>salud sólo sin droga</t>
  </si>
  <si>
    <t>Apoyos para la Inducción y Desarrollo del Financiamiento al Medio Rural</t>
  </si>
  <si>
    <t>programa especial concurrente</t>
  </si>
  <si>
    <t>programa de conservación de especies en riesgo</t>
  </si>
  <si>
    <t>recuperación de los espacios públicos para la conviviencia social</t>
  </si>
  <si>
    <t>Apoyos para la Atención de Problemas Estructurales</t>
  </si>
  <si>
    <t>Fondo de tierras e instalación del joven emprendedor rural</t>
  </si>
  <si>
    <t>programa 5x1</t>
  </si>
  <si>
    <t>Apoyos para Soporte</t>
  </si>
  <si>
    <t>Sectorial de desarrollo estadístico y geográfico</t>
  </si>
  <si>
    <t>programa nacional para la prevención y gestión integral de los residuos</t>
  </si>
  <si>
    <t>Apoyos para la Atención de Contingencias</t>
  </si>
  <si>
    <t>programa de educación ambiental</t>
  </si>
  <si>
    <t>Apoyos para la Participación de Actores para el Desarrollo Rural</t>
  </si>
  <si>
    <t>programa de las 60 montañas</t>
  </si>
  <si>
    <t>Educación agropecucuaria</t>
  </si>
  <si>
    <t>programa del pago de servicios ambientales</t>
  </si>
  <si>
    <t>Programa educativo rural</t>
  </si>
  <si>
    <t>programa nacional de recursos genéticos forestales</t>
  </si>
  <si>
    <t>Enciclomedia</t>
  </si>
  <si>
    <t>programa nacional de lucha contra la desertificación</t>
  </si>
  <si>
    <t>Oportunidades</t>
  </si>
  <si>
    <t>programa nacional para la prevención y control de las especies invasoras de alto impacto en la biodiversidad</t>
  </si>
  <si>
    <t>Desarrollo de capacidades</t>
  </si>
  <si>
    <t>programa para mejorar la calidad del aire</t>
  </si>
  <si>
    <t>Apoyos a la educación indígena</t>
  </si>
  <si>
    <t>programa de fuentes de energía renovables</t>
  </si>
  <si>
    <t>programa de fomento a los biocombustibles</t>
  </si>
  <si>
    <t>programa para reducir la emisión de sustancias agotadoras de la capa de ozono</t>
  </si>
  <si>
    <t>programa nacional de monitoreo y evaluación de compuestos tóxicos</t>
  </si>
  <si>
    <t>programa nacional de monitoreo atmosférico</t>
  </si>
  <si>
    <t>programa nacional de remediación de sitios contaminados</t>
  </si>
  <si>
    <t>programa especial de cambio climático</t>
  </si>
  <si>
    <t>programa de manejo integral de la cuenca</t>
  </si>
  <si>
    <t>PFS_1_1_1_</t>
  </si>
  <si>
    <t>PFS_1_1_2_</t>
  </si>
  <si>
    <t>PFS_1_1_3_</t>
  </si>
  <si>
    <t>PFS_1_1_4_</t>
  </si>
  <si>
    <t>PFS_1_1_5_</t>
  </si>
  <si>
    <t>PFS_1_1_6_</t>
  </si>
  <si>
    <t>PFS_1_1_7_</t>
  </si>
  <si>
    <t>PFS_1_1_8_</t>
  </si>
  <si>
    <t>PFS_1_1_9_</t>
  </si>
  <si>
    <t>PFS_1_1_10_</t>
  </si>
  <si>
    <t>PFS_1_1_11_</t>
  </si>
  <si>
    <t>PFS_1_1_12_</t>
  </si>
  <si>
    <t>PFS_1_1_13_</t>
  </si>
  <si>
    <t>PFS_1_3_14_</t>
  </si>
  <si>
    <t>PFS_1_3_15_</t>
  </si>
  <si>
    <t>PFS_1_3_16_</t>
  </si>
  <si>
    <t>PFS_1_3_17_</t>
  </si>
  <si>
    <t>PFS_1_3_18_</t>
  </si>
  <si>
    <t>PFS_5_9_19_</t>
  </si>
  <si>
    <t>PFS_5_9_20_</t>
  </si>
  <si>
    <t>PFS_5_9_21_</t>
  </si>
  <si>
    <t>PFS_5_9_22_</t>
  </si>
  <si>
    <t>PFS_5_9_23_</t>
  </si>
  <si>
    <t>PFS_5_9_24_</t>
  </si>
  <si>
    <t>PFS_5_9_25_</t>
  </si>
  <si>
    <t>PFS_5_9_26_</t>
  </si>
  <si>
    <t>PFS_5_9_27_</t>
  </si>
  <si>
    <t>PFS_5_9_28_</t>
  </si>
  <si>
    <t>PFS_5_9_29_</t>
  </si>
  <si>
    <t>PFS_5_9_30_</t>
  </si>
  <si>
    <t>PFS_5_9_31_</t>
  </si>
  <si>
    <t>PFS_5_9_32_</t>
  </si>
  <si>
    <t>PFS_5_9_33_</t>
  </si>
  <si>
    <t>PFS_5_9_34_</t>
  </si>
  <si>
    <t>PFS_5_9_35_</t>
  </si>
  <si>
    <t>PFS_5_9_36_</t>
  </si>
  <si>
    <t>PFS_5_9_37_</t>
  </si>
  <si>
    <t>PFS_5_9_38_</t>
  </si>
  <si>
    <t>PFS_7_11_39_</t>
  </si>
  <si>
    <t>PFS_7_11_40_</t>
  </si>
  <si>
    <t>PFS_7_11_41_</t>
  </si>
  <si>
    <t>PS_C_</t>
  </si>
  <si>
    <t>PS_A_</t>
  </si>
  <si>
    <t>PS_B_</t>
  </si>
  <si>
    <t>cat_ps_subs.cve_sector</t>
  </si>
  <si>
    <t>PS_A_1_</t>
  </si>
  <si>
    <t>PS_B_2_</t>
  </si>
  <si>
    <t>PS_B_3_</t>
  </si>
  <si>
    <t>PS_C_4_</t>
  </si>
  <si>
    <t>PS_C_5_</t>
  </si>
  <si>
    <t>PS_C_6_</t>
  </si>
  <si>
    <t>PS_C_7_</t>
  </si>
  <si>
    <t>PS_A_1_1_</t>
  </si>
  <si>
    <t>PS_A_1_2_</t>
  </si>
  <si>
    <t>PS_A_1_3_</t>
  </si>
  <si>
    <t>PS_B_2_1_</t>
  </si>
  <si>
    <t>PS_B_2_2_</t>
  </si>
  <si>
    <t>PS_B_2_3_</t>
  </si>
  <si>
    <t>PS_B_2_4_</t>
  </si>
  <si>
    <t>PS_B_3_1_</t>
  </si>
  <si>
    <t>PS_B_3_2_</t>
  </si>
  <si>
    <t>PS_B_3_3_</t>
  </si>
  <si>
    <t>PS_B_3_4_</t>
  </si>
  <si>
    <t>PS_B_3_5_</t>
  </si>
  <si>
    <t>PS_C_4_1_</t>
  </si>
  <si>
    <t>PS_C_4_2_</t>
  </si>
  <si>
    <t>PS_C_4_3_</t>
  </si>
  <si>
    <t>PS_C_4_4_</t>
  </si>
  <si>
    <t>PS_C_4_5_</t>
  </si>
  <si>
    <t>PS_C_4_6_</t>
  </si>
  <si>
    <t>PS_C_4_7_</t>
  </si>
  <si>
    <t>PS_C_5_1_</t>
  </si>
  <si>
    <t>PS_C_5_2_</t>
  </si>
  <si>
    <t>PS_C_5_3_</t>
  </si>
  <si>
    <t>PS_C_5_4_</t>
  </si>
  <si>
    <t>PS_C_6_1_</t>
  </si>
  <si>
    <t>PS_C_6_2_</t>
  </si>
  <si>
    <t>PS_C_6_3_</t>
  </si>
  <si>
    <t>PS_C_6_4_</t>
  </si>
  <si>
    <t>PS_C_6_5_</t>
  </si>
  <si>
    <t>PS_C_7_1_</t>
  </si>
  <si>
    <t>PS_C_7_2_</t>
  </si>
  <si>
    <t>PS_C_7_3_</t>
  </si>
  <si>
    <t>PS_C_7_4_</t>
  </si>
  <si>
    <t>PS_C_7_5_</t>
  </si>
  <si>
    <t>PS_C_7_6_</t>
  </si>
  <si>
    <t>PS_C_4_2_2</t>
  </si>
  <si>
    <t>PS_C_4_2_1</t>
  </si>
  <si>
    <t>PS_C_4_1_2</t>
  </si>
  <si>
    <t>PS_C_4_1_1</t>
  </si>
  <si>
    <t>PS_C_4_2_3</t>
  </si>
  <si>
    <t>PS_C_4_3_1</t>
  </si>
  <si>
    <t>PS_C_4_3_2</t>
  </si>
  <si>
    <t>PS_C_4_3_3</t>
  </si>
  <si>
    <t>PS_C_4_4_1</t>
  </si>
  <si>
    <t>PS_C_4_4_2</t>
  </si>
  <si>
    <t>PS_C_4_5_1</t>
  </si>
  <si>
    <t>PS_C_4_5_2</t>
  </si>
  <si>
    <t>PS_C_4_5_3</t>
  </si>
  <si>
    <t>PS_C_4_6_1</t>
  </si>
  <si>
    <t>PS_C_4_6_2</t>
  </si>
  <si>
    <t>PS_C_4_7_1</t>
  </si>
  <si>
    <t>PS_C_4_7_2</t>
  </si>
  <si>
    <t>PS_C_4_7_3</t>
  </si>
  <si>
    <t>PS_C_4_7_4</t>
  </si>
  <si>
    <t>PS_C_5_1_1</t>
  </si>
  <si>
    <t>PS_C_5_1_2</t>
  </si>
  <si>
    <t>PS_C_5_1_3</t>
  </si>
  <si>
    <t>PS_C_5_1_4</t>
  </si>
  <si>
    <t>PS_C_5_1_5</t>
  </si>
  <si>
    <t>PS_C_5_2_1</t>
  </si>
  <si>
    <t>PS_C_5_2_2</t>
  </si>
  <si>
    <t>PS_C_5_2_3</t>
  </si>
  <si>
    <t>PS_C_5_2_4</t>
  </si>
  <si>
    <t>PS_C_5_3_1</t>
  </si>
  <si>
    <t>PS_C_5_3_2</t>
  </si>
  <si>
    <t>PS_C_5_3_3</t>
  </si>
  <si>
    <t>PS_C_5_3_4</t>
  </si>
  <si>
    <t>PS_C_5_4_1</t>
  </si>
  <si>
    <t>PS_C_6_1_1</t>
  </si>
  <si>
    <t>PS_C_6_1_2</t>
  </si>
  <si>
    <t>PS_C_6_1_3</t>
  </si>
  <si>
    <t>PS_C_6_1_4</t>
  </si>
  <si>
    <t>PS_C_6_1_5</t>
  </si>
  <si>
    <t>PS_C_6_2_1</t>
  </si>
  <si>
    <t>PS_C_6_2_2</t>
  </si>
  <si>
    <t>PS_C_6_2_3</t>
  </si>
  <si>
    <t>PS_C_6_2_4</t>
  </si>
  <si>
    <t>PS_C_6_2_5</t>
  </si>
  <si>
    <t>PS_C_6_3_1</t>
  </si>
  <si>
    <t>PS_C_6_3_2</t>
  </si>
  <si>
    <t>PS_C_6_3_3</t>
  </si>
  <si>
    <t>PS_C_6_4_1</t>
  </si>
  <si>
    <t>PS_C_6_4_2</t>
  </si>
  <si>
    <t>PS_C_6_5_1</t>
  </si>
  <si>
    <t>PS_C_7_1_1</t>
  </si>
  <si>
    <t>PS_C_7_1_2</t>
  </si>
  <si>
    <t>PS_C_7_1_3</t>
  </si>
  <si>
    <t>PS_C_7_1_4</t>
  </si>
  <si>
    <t>PS_C_7_2_1</t>
  </si>
  <si>
    <t>PS_C_7_2_2</t>
  </si>
  <si>
    <t>PS_C_7_2_3</t>
  </si>
  <si>
    <t>PS_C_7_2_4</t>
  </si>
  <si>
    <t>PS_C_7_3_1</t>
  </si>
  <si>
    <t>PS_C_7_3_2</t>
  </si>
  <si>
    <t>PS_C_7_4_1</t>
  </si>
  <si>
    <t>PS_C_7_4_2</t>
  </si>
  <si>
    <t>PS_C_7_4_3</t>
  </si>
  <si>
    <t>PS_C_7_5_1</t>
  </si>
  <si>
    <t>PS_C_7_5_2</t>
  </si>
  <si>
    <t>PS_C_7_5_3</t>
  </si>
  <si>
    <t>PS_C_7_6_1</t>
  </si>
  <si>
    <t>PS_C_7_6_2</t>
  </si>
  <si>
    <t>PS_C_7_6_3</t>
  </si>
  <si>
    <t>PS_A_1_3_5</t>
  </si>
  <si>
    <t>PS_A_1_3_4</t>
  </si>
  <si>
    <t>PS_A_1_3_3</t>
  </si>
  <si>
    <t>PS_A_1_3_2</t>
  </si>
  <si>
    <t>PS_A_1_3_1</t>
  </si>
  <si>
    <t>PS_A_1_2_5</t>
  </si>
  <si>
    <t>PS_A_1_2_4</t>
  </si>
  <si>
    <t>PS_A_1_2_3</t>
  </si>
  <si>
    <t>PS_A_1_2_2</t>
  </si>
  <si>
    <t>PS_A_1_2_1</t>
  </si>
  <si>
    <t>PS_A_1_1_5</t>
  </si>
  <si>
    <t>PS_A_1_1_4</t>
  </si>
  <si>
    <t>PS_A_1_1_3</t>
  </si>
  <si>
    <t>PS_A_1_1_2</t>
  </si>
  <si>
    <t>PS_A_1_1_1</t>
  </si>
  <si>
    <t>PS_B_2_4_3</t>
  </si>
  <si>
    <t>PS_B_2_4_2</t>
  </si>
  <si>
    <t>PS_B_2_4_1</t>
  </si>
  <si>
    <t>PS_B_2_3_3</t>
  </si>
  <si>
    <t>PS_B_2_3_2</t>
  </si>
  <si>
    <t>PS_B_2_3_1</t>
  </si>
  <si>
    <t>PS_B_2_2_3</t>
  </si>
  <si>
    <t>PS_B_2_2_2</t>
  </si>
  <si>
    <t>PS_B_2_2_1</t>
  </si>
  <si>
    <t>PS_B_2_1_5</t>
  </si>
  <si>
    <t>PS_B_2_1_4</t>
  </si>
  <si>
    <t>PS_B_2_1_3</t>
  </si>
  <si>
    <t>PS_B_2_1_2</t>
  </si>
  <si>
    <t>PS_B_2_1_1</t>
  </si>
  <si>
    <t>PS_B_3_5_1</t>
  </si>
  <si>
    <t>PS_B_3_4_3</t>
  </si>
  <si>
    <t>PS_B_3_4_2</t>
  </si>
  <si>
    <t>PS_B_3_4_1</t>
  </si>
  <si>
    <t>PS_B_3_3_4</t>
  </si>
  <si>
    <t>PS_B_3_3_3</t>
  </si>
  <si>
    <t>PS_B_3_3_2</t>
  </si>
  <si>
    <t>PS_B_3_3_1</t>
  </si>
  <si>
    <t>PS_B_3_2_3</t>
  </si>
  <si>
    <t>PS_B_3_2_2</t>
  </si>
  <si>
    <t>PS_B_3_2_1</t>
  </si>
  <si>
    <t>PS_B_3_1_3</t>
  </si>
  <si>
    <t>PS_B_3_1_2</t>
  </si>
  <si>
    <t>PS_B_3_1_1</t>
  </si>
  <si>
    <t>tproyecto</t>
  </si>
  <si>
    <t>nombre</t>
  </si>
  <si>
    <t>Proyectos de infraestructura gubernamental</t>
  </si>
  <si>
    <t>Proyectos de inmuebles</t>
  </si>
  <si>
    <t>Otros proyectos de inversión</t>
  </si>
  <si>
    <t>TP_1_</t>
  </si>
  <si>
    <t>TP_2_</t>
  </si>
  <si>
    <t>TP_3_</t>
  </si>
  <si>
    <t>TP_4_</t>
  </si>
  <si>
    <t>TP_5_</t>
  </si>
  <si>
    <t>TIPO FONDO</t>
  </si>
  <si>
    <t>TF_1_</t>
  </si>
  <si>
    <t>TF_2_</t>
  </si>
  <si>
    <t>TF_3_</t>
  </si>
  <si>
    <t>T_3_</t>
  </si>
  <si>
    <t>TF_1_3_</t>
  </si>
  <si>
    <t>TF_1_5_</t>
  </si>
  <si>
    <t>_00</t>
  </si>
  <si>
    <t>01.- Estudio</t>
  </si>
  <si>
    <t>02.- Programa</t>
  </si>
  <si>
    <t>03.- Proyecto</t>
  </si>
  <si>
    <t>Su propuesta de inversión es para la etapa de:</t>
  </si>
  <si>
    <t>_01.__Estudio</t>
  </si>
  <si>
    <t>_02.__Programa</t>
  </si>
  <si>
    <t>_03.__Proyecto</t>
  </si>
  <si>
    <t>Nombre y Firma del Servidor Público Autorizado para este Proceso</t>
  </si>
  <si>
    <t>Lugar y Fecha</t>
  </si>
  <si>
    <t>CATREG.DESCRIP_AE</t>
  </si>
  <si>
    <t>CATDTO.DESCRIP_AE</t>
  </si>
  <si>
    <t>01</t>
  </si>
  <si>
    <t>00</t>
  </si>
  <si>
    <t>000</t>
  </si>
  <si>
    <t>04</t>
  </si>
  <si>
    <t>058</t>
  </si>
  <si>
    <t>029</t>
  </si>
  <si>
    <t>434</t>
  </si>
  <si>
    <t>406</t>
  </si>
  <si>
    <t>041</t>
  </si>
  <si>
    <t>354</t>
  </si>
  <si>
    <t>322</t>
  </si>
  <si>
    <t>249</t>
  </si>
  <si>
    <t>416</t>
  </si>
  <si>
    <t>206</t>
  </si>
  <si>
    <t>234</t>
  </si>
  <si>
    <t>040</t>
  </si>
  <si>
    <t>244</t>
  </si>
  <si>
    <t>431</t>
  </si>
  <si>
    <t>490</t>
  </si>
  <si>
    <t>228</t>
  </si>
  <si>
    <t>545</t>
  </si>
  <si>
    <t>374</t>
  </si>
  <si>
    <t>396</t>
  </si>
  <si>
    <t>05</t>
  </si>
  <si>
    <t>425</t>
  </si>
  <si>
    <t>436</t>
  </si>
  <si>
    <t>438</t>
  </si>
  <si>
    <t>220</t>
  </si>
  <si>
    <t>527</t>
  </si>
  <si>
    <t>330</t>
  </si>
  <si>
    <t>326</t>
  </si>
  <si>
    <t>558</t>
  </si>
  <si>
    <t>313</t>
  </si>
  <si>
    <t>355</t>
  </si>
  <si>
    <t>311</t>
  </si>
  <si>
    <t>098</t>
  </si>
  <si>
    <t>276</t>
  </si>
  <si>
    <t>019</t>
  </si>
  <si>
    <t>478</t>
  </si>
  <si>
    <t>027</t>
  </si>
  <si>
    <t>024</t>
  </si>
  <si>
    <t>02</t>
  </si>
  <si>
    <t>082</t>
  </si>
  <si>
    <t>056</t>
  </si>
  <si>
    <t>090</t>
  </si>
  <si>
    <t>070</t>
  </si>
  <si>
    <t>507</t>
  </si>
  <si>
    <t>302</t>
  </si>
  <si>
    <t>489</t>
  </si>
  <si>
    <t>485</t>
  </si>
  <si>
    <t>482</t>
  </si>
  <si>
    <t>312</t>
  </si>
  <si>
    <t>225</t>
  </si>
  <si>
    <t>285</t>
  </si>
  <si>
    <t>367</t>
  </si>
  <si>
    <t>402</t>
  </si>
  <si>
    <t>467</t>
  </si>
  <si>
    <t>414</t>
  </si>
  <si>
    <t>345</t>
  </si>
  <si>
    <t>466</t>
  </si>
  <si>
    <t>474</t>
  </si>
  <si>
    <t>272</t>
  </si>
  <si>
    <t>364</t>
  </si>
  <si>
    <t>497</t>
  </si>
  <si>
    <t>318</t>
  </si>
  <si>
    <t>433</t>
  </si>
  <si>
    <t>314</t>
  </si>
  <si>
    <t>334</t>
  </si>
  <si>
    <t>213</t>
  </si>
  <si>
    <t>202</t>
  </si>
  <si>
    <t>543</t>
  </si>
  <si>
    <t>526</t>
  </si>
  <si>
    <t>012</t>
  </si>
  <si>
    <t>509</t>
  </si>
  <si>
    <t>439</t>
  </si>
  <si>
    <t>253</t>
  </si>
  <si>
    <t>401</t>
  </si>
  <si>
    <t>366</t>
  </si>
  <si>
    <t>324</t>
  </si>
  <si>
    <t>306</t>
  </si>
  <si>
    <t>266</t>
  </si>
  <si>
    <t>071</t>
  </si>
  <si>
    <t>085</t>
  </si>
  <si>
    <t>413</t>
  </si>
  <si>
    <t>03</t>
  </si>
  <si>
    <t>440</t>
  </si>
  <si>
    <t>412</t>
  </si>
  <si>
    <t>053</t>
  </si>
  <si>
    <t>052</t>
  </si>
  <si>
    <t>418</t>
  </si>
  <si>
    <t>421</t>
  </si>
  <si>
    <t>308</t>
  </si>
  <si>
    <t>307</t>
  </si>
  <si>
    <t>079</t>
  </si>
  <si>
    <t>515</t>
  </si>
  <si>
    <t>453</t>
  </si>
  <si>
    <t>248</t>
  </si>
  <si>
    <t>036</t>
  </si>
  <si>
    <t>508</t>
  </si>
  <si>
    <t>470</t>
  </si>
  <si>
    <t>472</t>
  </si>
  <si>
    <t>282</t>
  </si>
  <si>
    <t>305</t>
  </si>
  <si>
    <t>198</t>
  </si>
  <si>
    <t>557</t>
  </si>
  <si>
    <t>525</t>
  </si>
  <si>
    <t>513</t>
  </si>
  <si>
    <t>505</t>
  </si>
  <si>
    <t>441</t>
  </si>
  <si>
    <t>427</t>
  </si>
  <si>
    <t>407</t>
  </si>
  <si>
    <t>327</t>
  </si>
  <si>
    <t>265</t>
  </si>
  <si>
    <t>005</t>
  </si>
  <si>
    <t>057</t>
  </si>
  <si>
    <t>010</t>
  </si>
  <si>
    <t>075</t>
  </si>
  <si>
    <t>014</t>
  </si>
  <si>
    <t>025</t>
  </si>
  <si>
    <t>066</t>
  </si>
  <si>
    <t>030</t>
  </si>
  <si>
    <t>043</t>
  </si>
  <si>
    <t>011</t>
  </si>
  <si>
    <t>376</t>
  </si>
  <si>
    <t>099</t>
  </si>
  <si>
    <t>259</t>
  </si>
  <si>
    <t>065</t>
  </si>
  <si>
    <t>501</t>
  </si>
  <si>
    <t>461</t>
  </si>
  <si>
    <t>290</t>
  </si>
  <si>
    <t>537</t>
  </si>
  <si>
    <t>230</t>
  </si>
  <si>
    <t>567</t>
  </si>
  <si>
    <t>251</t>
  </si>
  <si>
    <t>081</t>
  </si>
  <si>
    <t>034</t>
  </si>
  <si>
    <t>199</t>
  </si>
  <si>
    <t>484</t>
  </si>
  <si>
    <t>381</t>
  </si>
  <si>
    <t>032</t>
  </si>
  <si>
    <t>373</t>
  </si>
  <si>
    <t>261</t>
  </si>
  <si>
    <t>245</t>
  </si>
  <si>
    <t>520</t>
  </si>
  <si>
    <t>456</t>
  </si>
  <si>
    <t>055</t>
  </si>
  <si>
    <t>237</t>
  </si>
  <si>
    <t>476</t>
  </si>
  <si>
    <t>039</t>
  </si>
  <si>
    <t>462</t>
  </si>
  <si>
    <t>459</t>
  </si>
  <si>
    <t>022</t>
  </si>
  <si>
    <t>400</t>
  </si>
  <si>
    <t>340</t>
  </si>
  <si>
    <t>352</t>
  </si>
  <si>
    <t>455</t>
  </si>
  <si>
    <t>568</t>
  </si>
  <si>
    <t>089</t>
  </si>
  <si>
    <t>529</t>
  </si>
  <si>
    <t>549</t>
  </si>
  <si>
    <t>004</t>
  </si>
  <si>
    <t>524</t>
  </si>
  <si>
    <t>464</t>
  </si>
  <si>
    <t>256</t>
  </si>
  <si>
    <t>548</t>
  </si>
  <si>
    <t>018</t>
  </si>
  <si>
    <t>283</t>
  </si>
  <si>
    <t>552</t>
  </si>
  <si>
    <t>047</t>
  </si>
  <si>
    <t>287</t>
  </si>
  <si>
    <t>422</t>
  </si>
  <si>
    <t>488</t>
  </si>
  <si>
    <t>08</t>
  </si>
  <si>
    <t>016</t>
  </si>
  <si>
    <t>469</t>
  </si>
  <si>
    <t>242</t>
  </si>
  <si>
    <t>286</t>
  </si>
  <si>
    <t>208</t>
  </si>
  <si>
    <t>528</t>
  </si>
  <si>
    <t>348</t>
  </si>
  <si>
    <t>09</t>
  </si>
  <si>
    <t>556</t>
  </si>
  <si>
    <t>341</t>
  </si>
  <si>
    <t>321</t>
  </si>
  <si>
    <t>479</t>
  </si>
  <si>
    <t>405</t>
  </si>
  <si>
    <t>346</t>
  </si>
  <si>
    <t>499</t>
  </si>
  <si>
    <t>486</t>
  </si>
  <si>
    <t>518</t>
  </si>
  <si>
    <t>093</t>
  </si>
  <si>
    <t>332</t>
  </si>
  <si>
    <t>540</t>
  </si>
  <si>
    <t>521</t>
  </si>
  <si>
    <t>423</t>
  </si>
  <si>
    <t>536</t>
  </si>
  <si>
    <t>339</t>
  </si>
  <si>
    <t>221</t>
  </si>
  <si>
    <t>547</t>
  </si>
  <si>
    <t>274</t>
  </si>
  <si>
    <t>304</t>
  </si>
  <si>
    <t>523</t>
  </si>
  <si>
    <t>281</t>
  </si>
  <si>
    <t>096</t>
  </si>
  <si>
    <t>511</t>
  </si>
  <si>
    <t>094</t>
  </si>
  <si>
    <t>006</t>
  </si>
  <si>
    <t>451</t>
  </si>
  <si>
    <t>224</t>
  </si>
  <si>
    <t>046</t>
  </si>
  <si>
    <t>329</t>
  </si>
  <si>
    <t>463</t>
  </si>
  <si>
    <t>564</t>
  </si>
  <si>
    <t>331</t>
  </si>
  <si>
    <t>054</t>
  </si>
  <si>
    <t>215</t>
  </si>
  <si>
    <t>217</t>
  </si>
  <si>
    <t>569</t>
  </si>
  <si>
    <t>250</t>
  </si>
  <si>
    <t>195</t>
  </si>
  <si>
    <t>404</t>
  </si>
  <si>
    <t>562</t>
  </si>
  <si>
    <t>255</t>
  </si>
  <si>
    <t>492</t>
  </si>
  <si>
    <t>395</t>
  </si>
  <si>
    <t>493</t>
  </si>
  <si>
    <t>264</t>
  </si>
  <si>
    <t>270</t>
  </si>
  <si>
    <t>446</t>
  </si>
  <si>
    <t>532</t>
  </si>
  <si>
    <t>445</t>
  </si>
  <si>
    <t>239</t>
  </si>
  <si>
    <t>510</t>
  </si>
  <si>
    <t>218</t>
  </si>
  <si>
    <t>026</t>
  </si>
  <si>
    <t>500</t>
  </si>
  <si>
    <t>210</t>
  </si>
  <si>
    <t>444</t>
  </si>
  <si>
    <t>481</t>
  </si>
  <si>
    <t>480</t>
  </si>
  <si>
    <t>050</t>
  </si>
  <si>
    <t>430</t>
  </si>
  <si>
    <t>397</t>
  </si>
  <si>
    <t>383</t>
  </si>
  <si>
    <t>382</t>
  </si>
  <si>
    <t>379</t>
  </si>
  <si>
    <t>372</t>
  </si>
  <si>
    <t>269</t>
  </si>
  <si>
    <t>371</t>
  </si>
  <si>
    <t>370</t>
  </si>
  <si>
    <t>240</t>
  </si>
  <si>
    <t>258</t>
  </si>
  <si>
    <t>317</t>
  </si>
  <si>
    <t>086</t>
  </si>
  <si>
    <t>320</t>
  </si>
  <si>
    <t>297</t>
  </si>
  <si>
    <t>408</t>
  </si>
  <si>
    <t>252</t>
  </si>
  <si>
    <t>06</t>
  </si>
  <si>
    <t>002</t>
  </si>
  <si>
    <t>559</t>
  </si>
  <si>
    <t>417</t>
  </si>
  <si>
    <t>309</t>
  </si>
  <si>
    <t>278</t>
  </si>
  <si>
    <t>009</t>
  </si>
  <si>
    <t>044</t>
  </si>
  <si>
    <t>021</t>
  </si>
  <si>
    <t>232</t>
  </si>
  <si>
    <t>07</t>
  </si>
  <si>
    <t>205</t>
  </si>
  <si>
    <t>498</t>
  </si>
  <si>
    <t>468</t>
  </si>
  <si>
    <t>460</t>
  </si>
  <si>
    <t>212</t>
  </si>
  <si>
    <t>288</t>
  </si>
  <si>
    <t>214</t>
  </si>
  <si>
    <t>296</t>
  </si>
  <si>
    <t>260</t>
  </si>
  <si>
    <t>247</t>
  </si>
  <si>
    <t>267</t>
  </si>
  <si>
    <t>262</t>
  </si>
  <si>
    <t>196</t>
  </si>
  <si>
    <t>458</t>
  </si>
  <si>
    <t>363</t>
  </si>
  <si>
    <t>496</t>
  </si>
  <si>
    <t>359</t>
  </si>
  <si>
    <t>473</t>
  </si>
  <si>
    <t>504</t>
  </si>
  <si>
    <t>035</t>
  </si>
  <si>
    <t>042</t>
  </si>
  <si>
    <t>365</t>
  </si>
  <si>
    <t>443</t>
  </si>
  <si>
    <t>001</t>
  </si>
  <si>
    <t>335</t>
  </si>
  <si>
    <t>062</t>
  </si>
  <si>
    <t>544</t>
  </si>
  <si>
    <t>336</t>
  </si>
  <si>
    <t>419</t>
  </si>
  <si>
    <t>299</t>
  </si>
  <si>
    <t>222</t>
  </si>
  <si>
    <t>223</t>
  </si>
  <si>
    <t>257</t>
  </si>
  <si>
    <t>471</t>
  </si>
  <si>
    <t>038</t>
  </si>
  <si>
    <t>216</t>
  </si>
  <si>
    <t>201</t>
  </si>
  <si>
    <t>457</t>
  </si>
  <si>
    <t>280</t>
  </si>
  <si>
    <t>442</t>
  </si>
  <si>
    <t>503</t>
  </si>
  <si>
    <t>541</t>
  </si>
  <si>
    <t>514</t>
  </si>
  <si>
    <t>522</t>
  </si>
  <si>
    <t>246</t>
  </si>
  <si>
    <t>432</t>
  </si>
  <si>
    <t>097</t>
  </si>
  <si>
    <t>303</t>
  </si>
  <si>
    <t>323</t>
  </si>
  <si>
    <t>554</t>
  </si>
  <si>
    <t>337</t>
  </si>
  <si>
    <t>275</t>
  </si>
  <si>
    <t>060</t>
  </si>
  <si>
    <t>207</t>
  </si>
  <si>
    <t>003</t>
  </si>
  <si>
    <t>454</t>
  </si>
  <si>
    <t>435</t>
  </si>
  <si>
    <t>394</t>
  </si>
  <si>
    <t>517</t>
  </si>
  <si>
    <t>031</t>
  </si>
  <si>
    <t>437</t>
  </si>
  <si>
    <t>502</t>
  </si>
  <si>
    <t>231</t>
  </si>
  <si>
    <t>465</t>
  </si>
  <si>
    <t>415</t>
  </si>
  <si>
    <t>076</t>
  </si>
  <si>
    <t>392</t>
  </si>
  <si>
    <t>300</t>
  </si>
  <si>
    <t>088</t>
  </si>
  <si>
    <t>020</t>
  </si>
  <si>
    <t>073</t>
  </si>
  <si>
    <t>377</t>
  </si>
  <si>
    <t>037</t>
  </si>
  <si>
    <t>447</t>
  </si>
  <si>
    <t>420</t>
  </si>
  <si>
    <t>429</t>
  </si>
  <si>
    <t>477</t>
  </si>
  <si>
    <t>566</t>
  </si>
  <si>
    <t>491</t>
  </si>
  <si>
    <t>450</t>
  </si>
  <si>
    <t>386</t>
  </si>
  <si>
    <t>516</t>
  </si>
  <si>
    <t>448</t>
  </si>
  <si>
    <t>229</t>
  </si>
  <si>
    <t>535</t>
  </si>
  <si>
    <t>277</t>
  </si>
  <si>
    <t>533</t>
  </si>
  <si>
    <t>424</t>
  </si>
  <si>
    <t>512</t>
  </si>
  <si>
    <t>495</t>
  </si>
  <si>
    <t>059</t>
  </si>
  <si>
    <t>538</t>
  </si>
  <si>
    <t>211</t>
  </si>
  <si>
    <t>289</t>
  </si>
  <si>
    <t>061</t>
  </si>
  <si>
    <t>319</t>
  </si>
  <si>
    <t>279</t>
  </si>
  <si>
    <t>263</t>
  </si>
  <si>
    <t>344</t>
  </si>
  <si>
    <t>347</t>
  </si>
  <si>
    <t>254</t>
  </si>
  <si>
    <t>236</t>
  </si>
  <si>
    <t>351</t>
  </si>
  <si>
    <t>353</t>
  </si>
  <si>
    <t>235</t>
  </si>
  <si>
    <t>291</t>
  </si>
  <si>
    <t>384</t>
  </si>
  <si>
    <t>391</t>
  </si>
  <si>
    <t>095</t>
  </si>
  <si>
    <t>362</t>
  </si>
  <si>
    <t>209</t>
  </si>
  <si>
    <t>204</t>
  </si>
  <si>
    <t>008</t>
  </si>
  <si>
    <t>200</t>
  </si>
  <si>
    <t>074</t>
  </si>
  <si>
    <t>316</t>
  </si>
  <si>
    <t>410</t>
  </si>
  <si>
    <t>064</t>
  </si>
  <si>
    <t>428</t>
  </si>
  <si>
    <t>361</t>
  </si>
  <si>
    <t>357</t>
  </si>
  <si>
    <t>539</t>
  </si>
  <si>
    <t>084</t>
  </si>
  <si>
    <t>338</t>
  </si>
  <si>
    <t>045</t>
  </si>
  <si>
    <t>426</t>
  </si>
  <si>
    <t>077</t>
  </si>
  <si>
    <t>033</t>
  </si>
  <si>
    <t>193</t>
  </si>
  <si>
    <t>483</t>
  </si>
  <si>
    <t>487</t>
  </si>
  <si>
    <t>531</t>
  </si>
  <si>
    <t>494</t>
  </si>
  <si>
    <t>227</t>
  </si>
  <si>
    <t>294</t>
  </si>
  <si>
    <t>293</t>
  </si>
  <si>
    <t>063</t>
  </si>
  <si>
    <t>292</t>
  </si>
  <si>
    <t>388</t>
  </si>
  <si>
    <t>273</t>
  </si>
  <si>
    <t>555</t>
  </si>
  <si>
    <t>565</t>
  </si>
  <si>
    <t>358</t>
  </si>
  <si>
    <t>369</t>
  </si>
  <si>
    <t>378</t>
  </si>
  <si>
    <t>295</t>
  </si>
  <si>
    <t>013</t>
  </si>
  <si>
    <t>570</t>
  </si>
  <si>
    <t>387</t>
  </si>
  <si>
    <t>271</t>
  </si>
  <si>
    <t>389</t>
  </si>
  <si>
    <t>398</t>
  </si>
  <si>
    <t>048</t>
  </si>
  <si>
    <t>399</t>
  </si>
  <si>
    <t>403</t>
  </si>
  <si>
    <t>023</t>
  </si>
  <si>
    <t>342</t>
  </si>
  <si>
    <t>310</t>
  </si>
  <si>
    <t>385</t>
  </si>
  <si>
    <t>083</t>
  </si>
  <si>
    <t>091</t>
  </si>
  <si>
    <t>409</t>
  </si>
  <si>
    <t>519</t>
  </si>
  <si>
    <t>092</t>
  </si>
  <si>
    <t>087</t>
  </si>
  <si>
    <t>375</t>
  </si>
  <si>
    <t>390</t>
  </si>
  <si>
    <t>067</t>
  </si>
  <si>
    <t>553</t>
  </si>
  <si>
    <t>350</t>
  </si>
  <si>
    <t>411</t>
  </si>
  <si>
    <t>546</t>
  </si>
  <si>
    <t>325</t>
  </si>
  <si>
    <t>551</t>
  </si>
  <si>
    <t>550</t>
  </si>
  <si>
    <t>560</t>
  </si>
  <si>
    <t>051</t>
  </si>
  <si>
    <t>343</t>
  </si>
  <si>
    <t>298</t>
  </si>
  <si>
    <t>380</t>
  </si>
  <si>
    <t>449</t>
  </si>
  <si>
    <t>219</t>
  </si>
  <si>
    <t>333</t>
  </si>
  <si>
    <t>226</t>
  </si>
  <si>
    <t>194</t>
  </si>
  <si>
    <t>475</t>
  </si>
  <si>
    <t>349</t>
  </si>
  <si>
    <t>233</t>
  </si>
  <si>
    <t>078</t>
  </si>
  <si>
    <t>356</t>
  </si>
  <si>
    <t>506</t>
  </si>
  <si>
    <t>197</t>
  </si>
  <si>
    <t>268</t>
  </si>
  <si>
    <t>015</t>
  </si>
  <si>
    <t>017</t>
  </si>
  <si>
    <t>238</t>
  </si>
  <si>
    <t>069</t>
  </si>
  <si>
    <t>563</t>
  </si>
  <si>
    <t>241</t>
  </si>
  <si>
    <t>080</t>
  </si>
  <si>
    <t>542</t>
  </si>
  <si>
    <t>534</t>
  </si>
  <si>
    <t>203</t>
  </si>
  <si>
    <t>028</t>
  </si>
  <si>
    <t>243</t>
  </si>
  <si>
    <t>393</t>
  </si>
  <si>
    <t>301</t>
  </si>
  <si>
    <t>049</t>
  </si>
  <si>
    <t>368</t>
  </si>
  <si>
    <t>068</t>
  </si>
  <si>
    <t>007</t>
  </si>
  <si>
    <t>072</t>
  </si>
  <si>
    <t>284</t>
  </si>
  <si>
    <t>452</t>
  </si>
  <si>
    <t>561</t>
  </si>
  <si>
    <t>530</t>
  </si>
  <si>
    <t>328</t>
  </si>
  <si>
    <t>315</t>
  </si>
  <si>
    <t>360</t>
  </si>
  <si>
    <t>Línea de Acción</t>
  </si>
  <si>
    <t>Folio de Pre registro</t>
  </si>
  <si>
    <t>Participantes</t>
  </si>
  <si>
    <t>Etapa de Preinversión</t>
  </si>
  <si>
    <t>Etapa de Inversión</t>
  </si>
  <si>
    <t>Fase del proyecto donde se comprende una serie de análisis y estudios necesarios para la toma de decisiones pertinentes que permitan realizar la inversión.</t>
  </si>
  <si>
    <t>Fase del proyecto donde se lleva a cabo la construcción, adquisición, ampliación e implementación, en donde se materializan todas las inversiones previas a su puesta en marcha.</t>
  </si>
  <si>
    <t>Concepto</t>
  </si>
  <si>
    <t>Descripción</t>
  </si>
  <si>
    <t>Proyecto</t>
  </si>
  <si>
    <t>Acciones destinadas a la construcción, adquisición y modificación de inmuebles, adquisiciones de bienes muebles asociadas a estos proyectos, y las rehabilitaciones que impliquen un aumento en la capacidad o vida útil de los activos de infraestructura, inmuebles y actividades productivas</t>
  </si>
  <si>
    <t>Conjunto de proyectos que contribuyen a un mismo objetivo sectorial o regional</t>
  </si>
  <si>
    <t xml:space="preserve">Cuando se trate de estudios que sean necesarios para que los ejecutores tomen la decisión de llevar a cabo un programa o proyecto </t>
  </si>
  <si>
    <t xml:space="preserve">Proyectos de infraestructura económica, </t>
  </si>
  <si>
    <t>Cuando se trate de la construcción, adquisición y/o ampliación de activos fijos para llevar a cabo funciones en materia de educación, ciencia y tecnología, cultura, deporte, salud, seguridad social, urbanización, vivienda y asistencia social.</t>
  </si>
  <si>
    <t>Cuando se trate de la construcción, adquisición y/o ampliación de activos fijos para la producción de bienes y servicios en los sectores de agua, comunicaciones y transportes, electricidad y turismo. Bajo esta denominación, se incluyen todos los proyectos de infraestructura productiva de largo plazo, así como los de rehabilitación y mantenimiento cuyo objeto sea incrementar la vida útil o capacidad original de los activos fijos destinados a la producción de bienes y servicios de los sectores mencionados.</t>
  </si>
  <si>
    <t xml:space="preserve">Proyectos de infraestructura social </t>
  </si>
  <si>
    <t>Cuando se trate de aquellos que no estén identificados en las fracciones anteriores.</t>
  </si>
  <si>
    <t>Cuando se trate de la adquisición, construcción y/o ampliación de inmuebles destinados a oficinas administrativas</t>
  </si>
  <si>
    <t>Cuando se trate de la construcción, adquisición y/o ampliación de activos fijos para llevar a cabo funciones de gobierno, tales como seguridad nacional, seguridad pública y procuración de justicia, entre otras, así como funciones de desarrollo económico y social distintas a las señaladas en los proyectos de infraestructura "económica" y "social". Esta fracción no incluye los proyectos de inmuebles destinados a oficinas administrativas.</t>
  </si>
  <si>
    <t>Datos Generales del PPI</t>
  </si>
  <si>
    <t>Clasificación del PPI:</t>
  </si>
  <si>
    <t>Costo Total del PPI:</t>
  </si>
  <si>
    <t>Prioridad del PPI:</t>
  </si>
  <si>
    <t>¿El PPI forma parte de un programa sectorial federal?(por ejemplo: hídrico, carretero, energético, etc.).</t>
  </si>
  <si>
    <t>El PPI forma parte de un plan sectorial</t>
  </si>
  <si>
    <t>Costo Total del PPI: (sin IVA)</t>
  </si>
  <si>
    <t>Monto solicitado 2013: (sin IVA)</t>
  </si>
  <si>
    <t>Fuente1 (origen)</t>
  </si>
  <si>
    <t>Fuente1 (fuente)</t>
  </si>
  <si>
    <t>Fuente1 (subfuente)</t>
  </si>
  <si>
    <t>Fuente2 (origen)</t>
  </si>
  <si>
    <t>Fuente2 (fuente)</t>
  </si>
  <si>
    <t>Fuente2 (subfuente)</t>
  </si>
  <si>
    <t>PND Eje</t>
  </si>
  <si>
    <t>PND Tema</t>
  </si>
  <si>
    <t>PND Objetivo</t>
  </si>
  <si>
    <t>PND Estrategia</t>
  </si>
  <si>
    <t>PSF Sector</t>
  </si>
  <si>
    <t>PSF Programa</t>
  </si>
  <si>
    <t>PSF Subsector</t>
  </si>
  <si>
    <t>PED Eje</t>
  </si>
  <si>
    <t>PED Programa</t>
  </si>
  <si>
    <t>PED Subprograma</t>
  </si>
  <si>
    <t>PED Estrategia</t>
  </si>
  <si>
    <t>PED Linea de Accion</t>
  </si>
  <si>
    <t>PSE Sector</t>
  </si>
  <si>
    <t>PSE Subsector</t>
  </si>
  <si>
    <t>PSE Programa</t>
  </si>
  <si>
    <t>PSE Subprograma</t>
  </si>
  <si>
    <t>Luga y Fecha</t>
  </si>
  <si>
    <t>Nombre</t>
  </si>
  <si>
    <t>Folio</t>
  </si>
  <si>
    <t>Etapa</t>
  </si>
  <si>
    <t>Realización</t>
  </si>
  <si>
    <t>UR</t>
  </si>
  <si>
    <t>UE</t>
  </si>
  <si>
    <t>Enlace MPIO</t>
  </si>
  <si>
    <t>Clasificación</t>
  </si>
  <si>
    <t>Duración</t>
  </si>
  <si>
    <t>Prioridad</t>
  </si>
  <si>
    <t>APP</t>
  </si>
  <si>
    <t>PSF</t>
  </si>
  <si>
    <t>PSE</t>
  </si>
  <si>
    <t>Costo Total del PPI: (con IVA)</t>
  </si>
  <si>
    <t>Monto solicitado 2013: (con IVA)</t>
  </si>
  <si>
    <t>01[ESTUDIO]</t>
  </si>
  <si>
    <t>00[ ]</t>
  </si>
  <si>
    <t>02[PROGRAMA]</t>
  </si>
  <si>
    <t>03[PROYECTO]</t>
  </si>
  <si>
    <t>01[ADAPTACION]</t>
  </si>
  <si>
    <t>01[ACTUALIZACION]</t>
  </si>
  <si>
    <t>01[ALFABETIZACION]</t>
  </si>
  <si>
    <t>01[ADQUISICION]</t>
  </si>
  <si>
    <t>02[ADECUACION]</t>
  </si>
  <si>
    <t>02[ANALISIS]</t>
  </si>
  <si>
    <t>02[APLICACION]</t>
  </si>
  <si>
    <t>02[AMPLIACION]</t>
  </si>
  <si>
    <t>03[ADOQUINAMIENTO]</t>
  </si>
  <si>
    <t>03[CENSO]</t>
  </si>
  <si>
    <t>03[CAPACITACION]</t>
  </si>
  <si>
    <t>03[CONSERVACION]</t>
  </si>
  <si>
    <t>04[ADMINISTRACION]</t>
  </si>
  <si>
    <t>04[DIAGNOSTICO]</t>
  </si>
  <si>
    <t>04[CONTROL]</t>
  </si>
  <si>
    <t>04[CONSTRUCCION]</t>
  </si>
  <si>
    <t>05[APORTACION]</t>
  </si>
  <si>
    <t>05[EXPLORACION]</t>
  </si>
  <si>
    <t>05[DIFUSION]</t>
  </si>
  <si>
    <t>05[HABILITACION]</t>
  </si>
  <si>
    <t>06[APOYO]</t>
  </si>
  <si>
    <t>06[EXPLOTACION]</t>
  </si>
  <si>
    <t>06[ERRADICACION]</t>
  </si>
  <si>
    <t>06[IMPLEMENTACION]</t>
  </si>
  <si>
    <t>07[APROVECHAMIENTO]</t>
  </si>
  <si>
    <t>07[INVESTIGACION]</t>
  </si>
  <si>
    <t>07[FORESTACION]</t>
  </si>
  <si>
    <t>07[INSTALACION]</t>
  </si>
  <si>
    <t>08[ASESORIA]</t>
  </si>
  <si>
    <t>08[LEVANTAMIENTO]</t>
  </si>
  <si>
    <t>08[MANEJO DE RESIDUOS SOLIDOS]</t>
  </si>
  <si>
    <t>08[MEJORAMIENTO]</t>
  </si>
  <si>
    <t>09[ASISTENCIA]</t>
  </si>
  <si>
    <t>09[PREVENCION]</t>
  </si>
  <si>
    <t>09[NORMALIZACION]</t>
  </si>
  <si>
    <t>10[ATENCION]</t>
  </si>
  <si>
    <t>10[PROTECCION]</t>
  </si>
  <si>
    <t>10[REPARACION]</t>
  </si>
  <si>
    <t>11[BECAS]</t>
  </si>
  <si>
    <t>11[RECUPERACION]</t>
  </si>
  <si>
    <t>11[REPOSICION]</t>
  </si>
  <si>
    <t>12[CAMPAÑA]</t>
  </si>
  <si>
    <t>12[SANEAMIENTO]</t>
  </si>
  <si>
    <t>12[RESTAURACION]</t>
  </si>
  <si>
    <t>13[CAPITALIZACION]</t>
  </si>
  <si>
    <t>13[SUBSIDIO]</t>
  </si>
  <si>
    <t>13[REHABILITACION]</t>
  </si>
  <si>
    <t>14[COMERCIALIZACION]</t>
  </si>
  <si>
    <t>15[CREDITO]</t>
  </si>
  <si>
    <t>16[DEMARCACION]</t>
  </si>
  <si>
    <t>17[DESAZOLVE]</t>
  </si>
  <si>
    <t>18[DESCONTAMINACION]</t>
  </si>
  <si>
    <t>19[DISEÑO]</t>
  </si>
  <si>
    <t>20[DISTRIBUCION]</t>
  </si>
  <si>
    <t>21[DIVULGACION]</t>
  </si>
  <si>
    <t>22[DOTACION]</t>
  </si>
  <si>
    <t>23[EDICION]</t>
  </si>
  <si>
    <t>24[EDUCACION]</t>
  </si>
  <si>
    <t>25[ELABORACION]</t>
  </si>
  <si>
    <t>26[ELECTRIFICACION]</t>
  </si>
  <si>
    <t>27[EMPEDRADO]</t>
  </si>
  <si>
    <t>28[EQUIPAMIENTO]</t>
  </si>
  <si>
    <t>29[ESTUDIO]</t>
  </si>
  <si>
    <t>30[EVALUACION]</t>
  </si>
  <si>
    <t>31[FOMENTO]</t>
  </si>
  <si>
    <t>32[FORMACION]</t>
  </si>
  <si>
    <t>33[FORMULACION]</t>
  </si>
  <si>
    <t>34[FORTALECIMIENTOAMBIENTAL]</t>
  </si>
  <si>
    <t>35[IDENTIFICACION DE RIESGO]</t>
  </si>
  <si>
    <t>36[IMPLANTACION]</t>
  </si>
  <si>
    <t>37[LIMPIEZA]</t>
  </si>
  <si>
    <t>38[MANTENIMIENTO]</t>
  </si>
  <si>
    <t>39[MITIGACION DE RIESGOS DE DESAS]</t>
  </si>
  <si>
    <t>40[MODERNIZACION]</t>
  </si>
  <si>
    <t>41[NACIONALIZACION]</t>
  </si>
  <si>
    <t>42[PREPARACION DE TIERRAS]</t>
  </si>
  <si>
    <t>43[PRESERVACION DE FLORA Y FAUNA]</t>
  </si>
  <si>
    <t>44[PRIVATIZACION]</t>
  </si>
  <si>
    <t>45[PROGRAMA]</t>
  </si>
  <si>
    <t>46[PROMOCION]</t>
  </si>
  <si>
    <t>47[PROYECTOS]</t>
  </si>
  <si>
    <t>48[RECOPILACION]</t>
  </si>
  <si>
    <t>49[RECONSTRUCCION]</t>
  </si>
  <si>
    <t>50[RECREACION]</t>
  </si>
  <si>
    <t>51[RECTIFICACION Y DE CAUCES URB]</t>
  </si>
  <si>
    <t>52[REESTRUCTURACION]</t>
  </si>
  <si>
    <t>53[REFORESTACION]</t>
  </si>
  <si>
    <t>54[ORDENAMIENTO URBANO]</t>
  </si>
  <si>
    <t>55[REGULARIZACION DE LA TENENCIA]</t>
  </si>
  <si>
    <t>56[REHABILITACION]</t>
  </si>
  <si>
    <t>57[REMODELACION]</t>
  </si>
  <si>
    <t>58[RENOVACION]</t>
  </si>
  <si>
    <t>59[REUBICACION]</t>
  </si>
  <si>
    <t>60[SEÑALIZACION]</t>
  </si>
  <si>
    <t>61[SISTEMATIZACION]</t>
  </si>
  <si>
    <t>62[SUMINISTRO]</t>
  </si>
  <si>
    <t>63[SUPERVISION]</t>
  </si>
  <si>
    <t>64[SUSTITUCION]</t>
  </si>
  <si>
    <t>65[TERMINACION]</t>
  </si>
  <si>
    <t>66[TITULACION]</t>
  </si>
  <si>
    <t>67[TRASLADO]</t>
  </si>
  <si>
    <t>68[OTRO]</t>
  </si>
  <si>
    <t>1[PODER LEGISLATIVO]</t>
  </si>
  <si>
    <t>2[PODER JUDICIAL]</t>
  </si>
  <si>
    <t>3[ADMINISTRACION PUBLICA CENTRALIZADA]</t>
  </si>
  <si>
    <t>4[ORGANISMOS PUBLICOS DESCENTRALIZADOS]</t>
  </si>
  <si>
    <t>5[FIDEICOMISOS]</t>
  </si>
  <si>
    <t>6[EMPRESAS DE PARTICIPACION ESTATAL]</t>
  </si>
  <si>
    <t>8[MUNICIPIOS]</t>
  </si>
  <si>
    <t>01[H.CONGRESO DEL ESTADO]</t>
  </si>
  <si>
    <t>01[PODER JUDICIAL]</t>
  </si>
  <si>
    <t>01[GUBERNATURA]</t>
  </si>
  <si>
    <t>01[CAMINOS Y AEROPISTAS DE OAXACA]</t>
  </si>
  <si>
    <t>01[FIDEICOMISO PARA EL DESARROLLO LOGISTICO DEL ESTADO DE OAXACA]</t>
  </si>
  <si>
    <t>01[INMOBILIARIA DEL PAPALOAPAN]</t>
  </si>
  <si>
    <t>01[DEFENSORIA DE LOS DERECHOS HUMANOS DEL PUEBLO DE OAXACA]</t>
  </si>
  <si>
    <t>01[MUNICIPIOS - PARTICIPACIONES Y APORTACIONES]</t>
  </si>
  <si>
    <t>02[AUDITORIA SUPERIOR DEL ESTADO DE OAXACA]</t>
  </si>
  <si>
    <t>02[TRIBUNAL SUPERIOR DE JUSTICIA]</t>
  </si>
  <si>
    <t>02[SECRETARIA GENERAL DE GOBIERNO]</t>
  </si>
  <si>
    <t>02[CASA DE LA CULTURA OAXAQUEÑA]</t>
  </si>
  <si>
    <t>02[FONDO PARA EL FOMENTO ESTATAL DE LAS ACTIVIDADES PRODUCTIVAS DE OAXACA]</t>
  </si>
  <si>
    <t>02[PROQUIVEMEX]</t>
  </si>
  <si>
    <t>02[INSTITUTO ESTATAL ELECTORAL Y DE PARTICIPACION CIUDADANA]</t>
  </si>
  <si>
    <t>02[MUNICIPIOS INVERSION CONCERTADA - PLANEACION]</t>
  </si>
  <si>
    <t>03[CONSEJO DE LA JUDICATURA]</t>
  </si>
  <si>
    <t>03[PROCURADURIA GENERAL DE JUSTICIA  DEL ESTADO]</t>
  </si>
  <si>
    <t>03[CENTRO DE DISEÑO DE OAXACA]</t>
  </si>
  <si>
    <t>03[UNIVERSIDAD AUTONOMA BENITO JUAREZ DE OAXACA]</t>
  </si>
  <si>
    <t>04[SECRETARIA DE SEGURIDAD PUBLICA]</t>
  </si>
  <si>
    <t>04[CENTRO DE LAS ARTES DE SAN AGUSTIN]</t>
  </si>
  <si>
    <t>04[COMISION ESTATAL DE ARBITRAJE MEDICO DE OAXACA]</t>
  </si>
  <si>
    <t>05[SECRETARIA DE SALUD]</t>
  </si>
  <si>
    <t>05[CENTRO SUPERIOR DE ESTUDIOS TECNOLOGICOS DE TEPOSCOLULA]</t>
  </si>
  <si>
    <t>05[COMISION DE TRANSPARENCIA, ACCESO A LA INFORMACION PUBLICA Y PROTECCION DE DATOS PERSONALES]</t>
  </si>
  <si>
    <t>06[SECRETARIA DE LAS INFRAESTRUCTURAS Y EL ORDENAMIENTO TERRITORIAL SUSTENTABLE]</t>
  </si>
  <si>
    <t>06[COLEGIO DE BACHILLERES DEL ESTADO DE OAXACA]</t>
  </si>
  <si>
    <t>06[SISTEMA PARA EL DESARROLLO INTEGRAL DE LA FAMILIA DEL ESTADO DE OAXACA]</t>
  </si>
  <si>
    <t>07[SECRETARIA DE TURISMO Y DESARROLLO ECONOMICO]</t>
  </si>
  <si>
    <t>07[COLEGIO DE ESTUDIOS CIENTIFICOS Y TECNOLOGICOS DEL ESTADO DE OAXACA]</t>
  </si>
  <si>
    <t>07[CONSEJO DE LA JUDICATURA]</t>
  </si>
  <si>
    <t>08[SECRETARIA DEL TRABAJO]</t>
  </si>
  <si>
    <t>08[COLEGIO SUP. P/LA EDUC. INTEGRAL INTERCULTURAL DE OAXACA]</t>
  </si>
  <si>
    <t>09[SECRETARIA DE LAS CULTURAS Y ARTES DE OAXACA]</t>
  </si>
  <si>
    <t>09[COMISION ESTATAL DE CULTURA FISICA Y DEPORTE]</t>
  </si>
  <si>
    <t>10[SECRETARIA DE DESARROLLO SOCIAL Y HUMANO]</t>
  </si>
  <si>
    <t>10[COMISION ESTATAL DE LA JUVENTUD]</t>
  </si>
  <si>
    <t>11[SECRETARIA DE ASUNTOS INDIGENAS]</t>
  </si>
  <si>
    <t>11[COMISION ESTATAL DE VIVIENDA]</t>
  </si>
  <si>
    <t>12[SECRETARIA DE DESARROLLO AGROPECUARIO, FORESTAL, PESCA Y ACUACULTURA]</t>
  </si>
  <si>
    <t>12[COMISION ESTATAL DEL AGUA]</t>
  </si>
  <si>
    <t>13[SECRETARIA DE FINANZAS]</t>
  </si>
  <si>
    <t>13[COMISION ESTATAL P/PLANEACION Y LA PROG. DE LA EDUC. MEDIA SUPERIOR]</t>
  </si>
  <si>
    <t>14[FONDO DE INVERSION, PREVISION Y PARI PASSU]</t>
  </si>
  <si>
    <t>14[COMISION ESTATAL PARA LA PLANEACION  DE LA EDUCACION SUPERIOR (COEPES)]</t>
  </si>
  <si>
    <t>15[COMISION P/LA REG. DE LA TENEN. DE LA TIERRA URB. DEL EDO. DE OAXACA]</t>
  </si>
  <si>
    <t>16[INGRESOS Y DERECHOS AFECTOS A FIDEICOMISOS]</t>
  </si>
  <si>
    <t>16[CONSEJO ESTATAL DE LOS SISTEMAS-PRODUCTO]</t>
  </si>
  <si>
    <t>17[SECRETARIA DE ADMINISTRACION]</t>
  </si>
  <si>
    <t>17[CONSEJO ESTATAL DE PREVENCION Y CONTROL DEL SIDA]</t>
  </si>
  <si>
    <t>18[SECRETARIA DE ADMINISTRACION-DIRECCION DE RECURSOS HUMANOS]</t>
  </si>
  <si>
    <t>18[CONSEJO ESTATAL DEL CAFE DE OAXACA]</t>
  </si>
  <si>
    <t>19[SECRETARIA DE LA CONTRALORIA Y TRANSPARENCIA GUBERNAMENTAL]</t>
  </si>
  <si>
    <t>19[CONSEJO OAXAQUEÑO DE CIENCIA Y TECNOLOGIA]</t>
  </si>
  <si>
    <t>20[JEFATURA DE LA GUBERNATURA]</t>
  </si>
  <si>
    <t>20[CORPORACION OAXAQUEÑA DE RADIO Y TELEVISION]</t>
  </si>
  <si>
    <t>21[COORDINACION GENERAL DE MODULOS DE DESARROLLO SUSTENTABLE]</t>
  </si>
  <si>
    <t>21[DIRECCION GENERAL DE POBLACION DE OAXACA]</t>
  </si>
  <si>
    <t>22[COORDINACION GENERAL DE PROYECTOS ESTRATEGICOS]</t>
  </si>
  <si>
    <t>22[HOSPITAL DE LA NIÑEZ OAXAQUEÑA]</t>
  </si>
  <si>
    <t>23[COORDINACION GENERAL DE ASUNTOS INTERNACIONALES]</t>
  </si>
  <si>
    <t>23[INST. DE CAPAC. Y PRODUCTIVIDAD P/ EL TRABAJO DEL EDO. DE OAXACA]</t>
  </si>
  <si>
    <t>24[CONSEJERIA JURIDICA DEL GOBIERNO DEL ESTADO]</t>
  </si>
  <si>
    <t>24[INST. TECNOLOG. SUP. DE SAN MIGUEL EL GRANDE]</t>
  </si>
  <si>
    <t>25[COORDINACION GENERAL DE EDUCACION MEDIA SUPERIOR Y SUPERIOR]</t>
  </si>
  <si>
    <t>25[INSTITUTO DE DESARROLLO DE TECNOLOGIAS DE LA INFORMACION]</t>
  </si>
  <si>
    <t>26[REPRESENTACION DEL GOBIERNO DEL ESTADO DE OAXACA EN EL DISTRITO FEDERAL]</t>
  </si>
  <si>
    <t>26[INSTITUTO DE ESTUDIOS DE BACHILLERATO DEL ESTADO DE OAXACA (IEBO)]</t>
  </si>
  <si>
    <t>27[COORDINACION GENERAL DEL TRANSPORTE]</t>
  </si>
  <si>
    <t>27[INSTITUTO DE LA MUJER OAXAQUEÑA]</t>
  </si>
  <si>
    <t>28[COORDINACION DE COMUNICACION SOCIAL DEL PODER EJECUTIVO DEL ESTADO DE OAXACA]</t>
  </si>
  <si>
    <t>28[INSTITUTO DEL PATRIMONIO CULTURAL DEL EDO. DE OAXACA]</t>
  </si>
  <si>
    <t>29[UNIDAD DE PLANEACION FINANCIERA-PAGOS]</t>
  </si>
  <si>
    <t>29[INSTITUTO ESTATAL DE ECOLOGIA Y DESARROLLO SUSTENTABLE]</t>
  </si>
  <si>
    <t>30[SECRETARIA DE VIALIDAD Y TRANSPORTE]</t>
  </si>
  <si>
    <t>30[INSTITUTO ESTATAL DE EDUCACION PARA ADULTOS]</t>
  </si>
  <si>
    <t>31[COORDINACION PARA LA ATENCION DE LOS DERECHOS HUMANOS]</t>
  </si>
  <si>
    <t>31[INSTITUTO ESTATAL DE EDUCACION PUBLICA DE OAXACA]</t>
  </si>
  <si>
    <t>32[COMISION PARA LA DEFENSA INTEGRAL DEL TERRITORIO DEL PUEBLO ZOQUE CHIMALAPA]</t>
  </si>
  <si>
    <t>32[INSTITUTO ESTATAL DE PROTECCION CIVIL]</t>
  </si>
  <si>
    <t>33[INSTITUTO OAXAQUEÑO CONSTRUCTOR DE INFRAESTRUCTURA FISICA EDUCATIVA (IOCIFED)]</t>
  </si>
  <si>
    <t>34[INSTITUTO OAXAQUEÑO DE ATENCION AL MIGRANTE]</t>
  </si>
  <si>
    <t>35[INSTITUTO OAXAQUEÑO DE LAS ARTESANIAS]</t>
  </si>
  <si>
    <t>36[INSTITUTO TECNOLOGICO SUPERIOR DE TEPOSCOLULA]</t>
  </si>
  <si>
    <t>37[MONTE DE PIEDAD DEL ESTADO DE OAXACA]</t>
  </si>
  <si>
    <t>38[OFICINA DE PENSIONES DEL ESTADO DE OAXACA]</t>
  </si>
  <si>
    <t>39[SERVICIOS DE SALUD DEL ESTADO DE OAXACA]</t>
  </si>
  <si>
    <t>40[UNIVERSIDAD DE CHALCATONGO]</t>
  </si>
  <si>
    <t>41[UNIVERSIDAD DE LA CAÑADA]</t>
  </si>
  <si>
    <t>42[UNIVERSIDAD DE LA COSTA]</t>
  </si>
  <si>
    <t>43[UNIVERSIDAD DE LA SIERRA JUAREZ]</t>
  </si>
  <si>
    <t>44[UNIVERSIDAD DE LA SIERRA SUR]</t>
  </si>
  <si>
    <t>45[UNIVERSIDAD DEL ISTMO]</t>
  </si>
  <si>
    <t>46[UNIVERSIDAD DEL MAR]</t>
  </si>
  <si>
    <t>47[UNIVERSIDAD DEL PAPALOAPAN]</t>
  </si>
  <si>
    <t>48[UNIVERSIDAD TECNOLOGICA DE LA MIXTECA]</t>
  </si>
  <si>
    <t>49[UNIVERSIDAD TECNOLOGICA DE LOS VALLES CENTRALES]</t>
  </si>
  <si>
    <t>50[NOVAUNIVERSITAS-OCOTLAN]</t>
  </si>
  <si>
    <t>51[COORDINACION DE ESPACIOS CULTURALES  DEL ESTADO DE OAXACA]</t>
  </si>
  <si>
    <t>gpo1_01</t>
  </si>
  <si>
    <t>gpo1_02</t>
  </si>
  <si>
    <t>gpo2_01</t>
  </si>
  <si>
    <t>gpo2_02</t>
  </si>
  <si>
    <t>gpo2_03</t>
  </si>
  <si>
    <t>gpo3_01</t>
  </si>
  <si>
    <t>gpo3_02</t>
  </si>
  <si>
    <t>gpo3_03</t>
  </si>
  <si>
    <t>gpo3_04</t>
  </si>
  <si>
    <t>gpo3_05</t>
  </si>
  <si>
    <t>gpo3_06</t>
  </si>
  <si>
    <t>gpo3_07</t>
  </si>
  <si>
    <t>gpo3_08</t>
  </si>
  <si>
    <t>gpo3_09</t>
  </si>
  <si>
    <t>gpo4_01</t>
  </si>
  <si>
    <t>gpo4_02</t>
  </si>
  <si>
    <t>gpo4_03</t>
  </si>
  <si>
    <t>gpo4_04</t>
  </si>
  <si>
    <t>gpo4_05</t>
  </si>
  <si>
    <t>gpo4_06</t>
  </si>
  <si>
    <t>gpo4_07</t>
  </si>
  <si>
    <t>gpo4_08</t>
  </si>
  <si>
    <t>gpo4_09</t>
  </si>
  <si>
    <t>gpo5_01</t>
  </si>
  <si>
    <t>gpo5_02</t>
  </si>
  <si>
    <t>gpo6_01</t>
  </si>
  <si>
    <t>gpo6_02</t>
  </si>
  <si>
    <t>gpo7_01</t>
  </si>
  <si>
    <t>gpo7_02</t>
  </si>
  <si>
    <t>gpo7_03</t>
  </si>
  <si>
    <t>gpo7_04</t>
  </si>
  <si>
    <t>gpo7_05</t>
  </si>
  <si>
    <t>gpo7_06</t>
  </si>
  <si>
    <t>gpo7_07</t>
  </si>
  <si>
    <t>gpo8_01</t>
  </si>
  <si>
    <t>gpo8_02</t>
  </si>
  <si>
    <t>001[H. CONGRESO DEL ESTADO]</t>
  </si>
  <si>
    <t>001[AUDITORIA SUPERIOR DEL ESTADO DE OAXACA]</t>
  </si>
  <si>
    <t>001[PRESIDENCIA DEL H. TRIBUNAL SUPERIOR DE JUSTICIA]</t>
  </si>
  <si>
    <t>001[TRIBUNAL DE FISCALIZACION]</t>
  </si>
  <si>
    <t>002[DIRECCION DE RELACIONES PUBLICAS]</t>
  </si>
  <si>
    <t>001[OFICINA DEL SECRETARIO GENERAL DE GOBIERNO]</t>
  </si>
  <si>
    <t>001[OFICINA DEL PROCURADOR GENERAL DE JUSTICIA DEL ESTADO]</t>
  </si>
  <si>
    <t>001[OFICINA DEL SECRETARIO DE SEGURIDAD PUBLICA]</t>
  </si>
  <si>
    <t>001[DIRECCION SISTEMA DE PROTECCION SOCIAL EN SALUD]</t>
  </si>
  <si>
    <t>001[OFICINA DEL SECRETARIO DE LAS INFRAESTRUCTURAS Y EL ORDENAMIENTO TERRITORIAL SUSTENTABLE]</t>
  </si>
  <si>
    <t>001[OFICINA DEL SECRETARIO DE TURISMO Y DESARROLLO ECONOMICO]</t>
  </si>
  <si>
    <t>001[OFICINA DEL SECRETARIO DEL TRABAJO]</t>
  </si>
  <si>
    <t>001[OFICINA DEL SECRETARIO DE LAS CULTURAS Y ARTES DE OAXACA]</t>
  </si>
  <si>
    <t>001[OFICINA DEL SECRETARIO DE DESARROLLO SOCIAL Y HUMANO]</t>
  </si>
  <si>
    <t>001[SECRETARIA DE ASUNTOS INDIGENAS]</t>
  </si>
  <si>
    <t>001[OFICINA DEL SECRETARIO DE DESARROLLO AGROPECUARIO, FORESTAL, PESCA Y ACUACULTURA]</t>
  </si>
  <si>
    <t>001[OFICINA DEL SECRETARIO DE FINANZAS]</t>
  </si>
  <si>
    <t>001[FINANZAS]</t>
  </si>
  <si>
    <t>001[FINANZAS - DEUDA PUBLICA]</t>
  </si>
  <si>
    <t>001[FINANZAS - INGRESOS Y DERECHOS AFECTOS A FIDEICOMISOS]</t>
  </si>
  <si>
    <t>001[OFICINA DEL SECRETARIO DE ADMINISTRACION]</t>
  </si>
  <si>
    <t>001[SECRETARIA DE ADMINISTRACION-DIRECCION DE RECURSOS HUMANOS]</t>
  </si>
  <si>
    <t>001[OFICINA DEL SECRETARIO DE LA CONTRALORIA Y TRANSPARENCIA GUBERNAMENTAL]</t>
  </si>
  <si>
    <t>001[JEFE DE LA GUBERNATURA]</t>
  </si>
  <si>
    <t>001[COORDINACION GENERAL DE MODULOS DE DESARROLLO SUSTENTABLE]</t>
  </si>
  <si>
    <t>001[COORDINACION GENERAL DE PROYECTOS ESTRATEGICOS]</t>
  </si>
  <si>
    <t>001[COORDINACION GENERAL DE ASUNTOS INTERNACIONALES]</t>
  </si>
  <si>
    <t>001[CONSEJERIA JURIDICA DEL GOBIERNO DEL ESTADO]</t>
  </si>
  <si>
    <t>001[COORDINACION GENERAL DE EDUCACION MEDIA SUPERIOR Y SUPERIOR]</t>
  </si>
  <si>
    <t>001[REPRESENTACION DEL GOBIERNO DEL ESTADO DE OAXACA EN EL DISTRITO FEDERAL]</t>
  </si>
  <si>
    <t>001[OFICINA DEL COORDINADOR GRAL. DEL TRANSPORTE]</t>
  </si>
  <si>
    <t>001[COORDINACION DE COMUNICACION SOCIAL DEL PODER EJECUTIVO DEL ESTADO DE OAXACA]</t>
  </si>
  <si>
    <t>001[UNIDAD DE PLANEACION FINANCIERA-PAGOS]</t>
  </si>
  <si>
    <t>001[SUBSECRETARIA DE PLANEACION Y NORMATIVIDAD]</t>
  </si>
  <si>
    <t>001[COORDINACION PARA LA ATENCION DE LOS DERECHOS HUMANOS]</t>
  </si>
  <si>
    <t>001[COMISION PARA LA DEFENSA INTEGRAL DEL TERRITORIO DEL PUEBLO ZOQUE CHIMALAPA]</t>
  </si>
  <si>
    <t>001[CAMINOS Y AEROPISTAS DE OAXACA]</t>
  </si>
  <si>
    <t>001[CASA DE LA CULTURA OAXAQUEÑA]</t>
  </si>
  <si>
    <t>001[CENTRO DE DISEÑO DE OAXACA]</t>
  </si>
  <si>
    <t>001[OFICINA DEL DIRECTOR DEL CENTRO DE LAS ARTES DE SAN AGUSTIN]</t>
  </si>
  <si>
    <t>001[CENTRO SUPERIOR DE ESTUDIOS TECNOLOGICOS DE TEPOSCOLULA]</t>
  </si>
  <si>
    <t>001[COLEGIO DE BACHILLERES DEL ESTADO DE OAXACA]</t>
  </si>
  <si>
    <t>001[COLEGIO DE ESTUDIOS CIENTIFICOS Y TECNOLOGICOS DEL ESTADO DE OAX.]</t>
  </si>
  <si>
    <t>001[COLEGIO SUP. P/LA EDUC. INTEGRAL INTERCULTURAL DE OAXACA]</t>
  </si>
  <si>
    <t>001[COMISION ESTATAL DE CULTURA FISICA Y DEPORTE]</t>
  </si>
  <si>
    <t>001[COMISION ESTATAL DE LA JUVENTUD]</t>
  </si>
  <si>
    <t>001[COMISION ESTATAL DE VIVIENDA]</t>
  </si>
  <si>
    <t>001[COMISION ESTATAL DEL AGUA]</t>
  </si>
  <si>
    <t>001[COMISION ESTATAL P/PLANEACION Y LA PROG. DE LA EDUC. MEDIA SUPERIOR]</t>
  </si>
  <si>
    <t>001[COMISION EST.PARA LA PLANEACION DE LA EDUCACION SUPERIOR (COEPES)]</t>
  </si>
  <si>
    <t>001[COMISION P/LA REG. DE LA TENEN. DE LA TIERRA URB. DEL EDO. DE OAXACA]</t>
  </si>
  <si>
    <t>001[CONSEJO ESTATAL DE LOS SISTEMAS-PRODUCTO]</t>
  </si>
  <si>
    <t>001[CONSEJO ESTATAL DE PREVENCION Y CONTROL DEL SIDA]</t>
  </si>
  <si>
    <t>001[CONSEJO ESTATAL DEL CAFE DE OAXACA]</t>
  </si>
  <si>
    <t>001[CONSEJO OAXAQUEÑO DE CIENCIA Y TECNOLOGIA]</t>
  </si>
  <si>
    <t>001[CORPORACION OAXAQUEÑA DE RADIO Y TELEVISION]</t>
  </si>
  <si>
    <t>001[DIRECCION GENERAL DE POBLACION DE OAXACA]</t>
  </si>
  <si>
    <t>001[HOSPITAL DE LA NIÑEZ OAXAQUEÑA]</t>
  </si>
  <si>
    <t>001[INST. DE CAPAC. Y PRODUCTIVIDAD P/EL TRABAJO DEL EDO. DE OAXACA]</t>
  </si>
  <si>
    <t>001[INST. TECNOL. SUP. DE SAN MIGUEL EL GRANDE]</t>
  </si>
  <si>
    <t>002[UNIDAD ADMINISTRATIVA DEL INSTITUTO DE DESARROLLO DE TECNOLOGIAS DE LA INFORMACION]</t>
  </si>
  <si>
    <t>001[INSTITUTO DE ESTUDIOS DE BACHILLERATO DEL ESTADO DE OAXACA (IEBO)]</t>
  </si>
  <si>
    <t>001[INSTITUTO DE LA MUJER OAXAQUEÑA]</t>
  </si>
  <si>
    <t>001[INSTITUTO DEL PATRIMONIO CULTURAL DEL EDO. DE OAXACA]</t>
  </si>
  <si>
    <t>001[INSTITUTO ESTATAL DE ECOLOGIA Y DESARROLLO SUSTENTABLE]</t>
  </si>
  <si>
    <t>001[DIRECCION GENERAL]</t>
  </si>
  <si>
    <t>001[INSTITUTO ESTATAL DE PROTECCION CIVIL]</t>
  </si>
  <si>
    <t>001[INSTITUTO OAXAQUEÑO CONSTRUCTOR DE INFRAESTRUCTURA FISICA EDUCATIVA (IOCIFED)]</t>
  </si>
  <si>
    <t>001[INSTITUTO OAXAQUEÑO DE ATENCION AL MIGRANTE]</t>
  </si>
  <si>
    <t>001[INSTITUTO OAXAQUEÑO DE LAS ARTESANIAS]</t>
  </si>
  <si>
    <t>001[INSTITUTO TECNOLOGICO SUPERIOR DE TEPOSCOLULA]</t>
  </si>
  <si>
    <t>001[MONTE DE PIEDAD DEL ESTADO DE OAXACA]</t>
  </si>
  <si>
    <t>001[OFICINA DE PENSIONES DEL ESTADO DE OAXACA]</t>
  </si>
  <si>
    <t>001[OFICINA DEL DIRECTOR GENERAL DE SERVICIOS DE SALUD DEL ESTADO DE OAX]</t>
  </si>
  <si>
    <t>001[UNIVERSIDAD DE CHALCATONGO]</t>
  </si>
  <si>
    <t>001[UNIVERSIDAD DE LA CAÑADA]</t>
  </si>
  <si>
    <t>001[UNIVERSIDAD DE LA COSTA]</t>
  </si>
  <si>
    <t>001[UNIVERSIDAD DE LA SIERRA JUAREZ]</t>
  </si>
  <si>
    <t>001[UNIVERSIDAD DE LA SIERRA SUR]</t>
  </si>
  <si>
    <t>001[UNIVERSIDAD DEL ISTMO]</t>
  </si>
  <si>
    <t>001[UNIVERSIDAD DEL MAR]</t>
  </si>
  <si>
    <t>001[UNIVERSIDAD DEL PAPALOAPAN]</t>
  </si>
  <si>
    <t>001[UNIVERSIDAD TECNOLOGICA DE LA MIXTECA]</t>
  </si>
  <si>
    <t>001[UNIVERSIDAD TECNOLOGICA DE LOS VALLES CENTRALES]</t>
  </si>
  <si>
    <t>001[NOVAUNIVERSITAS-OCOTLAN]</t>
  </si>
  <si>
    <t>001[COORDINACION DE ESPACIOS CULTURALES DEL ESTADO DE OAXACA]</t>
  </si>
  <si>
    <t>001[FIDEICOMISO P/EL DES. LOGISTICO DEL ESTADO DE OAXACA]</t>
  </si>
  <si>
    <t>001[FONDO PARA EL FOMENTO ESTATAL DE LAS ACTIVIDADES PRODUCTIVAS  DE OAXACA]</t>
  </si>
  <si>
    <t>001[INMOBILIARIA INDUSTRIAL DEL PAPALOAPAN]</t>
  </si>
  <si>
    <t>001[PROQUIVEMEX]</t>
  </si>
  <si>
    <t>001[DEFENSORIA DE LOS DERECHOS HUMANOS DEL PUEBLO DE OAXACA]</t>
  </si>
  <si>
    <t>001[INSTITUTO ESTATAL ELECTORAL Y DE PARTICIPACION CIUDADANA]</t>
  </si>
  <si>
    <t>001[UNIVERSIDAD AUTONOMA BENITO JUAREZ DE OAXACA]</t>
  </si>
  <si>
    <t>001[COMISION ESTATAL DE ARBITRAJE MEDICO DE OAXACA]</t>
  </si>
  <si>
    <t>001[COMSION DE TRANSPARENCIA, ACCESO A LA INFORMACION PUBLICA Y PROTECCION DE DATOS PERSONALES]</t>
  </si>
  <si>
    <t>001[SISTEMA PARA EL DESARROLLO  INTEGRAL DE LA FAMILIA DEL ESTADO  DE OAXACA]</t>
  </si>
  <si>
    <t>001[ABEJONES]</t>
  </si>
  <si>
    <t>002[SALAS]</t>
  </si>
  <si>
    <t>002[TRIBUNAL DE LO CONTENCIOSO ADMINISTRATIVO]</t>
  </si>
  <si>
    <t>003[COORDINACION GENERAL DE CONCILIACION Y CONCERTACION PARA EL DESARROLLO]</t>
  </si>
  <si>
    <t>002[TALLERES GRAFICOS DEL GOBIERNO DEL ESTADO]</t>
  </si>
  <si>
    <t>002[OFICINA DEL SUBPROCURADOR DE INVESTIGACIONES]</t>
  </si>
  <si>
    <t>009[OFICINA DEL COMISIONADO DE LA POLICIA ESTATAL]</t>
  </si>
  <si>
    <t>002[SUBDIRECCION DE GESTION]</t>
  </si>
  <si>
    <t>002[DIRECCION DE DESARROLLO URBANO]</t>
  </si>
  <si>
    <t>002[SUBSECRETARIA DE EMPLEO Y COMPETITIVIDAD]</t>
  </si>
  <si>
    <t>002[SUBSECRETARIA DE FOMENTO CULTURAL Y ARTISTICO]</t>
  </si>
  <si>
    <t>002[DIRECCION DEL PROGRAMA ESTATAL DE PENSION ALIMENTARIA PARA ADULTOS MAYORES DE 70 Y MAS AÑOS DEL ESTA]</t>
  </si>
  <si>
    <t>002[PROCURADURIA PARA LA DEFENSA DEL INDIGENA]</t>
  </si>
  <si>
    <t>007[SUBSECRETARIA DE PLANEACION Y DESARROLLO AGROPECUARIO]</t>
  </si>
  <si>
    <t>002[UNIDAD ADMINISTRATIVA Y TECNICA]</t>
  </si>
  <si>
    <t>002[UNIDAD CENTRAL DE MANTENIMIENTO]</t>
  </si>
  <si>
    <t>002[DIRECCION DE INTEGRACION DE POLITICAS PUBLICAS EN MATERIA DE TRANSPARENCIA]</t>
  </si>
  <si>
    <t>002[COORDINACIÓN GENERAL DE COMUNICACIÓN SOCIAL DEL PODER EJECUTIVO DEL GOBIERNO DEL ESTADO]</t>
  </si>
  <si>
    <t>009[MODULO DE DESARROLLO SUSTENTABLE TEOTITLAN DE FLORES MAGON]</t>
  </si>
  <si>
    <t>002[DIRECCION GENERAL DE NOTARIAS Y DEL ARCHIVO]</t>
  </si>
  <si>
    <t>002[SUBSECRETARIA DE REGULACION Y CONTROL DEL TRANSPORTE]</t>
  </si>
  <si>
    <t>002[COORDINACION GENERAL DE CENTROS DE MATERIALES P/LA VIVIENDA]</t>
  </si>
  <si>
    <t>002[COORDINACION DE ZONA 2001.- TLACOLULA DE MATAMOROS]</t>
  </si>
  <si>
    <t>002[COORDINACION GENERAL DE EDUCACION BASICA Y NORMAL]</t>
  </si>
  <si>
    <t>002[COORDINACION INSTITUCIONAL]</t>
  </si>
  <si>
    <t>002[TRIBUNAL DE LO COTENCIOSO ADMINISTRATIVO]</t>
  </si>
  <si>
    <t>002[ACATLAN DE PEREZ FIGUEROA]</t>
  </si>
  <si>
    <t>003[JUZGADOS DE LO CONTENCIOSO Y ADMINISTRATIVO]</t>
  </si>
  <si>
    <t>003[SECRETARIA GENERAL DE ACUERDOS]</t>
  </si>
  <si>
    <t>003[TRIBUNAL ESTATAL ELECTORAL]</t>
  </si>
  <si>
    <t>004[COORDINACION GENERAL DE ASESORES]</t>
  </si>
  <si>
    <t>003[JUNTA LOCAL DE CONCILIACION Y ARBITRAJE]</t>
  </si>
  <si>
    <t>003[OFICINA DEL SUBPROCURADOR DE CONTROL DE PROCESOS]</t>
  </si>
  <si>
    <t>013[POLICIA AUXILIAR]</t>
  </si>
  <si>
    <t>003[SUBDIRECCION DE AFILIACION Y OPERACIÓN]</t>
  </si>
  <si>
    <t>003[DIRECCION DE OBRAS PUBLICAS]</t>
  </si>
  <si>
    <t>003[SUBSECRETARIA DE NORMATIVIDAD LABORAL]</t>
  </si>
  <si>
    <t>003[SUBSECRETARIA DE PATRIMONIO CULTURAL]</t>
  </si>
  <si>
    <t>003[DIRECCION DEL PROGRAMA ESTATAL DE IMPULSO A LAS JEFAS DE FAMILIA DESEMPLEADAS]</t>
  </si>
  <si>
    <t>008[SUBSECRETARIA DE  PRODUCCION]</t>
  </si>
  <si>
    <t>003[SUBSECRETARIA DE INGRESOS Y FISCALIZACION]</t>
  </si>
  <si>
    <t>003[UNIDAD DE PROGRAMAS ESPECIALES]</t>
  </si>
  <si>
    <t>003[SUBSECRETARIA DE AUDITORIA PUBLICA SECTORIZADA]</t>
  </si>
  <si>
    <t>010[MODULO DE DESARROLLO SUSTENTABLE HUAUTLA DE JIMENEZ]</t>
  </si>
  <si>
    <t>003[DIRECCION ADMINISTRATIVA]</t>
  </si>
  <si>
    <t>003[COORDINACION DE ZONA 2002.- OCOTLAN DE MORELOS]</t>
  </si>
  <si>
    <t>003[COORDINACION GENERAL DE ADMINISTRACION Y FINANZAS]</t>
  </si>
  <si>
    <t>003[COORDINACION DE JURISDICCIONES SANITARIAS]</t>
  </si>
  <si>
    <t>003[ASUNCION CACALOTEPEC]</t>
  </si>
  <si>
    <t>004[TRIBUNAL DE FISCALIZACION]</t>
  </si>
  <si>
    <t>004[ORGANOS DE ADMINISTRACION INTERNOS]</t>
  </si>
  <si>
    <t>006[OFICINA DEL COMISIONADO PARA LA ATENCION DE LOS DERECHOS HUMANOS]</t>
  </si>
  <si>
    <t>004[JUNTA ESPECIAL DE CONCILIACION Y ARBITRAJE EN HUATULCO]</t>
  </si>
  <si>
    <t>004[OFICINA DEL SUBPROCURADOR REGIONAL DEL ISTMO]</t>
  </si>
  <si>
    <t>014[SUBSECRETARIA DE INFORMACION Y DESARROLLO INSTITUCIONAL]</t>
  </si>
  <si>
    <t>004[SUBDIRECCION DE ADMINISTRACION Y FINANCIAMIENTO]</t>
  </si>
  <si>
    <t>006[ADMON. DIREC. DE OBRAS Y SERV. DE AGUA POTABL. Y ALCANTAR. DE LA CIUDAD]</t>
  </si>
  <si>
    <t>004[JUNTA LOCAL DE CONCILIACION Y ARBITRAJE]</t>
  </si>
  <si>
    <t>004[COORDINACION GENERAL DE MODULOS DE DESARROLLO SOCIAL]</t>
  </si>
  <si>
    <t>004[SUBSECRETARIA DE EGRESOS Y CONTABILIDAD]</t>
  </si>
  <si>
    <t>004[DIRECCION DE RECURSOS HUMANOS]</t>
  </si>
  <si>
    <t>004[SUBSECRETARIA DE CONTROL, SUPERVISION EN INVERSION Y DE OBRA]</t>
  </si>
  <si>
    <t>011[MODULO DE DESARROLLO SUSTENTABLE SANTIAGO PINOTEPA NACIONAL]</t>
  </si>
  <si>
    <t>004[COORDINACION DE OPERACION Y VINCULACION REGIONAL]</t>
  </si>
  <si>
    <t>004[COORDINACION DE ZONA 2003.- ZIMATLAN DE ALVAREZ]</t>
  </si>
  <si>
    <t>004[COORDINACION GENERAL DE PERSONAL Y RELACIONES LABORALES]</t>
  </si>
  <si>
    <t>004[DIRECCION DE ASUNTOS JURIDICOS]</t>
  </si>
  <si>
    <t>004[ASUNCION CUYOTEPEJI]</t>
  </si>
  <si>
    <t>005[TRIBUNAL DE LO CONTENCIOSO ADMINISTRATIVO]</t>
  </si>
  <si>
    <t>005[JUZGADOS DEL SISTEMA ACUSATORIO ADVERSARIAL]</t>
  </si>
  <si>
    <t>008[SECRETARIA PARTICULAR DEL TITULAR DEL PODER EJECUTIVO DEL ESTADO]</t>
  </si>
  <si>
    <t>005[JUNTA ESPECIAL DE CONCILIACION Y ARBITRAJE EN TEHUANTEPEC]</t>
  </si>
  <si>
    <t>005[OFICINA DEL SUBPROCURADOR REGIONAL DE TUXTEPEC]</t>
  </si>
  <si>
    <t>015[SUBSECRETARIA DE PREVENCION Y REINSERCION SOCIAL]</t>
  </si>
  <si>
    <t>005[JUNTA DE ARBITRAJE PARA LOS EMPLEADOS DE LOS PODERES DEL EDO.]</t>
  </si>
  <si>
    <t>005[MODULO DE DESARROLLO SOCIAL TEOTITLAN DE FLORES MAGON]</t>
  </si>
  <si>
    <t>005[SUBSECRETARIA DE PLANEACION, PROGRAMACION Y PRESUPUESTO]</t>
  </si>
  <si>
    <t>005[DIRECCION  DE BIENES Y SERVICIOS]</t>
  </si>
  <si>
    <t>005[SUBSECRETARIA DE TRANSPARENCIA Y PARTICIPACION SOCIAL]</t>
  </si>
  <si>
    <t>012[MODULO DE DESARROLLO SUSTENTABLE PUERTO ESCONDIDO]</t>
  </si>
  <si>
    <t>005[COORDINACION DE ZONA 2004.- MIAHUATLAN DE PORFIRIO DIAZ]</t>
  </si>
  <si>
    <t>005[COORDINACION GENERAL DE PLANEACION EDUCATIVA]</t>
  </si>
  <si>
    <t>005[SUBDIREC. GRAL. DE INNOVACION Y CALIDAD]</t>
  </si>
  <si>
    <t>005[ASUNCION IXTALTEPEC]</t>
  </si>
  <si>
    <t>006[TRIBUNAL ELECTORAL]</t>
  </si>
  <si>
    <t>006[JUZGADOS DEL SISTEMA TRADICIONAL]</t>
  </si>
  <si>
    <t>006[JUNTA DE ARBITRAJE PARA LOS EMPLEADOS DE LOS PODERES DEL EDO.]</t>
  </si>
  <si>
    <t>006[OFICINA DEL SUBPROCURADOR REGIONAL DE LA COSTA]</t>
  </si>
  <si>
    <t>016[OFICIALIA MAYOR]</t>
  </si>
  <si>
    <t>006[MODULO DE DESARROLLO SOCIAL HUAUTLA DE JIMENEZ]</t>
  </si>
  <si>
    <t>006[PROCURADURIA FISCAL]</t>
  </si>
  <si>
    <t>006[DIRECCION DE PROCESOS ADMINISTRATIVOS, ORGANIZACION Y METODOS]</t>
  </si>
  <si>
    <t>006[DIRECCION DEL SECTOR ECONOMICO Y DESARROLLO PRODUCTIVO]</t>
  </si>
  <si>
    <t>013[MODULO DE DESARROLLO SUSTENTABLE SAN PEDRO POCHUTLA]</t>
  </si>
  <si>
    <t>006[COORDINACION DE ZONA 2013.- IXTLAN DE JUAREZ]</t>
  </si>
  <si>
    <t>006[COORDINACION GENERAL DE SERVICIOS REGIONALES Y DESCENTRALIZACION EDUCATIVA]</t>
  </si>
  <si>
    <t>006[DIRECCION DE PLANEACION Y DESARROLLO]</t>
  </si>
  <si>
    <t>006[ASUNCION NOCHIXTLAN]</t>
  </si>
  <si>
    <t>007[ORGANOS DE ADMINISTRACION INTERNOS]</t>
  </si>
  <si>
    <t>007[JUNTA DE CONCILIACION AGRARIA DEL ESTADO]</t>
  </si>
  <si>
    <t>007[OFICINA DEL SUBPROCURADOR REGIONAL DE LA MIXTECA]</t>
  </si>
  <si>
    <t>020[PATRONATO DE AYUDA PARA LA REINSERCION SOCIAL]</t>
  </si>
  <si>
    <t>007[MODULO DE DESARROLLO SOCIAL SANTIAGO PINOTEPA NACIONAL]</t>
  </si>
  <si>
    <t>007[INSTITUTO CATASTRAL DEL ESTADO DE OAXACA]</t>
  </si>
  <si>
    <t>007[DIRECCION DE PATRIMONIO]</t>
  </si>
  <si>
    <t>007[DIRECCION DEL SECTOR DE INFRAESTRUCTURA Y SALUD]</t>
  </si>
  <si>
    <t>014[MODULO DE DESARROLLO SUSTENTABLE SANTO DOMINGO TEHUANTEPEC]</t>
  </si>
  <si>
    <t>007[COORDINACION DE ZONA 2015.- AYUTLA MIXE]</t>
  </si>
  <si>
    <t>007[COORDINACION GENERAL DE EDUCACION MEDIA SUPERIOR Y SUPERIOR]</t>
  </si>
  <si>
    <t>007[DIRECCION DE ENSEÑANZA Y CALIDAD]</t>
  </si>
  <si>
    <t>007[ASUNCION  OCOTLAN]</t>
  </si>
  <si>
    <t>007[ASUNCION OCOTLAN]</t>
  </si>
  <si>
    <t>008[ORGANOS AUXILIARES]</t>
  </si>
  <si>
    <t>008[COMISION DE LIMITES DEL ESTADO DE OAXACA]</t>
  </si>
  <si>
    <t>008[OFICINA DEL SUBPROCURADOR DE ATENCION A VICTIMAS, JUSTICIA RESTAURATIVA Y SERVICIOS A LA COMUNIDAD]</t>
  </si>
  <si>
    <t>021[CENTRO DE DESARROLLO INFANTIL]</t>
  </si>
  <si>
    <t>008[MODULO DE DESARROLLO SOCIAL PUERTO ESCONDIDO]</t>
  </si>
  <si>
    <t>008[CENTRO DE INFORMACION ESTADISTICA Y DOCUMENTAL PARA EL DESARROLLO]</t>
  </si>
  <si>
    <t>008[DIRECCION DE ARCHIVO GENERAL]</t>
  </si>
  <si>
    <t>008[DIRECCION DEL SECTOR GOBIERNO, JUSTICIA Y SEGURIDAD]</t>
  </si>
  <si>
    <t>015[MODULO DE DESARROLLO SUSTENTABLE SAN CARLOS YAUTEPEC ]</t>
  </si>
  <si>
    <t>008[COORDINACION DE ZONA 2019.- OAXACA NORTE]</t>
  </si>
  <si>
    <t>008[UNIDAD DE DESARROLLO INTERCULTURAL Y MEDICINA TRADICIONAL]</t>
  </si>
  <si>
    <t>008[ASUNCION TLACOLULITA]</t>
  </si>
  <si>
    <t>009[JUZGADOS DEL SISTEMA ACUSATORIO ADVERSARIAL]</t>
  </si>
  <si>
    <t>009[UNIDAD DE TRABAJO Y PREVISION SOCIAL]</t>
  </si>
  <si>
    <t>009[COORDINACION GENERAL DE LA AGENCIA ESTATAL DE INVESTIGACIONES]</t>
  </si>
  <si>
    <t>009[MODULO DE DESARROLLO SOCIAL SAN PEDRO POCHUTLA]</t>
  </si>
  <si>
    <t>009[TESORERIA]</t>
  </si>
  <si>
    <t>009[DIRECCION DEL SECTOR EDUCATIVO, SOCIAL Y CULTURAL]</t>
  </si>
  <si>
    <t>016[MODULO DE DESARROLLO SUSTENTABLE CIUDAD IXTEPEC]</t>
  </si>
  <si>
    <t>009[COORDINACION DE ZONA 2007.- TEOTITLAN DE FLORES MAGON]</t>
  </si>
  <si>
    <t>009[CARAVANAS DE SALUD]</t>
  </si>
  <si>
    <t>009[AYOTZINTEPEC]</t>
  </si>
  <si>
    <t>010[JUZGADOS DEL SISTEMA TRADICIONAL]</t>
  </si>
  <si>
    <t>010[SUBSECRETARIA DE GOBIERNO Y DESARROLLO POLITICO]</t>
  </si>
  <si>
    <t>010[MODULO DE DESARROLLO SOCIAL SANTO DOMINGO TEHUANTEPEC]</t>
  </si>
  <si>
    <t>010[DIRECCION DE CONTROL Y SEGUIMIENTO EN INVERSION Y OBRA]</t>
  </si>
  <si>
    <t>018[MODULO DE DESARROLLO SUSTENTABLE MATIAS ROMERO AVENDAÑO]</t>
  </si>
  <si>
    <t>010[COORDINACION DE ZONA 2008.- NOCHIXTLAN]</t>
  </si>
  <si>
    <t>010[SBDIR.GRAL. DE SERVICIOS DE SALUD]</t>
  </si>
  <si>
    <t>010[EL BARRIO DE LA SOLEDAD]</t>
  </si>
  <si>
    <t>013[SUBSECRETARIA DE FORTALECIMIENTO MUNICIPAL]</t>
  </si>
  <si>
    <t>011[MODULO DE DESARROLLO SOCIAL SAN CARLOS YAUTEPEC ]</t>
  </si>
  <si>
    <t>011[DIRECCION DE SUPERVISION Y EVALUACION EN INVERSION Y OBRAS]</t>
  </si>
  <si>
    <t>020[MODULO DE DESARROLLO SUSTENTABLE HEROICA CIUDAD DE TLAXIACO]</t>
  </si>
  <si>
    <t>011[COORDINACION DE ZONA 2009.- TLAXIACO]</t>
  </si>
  <si>
    <t>011[DIRECCION DE ATENCION MEDICA]</t>
  </si>
  <si>
    <t>011[CALIHUALA]</t>
  </si>
  <si>
    <t>016[DIRECCION DEL REGISTRO CIVIL]</t>
  </si>
  <si>
    <t>012[MODULO DE DESARROLLO SOCIAL CIUDAD IXTEPEC]</t>
  </si>
  <si>
    <t>012[DIRECCION DE PARTICIPACION Y CONTRALORIA SOCIAL]</t>
  </si>
  <si>
    <t>021[MODULO DE DESARROLLO SUSTENTABLE PUTLA VILLA DE GUERRERO]</t>
  </si>
  <si>
    <t>012[COORDINACION DE ZONA 2010.- HUAJUAPAN DE LEON]</t>
  </si>
  <si>
    <t>012[DIRECCION DE PREVENCION Y PROMOCION DE LA SALUD]</t>
  </si>
  <si>
    <t>012[CANDELARIA LOXICHA]</t>
  </si>
  <si>
    <t>017[DIRECCION DEL REGISTRO PUBLICO DE LA PROPIEDAD]</t>
  </si>
  <si>
    <t>013[MODULO DE DESARROLLO SOCIAL MATIAS ROMERO AVENDAÑO]</t>
  </si>
  <si>
    <t>013[DIRECCION DE PROCEDIMIENTOS JURIDICOS]</t>
  </si>
  <si>
    <t>022[MODULO DE DESARROLLO SUSTENTABLE  ASUNCION NOCHIXTLAN]</t>
  </si>
  <si>
    <t>013[COORDINACION DE ZONA 2011.- PINOTEPA NACIONAL]</t>
  </si>
  <si>
    <t>013[DIRECCION DE REGULACION Y FOMENTO SANITARIO]</t>
  </si>
  <si>
    <t>013[CIENEGA DE ZIMATLAN]</t>
  </si>
  <si>
    <t>018[DIRECCION GENERAL DE NOTARIAS]</t>
  </si>
  <si>
    <t>014[MODULO DE DESARROLLO SOCIAL HEROICA CIUDAD DE TLAXIACO]</t>
  </si>
  <si>
    <t>023[MODULO DE DESARROLLO SUSTENTABLE  VILLA TAMAZULAPAM DEL PROGRESO]</t>
  </si>
  <si>
    <t>014[COORDINACION DE ZONA 2016.- ETLA]</t>
  </si>
  <si>
    <t>014[SUBDIREC.GRAL. DE ADMINISTRACION Y FINANZAS]</t>
  </si>
  <si>
    <t>014[CIUDAD IXTEPEC]</t>
  </si>
  <si>
    <t>020[SUBSECRETARIA JURIDICA Y ASUNTOS RELIGIOSOS]</t>
  </si>
  <si>
    <t>015[MODULO DE DESARROLLO SOCIAL PUTLA VILLA DE GUERRERO]</t>
  </si>
  <si>
    <t>024[MODULO DE DESARROLLO SUSTENTABLE HEROICA CIUDAD DE HUAJUAPAN DE LEON]</t>
  </si>
  <si>
    <t>015[COORDINACION DE ZONA 2018.- JUXTLAHUACA]</t>
  </si>
  <si>
    <t>015[DIRECCION DE ADMINISTRACION]</t>
  </si>
  <si>
    <t>015[COATECAS ALTAS]</t>
  </si>
  <si>
    <t>021[SUBSECRETARIA DE OPERACIÓN REGIONAL]</t>
  </si>
  <si>
    <t>016[MODULO DE DESARROLLO SOCIAL  ASUNCION NOCHIXTLAN]</t>
  </si>
  <si>
    <t>025[MODULO DE DESARROLLO SUSTENTABLE SANTIAGO JUXTLAHUACA]</t>
  </si>
  <si>
    <t>016[COORDINACION DE ZONA 2005.- TEHUANTEPEC]</t>
  </si>
  <si>
    <t>016[DIRECCION DE INFRAESTRUCTURA, MANTENIMIENTO Y SERVICIOS GENERALES]</t>
  </si>
  <si>
    <t>016[COICOYAN DE LAS FLORES]</t>
  </si>
  <si>
    <t>022[SUBSECRETARIAS REGIONALES ]</t>
  </si>
  <si>
    <t>017[MODULO DE DESARROLLO SOCIAL  VILLA TAMAZULAPAM DEL PROGRESO]</t>
  </si>
  <si>
    <t>026[MODULO DE DESARROLLO SUSTENTABLE SAN JUAN COPALA]</t>
  </si>
  <si>
    <t>017[COORDINACION DE ZONA 2006.- MATIAS ROMERO]</t>
  </si>
  <si>
    <t>017[JURISDICCION SANITARIA NO. 1 VALLES CENTRALES]</t>
  </si>
  <si>
    <t>017[LA COMPAÑIA]</t>
  </si>
  <si>
    <t>018[MODULO DE DESARROLLO SOCIAL HEROICA CIUDAD DE HUAJUAPAN DE LEON]</t>
  </si>
  <si>
    <t>027[MODULO DE DESARROLLO SUSTENTABLE SAN JUAN BAUTISTA TUXTEPEC]</t>
  </si>
  <si>
    <t>018[COORDINACION DE ZONA 2012.- PUERTO ESCONDIDO]</t>
  </si>
  <si>
    <t>018[JURISDICCION SANITARIA NO. 2  ISTMO]</t>
  </si>
  <si>
    <t>018[CONCEPCION BUENAVISTA]</t>
  </si>
  <si>
    <t>019[MODULO DE DESARROLLO SOCIAL SANTIAGO JUXTLAHUACA]</t>
  </si>
  <si>
    <t>028[MODULO DE DESARROLLO SUSTENTABLE ACATLAN DE PEREZ FIGUEROA]</t>
  </si>
  <si>
    <t>019[COORDINACION DE ZONA 2014.- TUXTEPEC]</t>
  </si>
  <si>
    <t>019[JURISDICCION SANITARIA NO. 3  TUXTEPEC]</t>
  </si>
  <si>
    <t>019[CONCEPCION PAPALO]</t>
  </si>
  <si>
    <t>020[MODULO DE DESARROLLO SOCIAL SAN JUAN COPALA]</t>
  </si>
  <si>
    <t>029[MODULO DE DESARROLLO SUSTENTABLE MARIA LOMBARDO DE CASO, MIXE]</t>
  </si>
  <si>
    <t>020[COORDINACION DE ZONA 2017.- JUCHITAN DE ZARAGOZA]</t>
  </si>
  <si>
    <t>020[JURISDICCION SANITARIA NO. 4  COSTA]</t>
  </si>
  <si>
    <t>020[CONSTANCIA DEL ROSARIO]</t>
  </si>
  <si>
    <t>021[MODULO DE DESARROLLO SOCIAL SAN JUAN BAUTISTA TUXTEPEC]</t>
  </si>
  <si>
    <t>030[MODULO DE DESARROLLO SUSTENTABLE SAN PEDRO Y SAN PABLO AYUTLA (ZONA MIXE)]</t>
  </si>
  <si>
    <t>021[COORDINACION DE ZONA 2020.- MARIA LOMBARDO]</t>
  </si>
  <si>
    <t>021[JURISDICCION SANITARIA NO. 5  MIXTECA]</t>
  </si>
  <si>
    <t>021[COSOLAPA]</t>
  </si>
  <si>
    <t>022[MODULO DE DESARROLLO SOCIAL ACATLAN DE PEREZ FIGUEROA]</t>
  </si>
  <si>
    <t>031[MODULO DE DESARROLLO SUSTENTABLE IXTLAN DE JUAREZ]</t>
  </si>
  <si>
    <t>022[UNIDAD DE INFORMATICA]</t>
  </si>
  <si>
    <t>022[JURISDICCION SANITARIA NO. 6  SIERRA]</t>
  </si>
  <si>
    <t>022[COSOLTEPEC]</t>
  </si>
  <si>
    <t>023[MODULO DE DESARROLLO SOCIAL MARIA LOMBARDO DE CASO, MIXE]</t>
  </si>
  <si>
    <t>032[MODULO DE DESARROLLO SUSTENTABLE SAN ILDEFONSO VILLA ALTA]</t>
  </si>
  <si>
    <t>023[DEPARTAMENTO DE PLANEACION Y SEG. OPERATIVO]</t>
  </si>
  <si>
    <t>023[CENTRO DE ONCOLOGIA Y RADIOTERAPIA]</t>
  </si>
  <si>
    <t>023[CUILAPAM DE GUERRERO]</t>
  </si>
  <si>
    <t>024[MODULO DE DESARROLLO SOCIAL SAN PEDRO Y SAN PABLO AYUTLA (ZONA MIXE)]</t>
  </si>
  <si>
    <t>033[MODULO DE DESARROLLO SUSTENTABLE MIAHUATLAN DE PORFIRIO DIAZ]</t>
  </si>
  <si>
    <t>024[DEPARTAMENTO DE SERVICIOS EDUCATIVOS]</t>
  </si>
  <si>
    <t>024[HOSPITAL GENERAL  DR. AURELIO VALDIVIESO]</t>
  </si>
  <si>
    <t>024[CUYAMECALCO VILLA DE ZARAGOZA]</t>
  </si>
  <si>
    <t>025[MODULO DE DESARROLLO SOCIAL IXTLAN DE JUAREZ]</t>
  </si>
  <si>
    <t>034[MODULO DE DESARROLLO SUSTENTABLE VILLA SOLA DE VEGA]</t>
  </si>
  <si>
    <t>025[DEPARTAMENTO DE ACREDITACION ]</t>
  </si>
  <si>
    <t>025[HOSPITAL PSIQUIATRICO CRUZ DEL SUR]</t>
  </si>
  <si>
    <t>025[CHAHUITES]</t>
  </si>
  <si>
    <t>026[MODULO DE DESARROLLO SOCIAL SAN ILDEFONSO VILLA ALTA]</t>
  </si>
  <si>
    <t>035[MODULO DE DESARROLLO SUSTENTABLE EN SANTO DOMINGO TEOJOMULCO]</t>
  </si>
  <si>
    <t>026[DEPARTAMENTO DE ADMINISTRACION ]</t>
  </si>
  <si>
    <t>026[HOSPITAL  DR. MANUEL VELASCO SUAREZ SAN PABLO HUIXTEPEC]</t>
  </si>
  <si>
    <t>026[CHALCATONGO DE HIDALGO]</t>
  </si>
  <si>
    <t>027[MODULO DE DESARROLLO SOCIAL MIAHUATLAN DE PORFIRIO DIAZ]</t>
  </si>
  <si>
    <t>036[MODULO DE DESARROLLO SUSTENTABLE SAN AGUSTIN LOXICHA]</t>
  </si>
  <si>
    <t>027[HOSPITAL  DR. ALBERTO VARGAS MERINO DE SAN JUAN BAUTISTA CUICATLAN]</t>
  </si>
  <si>
    <t>027[CHIQUIHUITLAN DE BENITO JUAREZ]</t>
  </si>
  <si>
    <t>028[MODULO DE DESARROLLO SOCIAL VILLA SOLA DE VEGA]</t>
  </si>
  <si>
    <t>037[MODULO DE DESARROLLO SUSTENTABLE EN ZIMATLAN - OCOTLAN]</t>
  </si>
  <si>
    <t>028[HOSPITAL DE SALINA CRUZ]</t>
  </si>
  <si>
    <t>028[HEROICA CIUDAD DE EJUTLA DE CRESPO]</t>
  </si>
  <si>
    <t>029[MODULO DE DESARROLLO SOCIAL EN SANTO DOMINGO TEOJOMULCO]</t>
  </si>
  <si>
    <t>038[MODULO DE DESARROLLO SUSTENTABLE EN VALLES CENTRALES]</t>
  </si>
  <si>
    <t>029[HOSPITAL DR. MACEDONIO BENITEZ FUENTES DE JUCHITAN DE ZARAGOZA]</t>
  </si>
  <si>
    <t>029[ELOXOCHITLAN DE FLORES MAGON]</t>
  </si>
  <si>
    <t>030[MODULO DE DESARROLLO SOCIAL SAN AGUSTIN LOXICHA]</t>
  </si>
  <si>
    <t>039[MODULO DE DESARROLLO SUSTENTABLE ETLA-ZAACHILA]</t>
  </si>
  <si>
    <t>030[HOSPITAL DE MARIA LOMBARDO DE CASO]</t>
  </si>
  <si>
    <t>030[EL ESPINAL]</t>
  </si>
  <si>
    <t>031[MODULO DE DESARROLLO SOCIAL ZIMATLAN-OCOTLAN]</t>
  </si>
  <si>
    <t>041[MODULO DE DESARROLLO SUSTENTABLE EN TLACOLULA]</t>
  </si>
  <si>
    <t>031[HOSPITAL DE SAN JUAN BAUTISTA TUXTEPEC]</t>
  </si>
  <si>
    <t>031[TAMAZULAPAM DEL ESPIRITU SANTO]</t>
  </si>
  <si>
    <t>032[MODULO DE DESARROLLO SOCIAL EN VALLES CENTRALES]</t>
  </si>
  <si>
    <t>032[HOSPITAL DE SAN PEDRO POCHUTLA]</t>
  </si>
  <si>
    <t>032[FRESNILLO DE TRUJANO]</t>
  </si>
  <si>
    <t>033[MODULO DE DESARROLLO SOCIAL ETLA-ZAACHILA]</t>
  </si>
  <si>
    <t>033[HOSPITAL DR. PEDRO ESPINOZA RUEDA SANTIAGO PINOTEPA NACIONAL]</t>
  </si>
  <si>
    <t>033[GUADALUPE ETLA]</t>
  </si>
  <si>
    <t>034[MODULO DE DESARROLLO SOCIAL EN TLACOLULA]</t>
  </si>
  <si>
    <t>034[HOSPITAL MARIA DEL PILAR VILLAVICENCIO DE H. CIUDAD DE HUAJUAPAN]</t>
  </si>
  <si>
    <t>034[GUADALUPE DE RAMIREZ]</t>
  </si>
  <si>
    <t>035[HOSPITAL DE PUTLA VILLA DE GUERRERO]</t>
  </si>
  <si>
    <t>035[GUELATAO DE JUAREZ]</t>
  </si>
  <si>
    <t>036[HOSPITAL DE CHALCATONGO DE HIDALGO]</t>
  </si>
  <si>
    <t>036[GUEVEA DE HUMBOLDT]</t>
  </si>
  <si>
    <t>037[HOSPITAL DE TAMAZULAPAM DEL ESPIRITU SANTO]</t>
  </si>
  <si>
    <t>037[MESONES HIDALGO]</t>
  </si>
  <si>
    <t>038[HOSPITAL DE SANTA CATARINA JUQUILA]</t>
  </si>
  <si>
    <t>038[VILLA HIDALGO]</t>
  </si>
  <si>
    <t>039[HOSPITAL DE IXTLAN DE JUAREZ]</t>
  </si>
  <si>
    <t>039[HEROICA CIUDAD DE HUAJUAPAN DE LEON]</t>
  </si>
  <si>
    <t>040[HOSPITAL DE CIUDAD IXTEPEC]</t>
  </si>
  <si>
    <t>040[HUAUTEPEC]</t>
  </si>
  <si>
    <t>041[HOSPITAL DE ASUNCION NOCHIXTLAN]</t>
  </si>
  <si>
    <t>041[HUAUTLA DE JIMENEZ]</t>
  </si>
  <si>
    <t>042[HOSPITAL DE SAN JACINTO TLACOTEPEC]</t>
  </si>
  <si>
    <t>042[IXTLAN DE JUAREZ]</t>
  </si>
  <si>
    <t>043[HOSPITAL DE SAN PEDRO TAPANATEPEC]</t>
  </si>
  <si>
    <t>043[JUCHITAN DE ZARAGOZA]</t>
  </si>
  <si>
    <t>044[HOSPITAL DE SANTO DOMINGO TEHUANTEPEC]</t>
  </si>
  <si>
    <t>044[LOMA BONITA]</t>
  </si>
  <si>
    <t>045[HOSPITAL DE LA PAZ (TEOJOMULCO  TEXMELUCAN)]</t>
  </si>
  <si>
    <t>045[MAGDALENA APASCO]</t>
  </si>
  <si>
    <t>046[HOSPITAL DE SANTIAGO TAMAZOLA]</t>
  </si>
  <si>
    <t>046[MAGDALENA JALTEPEC]</t>
  </si>
  <si>
    <t>047[HOSPITAL DE PUERTO ESCONDIDO]</t>
  </si>
  <si>
    <t>047[SANTA MAGDALENA JICOTLAN]</t>
  </si>
  <si>
    <t>048[HOSPITAL DE SAN JUAN BAUTISTA VALLE NACIONAL]</t>
  </si>
  <si>
    <t>048[MAGDALENA MIXTEPEC]</t>
  </si>
  <si>
    <t>049[HOSPITAL DE LOMA BONITA]</t>
  </si>
  <si>
    <t>049[MAGDALENA OCOTLAN]</t>
  </si>
  <si>
    <t>050[HOSPITAL DE SANTA MARIA CHILCHOTLA]</t>
  </si>
  <si>
    <t>050[MAGDALENA PEÑASCO]</t>
  </si>
  <si>
    <t>051[HOSPITAL DE TEOTITLAN DE FLORES MAGON]</t>
  </si>
  <si>
    <t>051[MAGDALENA TEITIPAC]</t>
  </si>
  <si>
    <t>052[HOSPITAL DE SAN AGUSTIN LOXICHA]</t>
  </si>
  <si>
    <t>052[MAGDALENA TEQUISISTLAN]</t>
  </si>
  <si>
    <t>053[HOSPITAL DE SANTA MARIA HUATULCO]</t>
  </si>
  <si>
    <t>053[MAGDALENA TLACOTEPEC]</t>
  </si>
  <si>
    <t>054[HOSPITAL DE RIO GRANDE]</t>
  </si>
  <si>
    <t>054[MAGDALENA ZAHUATLAN]</t>
  </si>
  <si>
    <t>055[HOSPITAL DE SANTOS REYES NOPALA]</t>
  </si>
  <si>
    <t>055[MARISCALA DE JUAREZ]</t>
  </si>
  <si>
    <t>056[HOSPITAL DE SAN PEDRO HUAMELULA]</t>
  </si>
  <si>
    <t>056[MARTIRES DE TACUBAYA]</t>
  </si>
  <si>
    <t>057[HOSPITAL DE SAN FELIPE JALAPA DE DIAZ]</t>
  </si>
  <si>
    <t>057[MATIAS ROMERO AVENDAÑO]</t>
  </si>
  <si>
    <t>058[HOSPITAL DE TEMASCAL]</t>
  </si>
  <si>
    <t>058[MAZATLAN VILLA DE FLORES]</t>
  </si>
  <si>
    <t>059[HOSPITAL DE VILLA SOLA DE VEGA]</t>
  </si>
  <si>
    <t>059[MIAHUATLAN DE PORFIRIO DIAZ]</t>
  </si>
  <si>
    <t>060[HOSPITAL DE NEJAPA DE MADERO]</t>
  </si>
  <si>
    <t>060[MIXISTLAN DE LA REFORMA]</t>
  </si>
  <si>
    <t>061[MONJAS]</t>
  </si>
  <si>
    <t>062[NATIVIDAD]</t>
  </si>
  <si>
    <t>063[NAZARENO ETLA]</t>
  </si>
  <si>
    <t>064[NEJAPA DE MADERO]</t>
  </si>
  <si>
    <t>065[IXPANTEPEC NIEVES]</t>
  </si>
  <si>
    <t>066[SANTIAGO NILTEPEC]</t>
  </si>
  <si>
    <t>067[OAXACA DE JUAREZ]</t>
  </si>
  <si>
    <t>068[OCOTLAN DE MORELOS]</t>
  </si>
  <si>
    <t>069[LA PE]</t>
  </si>
  <si>
    <t>070[PINOTEPA DE DON LUIS]</t>
  </si>
  <si>
    <t>071[PLUMA HIDALGO]</t>
  </si>
  <si>
    <t>072[SAN JOSE DEL PROGRESO]</t>
  </si>
  <si>
    <t>073[PUTLA VILLA DE GUERRERO]</t>
  </si>
  <si>
    <t>074[SANTA CATARINA QUIOQUITANI]</t>
  </si>
  <si>
    <t>075[REFORMA DE PINEDA]</t>
  </si>
  <si>
    <t>076[LA REFORMA]</t>
  </si>
  <si>
    <t>077[REYES ETLA]</t>
  </si>
  <si>
    <t>078[ROJAS DE CUAUHTEMOC]</t>
  </si>
  <si>
    <t>079[SALINA CRUZ]</t>
  </si>
  <si>
    <t>080[SAN AGUSTIN AMATENGO]</t>
  </si>
  <si>
    <t>081[SAN AGUSTIN ATENANGO]</t>
  </si>
  <si>
    <t>082[SAN AGUSTIN CHAYUCO]</t>
  </si>
  <si>
    <t>083[SAN AGUSTIN DE LAS JUNTAS]</t>
  </si>
  <si>
    <t>084[SAN AGUSTIN ETLA]</t>
  </si>
  <si>
    <t>085[SAN AGUSTIN LOXICHA]</t>
  </si>
  <si>
    <t>086[SAN AGUSTIN TLACOTEPEC]</t>
  </si>
  <si>
    <t>087[SAN AGUSTIN YATARENI]</t>
  </si>
  <si>
    <t>088[SAN ANDRES CABECERA NUEVA]</t>
  </si>
  <si>
    <t>089[SAN ANDRES DINICUITI]</t>
  </si>
  <si>
    <t>090[SAN ANDRES HUAXPALTEPEC]</t>
  </si>
  <si>
    <t>091[SAN ANDRES HUAYAPAM]</t>
  </si>
  <si>
    <t>092[SAN ANDRES IXTLAHUACA]</t>
  </si>
  <si>
    <t>093[SAN ANDRES LAGUNAS]</t>
  </si>
  <si>
    <t>094[SAN ANDRES NUXIÑO]</t>
  </si>
  <si>
    <t>095[SAN ANDRES PAXTLAN]</t>
  </si>
  <si>
    <t>096[SAN ANDRES SINAXTLA]</t>
  </si>
  <si>
    <t>097[SAN ANDRES SOLAGA]</t>
  </si>
  <si>
    <t>098[SAN ANDRES TEOTILALPAM]</t>
  </si>
  <si>
    <t>099[SAN ANDRES TEPETLAPA]</t>
  </si>
  <si>
    <t>100[SAN ANDRES YAA]</t>
  </si>
  <si>
    <t>101[SAN ANDRES ZABACHE]</t>
  </si>
  <si>
    <t>102[SAN ANDRES ZAUTLA]</t>
  </si>
  <si>
    <t>103[SAN ANTONINO CASTILLO VELASCO]</t>
  </si>
  <si>
    <t>104[SAN ANTONINO EL ALTO]</t>
  </si>
  <si>
    <t>105[SAN ANTONINO MONTE VERDE]</t>
  </si>
  <si>
    <t>106[SAN ANTONIO ACUTLA]</t>
  </si>
  <si>
    <t>107[SAN ANTONIO DE LA CAL]</t>
  </si>
  <si>
    <t>108[SAN ANTONIO HUITEPEC]</t>
  </si>
  <si>
    <t>109[SAN ANTONIO NANAHUATIPAM]</t>
  </si>
  <si>
    <t>110[SAN ANTONIO SINICAHUA]</t>
  </si>
  <si>
    <t>111[SAN ANTONIO TEPETLAPA]</t>
  </si>
  <si>
    <t>112[SAN BALTAZAR CHICHICAPAM]</t>
  </si>
  <si>
    <t>113[SAN BALTAZAR LOXICHA]</t>
  </si>
  <si>
    <t>114[SAN BALTAZAR YATZACHI EL BAJO]</t>
  </si>
  <si>
    <t>115[SAN BARTOLO COYOTEPEC]</t>
  </si>
  <si>
    <t>116[SAN BARTOLOME AYAUTLA]</t>
  </si>
  <si>
    <t>117[SAN BARTOLOME LOXICHA]</t>
  </si>
  <si>
    <t>118[SAN BARTOLOME QUIALANA]</t>
  </si>
  <si>
    <t>119[SAN BARTOLOME YUCUAÑE]</t>
  </si>
  <si>
    <t>120[SAN BARTOLOME ZOOGOCHO]</t>
  </si>
  <si>
    <t>121[SAN BARTOLO SOYALTEPEC]</t>
  </si>
  <si>
    <t>122[SAN BARTOLO YAUTEPEC]</t>
  </si>
  <si>
    <t>123[SAN BERNARDO MIXTEPEC]</t>
  </si>
  <si>
    <t>124[SAN BLAS ATEMPA]</t>
  </si>
  <si>
    <t>125[SAN CARLOS YAUTEPEC]</t>
  </si>
  <si>
    <t>126[SAN CRISTOBAL AMATLAN]</t>
  </si>
  <si>
    <t>127[SAN CRISTOBAL AMOLTEPEC]</t>
  </si>
  <si>
    <t>128[SAN CRISTOBAL LACHIRIOAG]</t>
  </si>
  <si>
    <t>129[SAN CRISTOBAL SUCHIXTLAHUACA]</t>
  </si>
  <si>
    <t>130[SAN DIONISIO DEL MAR]</t>
  </si>
  <si>
    <t>131[SAN DIONISIO OCOTEPEC]</t>
  </si>
  <si>
    <t>132[SAN DIONISIO OCOTLAN]</t>
  </si>
  <si>
    <t>133[SAN ESTEBAN ATATLAHUCA]</t>
  </si>
  <si>
    <t>134[SAN FELIPE JALAPA DE DIAZ]</t>
  </si>
  <si>
    <t>135[SAN FELIPE TEJALAPAM]</t>
  </si>
  <si>
    <t>136[SAN FELIPE USILA]</t>
  </si>
  <si>
    <t>137[SAN FRANCISCO CAHUACUA]</t>
  </si>
  <si>
    <t>138[SAN FRANCISCO CAJONOS]</t>
  </si>
  <si>
    <t>139[SAN FRANCISCO CHAPULAPA]</t>
  </si>
  <si>
    <t>140[SAN FRANCISCO CHINDUA]</t>
  </si>
  <si>
    <t>141[SAN FRANCISCO DEL MAR]</t>
  </si>
  <si>
    <t>142[SAN FRANCISCO HUEHUETLAN]</t>
  </si>
  <si>
    <t>143[SAN FRANCISCO IXHUATAN]</t>
  </si>
  <si>
    <t>144[SAN FRANCISCO JALTEPETONGO]</t>
  </si>
  <si>
    <t>145[SAN FRANCISCO LACHIGOLO]</t>
  </si>
  <si>
    <t>146[SAN FRANCISCO LOGUECHE]</t>
  </si>
  <si>
    <t>147[SAN FRANCISCO NUXAÑO]</t>
  </si>
  <si>
    <t>148[SAN FRANCISCO OZOLOTEPEC]</t>
  </si>
  <si>
    <t>149[SAN FRANCISCO SOLA]</t>
  </si>
  <si>
    <t>150[SAN FRANCISCO TELIXTLAHUACA]</t>
  </si>
  <si>
    <t>151[SAN FRANCISCO TEOPAN]</t>
  </si>
  <si>
    <t>152[SAN FRANCISCO TLAPANCINGO]</t>
  </si>
  <si>
    <t>153[SAN GABRIEL MIXTEPEC]</t>
  </si>
  <si>
    <t>154[SAN ILDEFONSO AMATLAN]</t>
  </si>
  <si>
    <t>155[SAN ILDEFONSO SOLA]</t>
  </si>
  <si>
    <t>156[SAN ILDEFONSO VILLA ALTA]</t>
  </si>
  <si>
    <t>157[SAN JACINTO AMILPAS]</t>
  </si>
  <si>
    <t>158[SAN JACINTO TLACOTEPEC]</t>
  </si>
  <si>
    <t>159[SAN JERONIMO COATLAN]</t>
  </si>
  <si>
    <t>160[SAN JERONIMO SILACAYOAPILLA]</t>
  </si>
  <si>
    <t>161[SAN JERONIMO SOSOLA]</t>
  </si>
  <si>
    <t>162[SAN JERONIMO TAVICHE]</t>
  </si>
  <si>
    <t>163[SAN JERONIMO TECOATL]</t>
  </si>
  <si>
    <t>164[SAN JORGE NUCHITA]</t>
  </si>
  <si>
    <t>165[SAN JOSE AYUQUILA]</t>
  </si>
  <si>
    <t>166[SAN JOSE CHILTEPEC]</t>
  </si>
  <si>
    <t>167[SAN JOSE DEL PEÑASCO]</t>
  </si>
  <si>
    <t>168[SAN JOSE ESTANCIA GRANDE]</t>
  </si>
  <si>
    <t>169[SAN JOSE INDEPENDENCIA]</t>
  </si>
  <si>
    <t>170[SAN JOSE LACHIGUIRI]</t>
  </si>
  <si>
    <t>171[SAN JOSE TENANGO]</t>
  </si>
  <si>
    <t>172[SAN JUAN ACHIUTLA]</t>
  </si>
  <si>
    <t>173[SAN JUAN ATEPEC]</t>
  </si>
  <si>
    <t>174[ANIMAS TRUJANO]</t>
  </si>
  <si>
    <t>175[SAN JUAN BAUTISTA ATATLAHUCA]</t>
  </si>
  <si>
    <t>176[SAN JUAN BAUTISTA COIXTLAHUACA]</t>
  </si>
  <si>
    <t>177[SAN JUAN BAUTISTA CUICATLAN]</t>
  </si>
  <si>
    <t>178[SAN JUAN BAUTISTA GUELACHE]</t>
  </si>
  <si>
    <t>179[SAN JUAN BAUTISTA JAYACATLAN]</t>
  </si>
  <si>
    <t>180[SAN JUAN BAUTISTA LO DE SOTO]</t>
  </si>
  <si>
    <t>181[SAN JUAN BAUTISTA SUCHITEPEC]</t>
  </si>
  <si>
    <t>182[SAN JUAN BAUTISTA TLACOATZINTEPEC]</t>
  </si>
  <si>
    <t>183[SAN JUAN BAUTISTA TLACHICHILCO]</t>
  </si>
  <si>
    <t>184[SAN JUAN BAUTISTA TUXTEPEC]</t>
  </si>
  <si>
    <t>185[SAN JUAN CACAHUATEPEC]</t>
  </si>
  <si>
    <t>186[SAN JUAN CIENEGUILLA]</t>
  </si>
  <si>
    <t>187[SAN JUAN COATZOSPAM]</t>
  </si>
  <si>
    <t>188[SAN JUAN COLORADO]</t>
  </si>
  <si>
    <t>189[SAN JUAN COMALTEPEC]</t>
  </si>
  <si>
    <t>190[SAN JUAN COTZOCON]</t>
  </si>
  <si>
    <t>191[SAN JUAN CHICOMEZUCHIL]</t>
  </si>
  <si>
    <t>192[SAN JUAN CHILATECA]</t>
  </si>
  <si>
    <t>193[SAN JUAN DEL ESTADO]</t>
  </si>
  <si>
    <t>194[SAN JUAN DEL RIO]</t>
  </si>
  <si>
    <t>195[SAN JUAN DIUXI]</t>
  </si>
  <si>
    <t>196[SAN JUAN EVANGELISTA ANALCO]</t>
  </si>
  <si>
    <t>197[SAN JUAN GUELAVIA]</t>
  </si>
  <si>
    <t>198[SAN JUAN GUICHICOVI]</t>
  </si>
  <si>
    <t>199[SAN JUAN IHUALTEPEC]</t>
  </si>
  <si>
    <t>200[SAN JUAN JUQUILA MIXES]</t>
  </si>
  <si>
    <t>201[SAN JUAN JUQUILA VIJANOS]</t>
  </si>
  <si>
    <t>202[SAN JUAN LACHAO]</t>
  </si>
  <si>
    <t>203[SAN JUAN LACHIGALLA]</t>
  </si>
  <si>
    <t>204[SAN JUAN LAJARCIA]</t>
  </si>
  <si>
    <t>205[SAN JUAN LALANA]</t>
  </si>
  <si>
    <t>206[SAN JUAN DE LOS CUES]</t>
  </si>
  <si>
    <t>207[SAN JUAN MAZATLAN]</t>
  </si>
  <si>
    <t>208[SAN JUAN MIXTEPEC - DTO. 08 -]</t>
  </si>
  <si>
    <t>209[SAN JUAN MIXTEPEC - DTO. 26 -]</t>
  </si>
  <si>
    <t>210[SAN JUAN ÑUMI]</t>
  </si>
  <si>
    <t>211[SAN JUAN OZOLOTEPEC]</t>
  </si>
  <si>
    <t>212[SAN JUAN PETLAPA]</t>
  </si>
  <si>
    <t>213[SAN JUAN QUIAHIJE]</t>
  </si>
  <si>
    <t>214[SAN JUAN QUIOTEPEC]</t>
  </si>
  <si>
    <t>215[SAN JUAN SAYULTEPEC]</t>
  </si>
  <si>
    <t>216[SAN JUAN TABAA]</t>
  </si>
  <si>
    <t>217[SAN JUAN TAMAZOLA]</t>
  </si>
  <si>
    <t>218[SAN JUAN TEITA]</t>
  </si>
  <si>
    <t>219[SAN JUAN TEITIPAC]</t>
  </si>
  <si>
    <t>220[SAN JUAN TEPEUXILA]</t>
  </si>
  <si>
    <t>221[SAN JUAN TEPOSCOLULA]</t>
  </si>
  <si>
    <t>222[SAN JUAN YAEE]</t>
  </si>
  <si>
    <t>223[SAN JUAN YATZONA]</t>
  </si>
  <si>
    <t>224[SAN JUAN YUCUITA]</t>
  </si>
  <si>
    <t>225[SAN LORENZO]</t>
  </si>
  <si>
    <t>226[SAN LORENZO ALBARRADAS]</t>
  </si>
  <si>
    <t>227[SAN LORENZO CACAOTEPEC]</t>
  </si>
  <si>
    <t>228[SAN LORENZO CUAUNECUILTITLA]</t>
  </si>
  <si>
    <t>229[SAN LORENZO TEXMELUCAN]</t>
  </si>
  <si>
    <t>230[SAN LORENZO VICTORIA]</t>
  </si>
  <si>
    <t>231[SAN LUCAS CAMOTLAN]</t>
  </si>
  <si>
    <t>232[SAN LUCAS OJITLAN]</t>
  </si>
  <si>
    <t>233[SAN LUCAS QUIAVINI]</t>
  </si>
  <si>
    <t>234[SAN LUCAS ZOQUIAPAM]</t>
  </si>
  <si>
    <t>235[SAN LUIS AMATLAN]</t>
  </si>
  <si>
    <t>236[SAN MARCIAL OZOLOTEPEC]</t>
  </si>
  <si>
    <t>237[SAN MARCOS ARTEAGA]</t>
  </si>
  <si>
    <t>238[SAN MARTIN DE LOS CANSECOS]</t>
  </si>
  <si>
    <t>239[SAN MARTIN HUAMELULPAM]</t>
  </si>
  <si>
    <t>240[SAN MARTIN ITUNYOSO]</t>
  </si>
  <si>
    <t>241[SAN MARTIN LACHILA]</t>
  </si>
  <si>
    <t>242[SAN MARTIN PERAS]</t>
  </si>
  <si>
    <t>243[SAN MARTIN TILCAJETE]</t>
  </si>
  <si>
    <t>244[SAN MARTIN TOXPALAN]</t>
  </si>
  <si>
    <t>245[SAN MARTIN ZACATEPEC]</t>
  </si>
  <si>
    <t>246[SAN MATEO CAJONOS]</t>
  </si>
  <si>
    <t>247[CAPULALPAM DE MENDEZ]</t>
  </si>
  <si>
    <t>248[SAN MATEO DEL MAR]</t>
  </si>
  <si>
    <t>249[SAN MATEO YOLOXOCHITLAN]</t>
  </si>
  <si>
    <t>250[SAN MATEO ETLATONGO]</t>
  </si>
  <si>
    <t>251[SAN MATEO NEJAPAM]</t>
  </si>
  <si>
    <t>252[SAN MATEO PEÑASCO]</t>
  </si>
  <si>
    <t>253[SAN MATEO PIÑAS]</t>
  </si>
  <si>
    <t>254[SAN MATEO RIO HONDO]</t>
  </si>
  <si>
    <t>255[SAN MATEO SINDIHUI]</t>
  </si>
  <si>
    <t>256[SAN MATEO TLAPILTEPEC]</t>
  </si>
  <si>
    <t>257[SAN MELCHOR BETAZA]</t>
  </si>
  <si>
    <t>258[SAN MIGUEL ACHIUTLA]</t>
  </si>
  <si>
    <t>259[SAN MIGUEL AHUEHUETITLAN]</t>
  </si>
  <si>
    <t>260[SAN MIGUEL ALOAPAM]</t>
  </si>
  <si>
    <t>261[SAN MIGUEL AMATITLAN]</t>
  </si>
  <si>
    <t>262[SAN MIGUEL AMATLAN]</t>
  </si>
  <si>
    <t>263[SAN MIGUEL COATLAN]</t>
  </si>
  <si>
    <t>264[SAN MIGUEL CHICAHUA]</t>
  </si>
  <si>
    <t>265[SAN MIGUEL CHIMALAPA]</t>
  </si>
  <si>
    <t>266[SAN MIGUEL DEL PUERTO]</t>
  </si>
  <si>
    <t>267[SAN MIGUEL DEL RIO]</t>
  </si>
  <si>
    <t>268[SAN MIGUEL EJUTLA]</t>
  </si>
  <si>
    <t>269[SAN MIGUEL EL GRANDE]</t>
  </si>
  <si>
    <t>270[SAN MIGUEL HUAUTLA]</t>
  </si>
  <si>
    <t>271[SAN MIGUEL MIXTEPEC]</t>
  </si>
  <si>
    <t>272[SAN MIGUEL PANIXTLAHUACA]</t>
  </si>
  <si>
    <t>273[SAN MIGUEL PERAS]</t>
  </si>
  <si>
    <t>274[SAN MIGUEL PIEDRAS]</t>
  </si>
  <si>
    <t>275[SAN MIGUEL QUETZALTEPEC]</t>
  </si>
  <si>
    <t>276[SAN MIGUEL SANTA FLOR]</t>
  </si>
  <si>
    <t>277[VILLA SOLA DE VEGA]</t>
  </si>
  <si>
    <t>278[SAN MIGUEL SOYALTEPEC]</t>
  </si>
  <si>
    <t>279[SAN MIGUEL SUCHIXTEPEC]</t>
  </si>
  <si>
    <t>280[VILLA TALEA DE CASTRO]</t>
  </si>
  <si>
    <t>281[SAN MIGUEL TECOMATLAN]</t>
  </si>
  <si>
    <t>282[SAN MIGUEL TENANGO]</t>
  </si>
  <si>
    <t>283[SAN MIGUEL TEQUIXTEPEC]</t>
  </si>
  <si>
    <t>284[SAN MIGUEL TILQUIAPAM]</t>
  </si>
  <si>
    <t>285[SAN MIGUEL TLACAMAMA]</t>
  </si>
  <si>
    <t>286[SAN MIGUEL TLACOTEPEC]</t>
  </si>
  <si>
    <t>287[SAN MIGUEL TULANCINGO]</t>
  </si>
  <si>
    <t>288[SAN MIGUEL YOTAO]</t>
  </si>
  <si>
    <t>289[SAN NICOLAS]</t>
  </si>
  <si>
    <t>290[SAN NICOLAS HIDALGO]</t>
  </si>
  <si>
    <t>291[SAN PABLO COATLAN]</t>
  </si>
  <si>
    <t>292[SAN PABLO CUATRO VENADOS]</t>
  </si>
  <si>
    <t>293[SAN PABLO ETLA]</t>
  </si>
  <si>
    <t>294[SAN PABLO HUITZO]</t>
  </si>
  <si>
    <t>295[SAN PABLO HUIXTEPEC]</t>
  </si>
  <si>
    <t>296[SAN PABLO MACUILTIANGUIS]</t>
  </si>
  <si>
    <t>297[SAN PABLO TIJALTEPEC]</t>
  </si>
  <si>
    <t>298[SAN PABLO VILLA DE MITLA]</t>
  </si>
  <si>
    <t>299[SAN PABLO YAGANIZA]</t>
  </si>
  <si>
    <t>300[SAN PEDRO AMUZGOS]</t>
  </si>
  <si>
    <t>301[SAN PEDRO APOSTOL]</t>
  </si>
  <si>
    <t>302[SAN PEDRO ATOYAC]</t>
  </si>
  <si>
    <t>303[SAN PEDRO CAJONOS]</t>
  </si>
  <si>
    <t>304[SAN PEDRO COXCALTEPEC CANTAROS]</t>
  </si>
  <si>
    <t>305[SAN PEDRO COMITANCILLO]</t>
  </si>
  <si>
    <t>306[SAN PEDRO EL ALTO]</t>
  </si>
  <si>
    <t>307[SAN PEDRO HUAMELULA]</t>
  </si>
  <si>
    <t>308[SAN PEDRO HUILOTEPEC]</t>
  </si>
  <si>
    <t>309[SAN PEDRO IXCATLAN]</t>
  </si>
  <si>
    <t>310[SAN PEDRO IXTLAHUACA]</t>
  </si>
  <si>
    <t>311[SAN PEDRO JALTEPETONGO]</t>
  </si>
  <si>
    <t>312[SAN PEDRO JICAYAN]</t>
  </si>
  <si>
    <t>313[SAN PEDRO JOCOTIPAC]</t>
  </si>
  <si>
    <t>314[SAN PEDRO JUCHATENGO]</t>
  </si>
  <si>
    <t>315[SAN PEDRO MARTIR]</t>
  </si>
  <si>
    <t>316[SAN PEDRO MARTIR QUIECHAPA]</t>
  </si>
  <si>
    <t>317[SAN PEDRO MARTIR YUCUXACO]</t>
  </si>
  <si>
    <t>318[SAN PEDRO MIXTEPEC - DTO. 22 -]</t>
  </si>
  <si>
    <t>319[SAN PEDRO MIXTEPEC - DTO. 26 -]</t>
  </si>
  <si>
    <t>320[SAN PEDRO MOLINOS]</t>
  </si>
  <si>
    <t>321[SAN PEDRO NOPALA]</t>
  </si>
  <si>
    <t>322[SAN PEDRO OCOPETATILLO]</t>
  </si>
  <si>
    <t>323[SAN PEDRO OCOTEPEC]</t>
  </si>
  <si>
    <t>324[SAN PEDRO POCHUTLA]</t>
  </si>
  <si>
    <t>325[SAN PEDRO QUIATONI]</t>
  </si>
  <si>
    <t>326[SAN PEDRO SOCHIAPAM]</t>
  </si>
  <si>
    <t>327[SAN PEDRO TAPANATEPEC]</t>
  </si>
  <si>
    <t>328[SAN PEDRO TAVICHE]</t>
  </si>
  <si>
    <t>329[SAN PEDRO TEOZACOALCO]</t>
  </si>
  <si>
    <t>330[SAN PEDRO TEUTILA]</t>
  </si>
  <si>
    <t>331[SAN PEDRO TIDAA]</t>
  </si>
  <si>
    <t>332[SAN PEDRO TOPILTEPEC]</t>
  </si>
  <si>
    <t>333[SAN PEDRO TOTOLAPAM]</t>
  </si>
  <si>
    <t>334[VILLA DE TUTUTEPEC DE MELCHOR OCAMPO]</t>
  </si>
  <si>
    <t>335[SAN PEDRO YANERI]</t>
  </si>
  <si>
    <t>336[SAN PEDRO YOLOX]</t>
  </si>
  <si>
    <t>337[SAN PEDRO Y SAN PABLO AYUTLA]</t>
  </si>
  <si>
    <t>338[VILLA DE ETLA]</t>
  </si>
  <si>
    <t>339[SAN PEDRO Y SAN PABLO TEPOSCOLULA]</t>
  </si>
  <si>
    <t>340[SAN PEDRO Y SAN PABLO TEQUIXTEPEC]</t>
  </si>
  <si>
    <t>341[SAN PEDRO YUCUNAMA]</t>
  </si>
  <si>
    <t>342[SAN RAYMUNDO JALPAN]</t>
  </si>
  <si>
    <t>343[SAN SEBASTIAN ABASOLO]</t>
  </si>
  <si>
    <t>344[SAN SEBASTIAN COATLAN]</t>
  </si>
  <si>
    <t>345[SAN SEBASTIAN IXCAPA]</t>
  </si>
  <si>
    <t>346[SAN SEBASTIAN NICANANDUTA]</t>
  </si>
  <si>
    <t>347[SAN SEBASTIAN RIO HONDO]</t>
  </si>
  <si>
    <t>348[SAN SEBASTIAN TECOMAXTLAHUACA]</t>
  </si>
  <si>
    <t>349[SAN SEBASTIAN TEITIPAC]</t>
  </si>
  <si>
    <t>350[SAN SEBASTIAN TUTLA]</t>
  </si>
  <si>
    <t>351[SAN SIMON ALMOLONGAS]</t>
  </si>
  <si>
    <t>352[SAN SIMON ZAHUATLAN]</t>
  </si>
  <si>
    <t>353[SANTA ANA]</t>
  </si>
  <si>
    <t>354[SANTA ANA ATEIXTLAHUACA]</t>
  </si>
  <si>
    <t>355[SANTA ANA CUAUHTEMOC]</t>
  </si>
  <si>
    <t>356[SANTA ANA DEL VALLE]</t>
  </si>
  <si>
    <t>357[SANTA ANA TAVELA]</t>
  </si>
  <si>
    <t>358[SANTA ANA TLAPACOYAN]</t>
  </si>
  <si>
    <t>359[SANTA ANA YARENI]</t>
  </si>
  <si>
    <t>360[SANTA ANA ZEGACHE]</t>
  </si>
  <si>
    <t>361[SANTA CATALINA QUIERI]</t>
  </si>
  <si>
    <t>362[SANTA CATARINA CUIXTLA]</t>
  </si>
  <si>
    <t>363[SANTA CATARINA IXTEPEJI]</t>
  </si>
  <si>
    <t>364[SANTA CATARINA JUQUILA]</t>
  </si>
  <si>
    <t>365[SANTA CATARINA LACHATAO]</t>
  </si>
  <si>
    <t>366[SANTA CATARINA LOXICHA]</t>
  </si>
  <si>
    <t>367[SANTA CATARINA MECHOACAN]</t>
  </si>
  <si>
    <t>368[SANTA CATARINA MINAS]</t>
  </si>
  <si>
    <t>369[SANTA CATARINA QUIANE]</t>
  </si>
  <si>
    <t>370[SANTA CATARINA TAYATA]</t>
  </si>
  <si>
    <t>371[SANTA CATARINA TICUA]</t>
  </si>
  <si>
    <t>372[SANTA CATARINA YOSONOTU]</t>
  </si>
  <si>
    <t>373[SANTA CATARINA ZAPOQUILA]</t>
  </si>
  <si>
    <t>374[SANTA CRUZ ACATEPEC]</t>
  </si>
  <si>
    <t>375[SANTA CRUZ AMILPAS]</t>
  </si>
  <si>
    <t>376[SANTA CRUZ DE BRAVO]</t>
  </si>
  <si>
    <t>377[SANTA CRUZ ITUNDUJIA]</t>
  </si>
  <si>
    <t>378[SANTA CRUZ MIXTEPEC]</t>
  </si>
  <si>
    <t>379[SANTA CRUZ NUNDACO]</t>
  </si>
  <si>
    <t>380[SANTA CRUZ PAPALUTLA]</t>
  </si>
  <si>
    <t>381[SANTA CRUZ TACACHE DE MINA]</t>
  </si>
  <si>
    <t>382[SANTA CRUZ TACAHUA]</t>
  </si>
  <si>
    <t>383[SANTA CRUZ TAYATA]</t>
  </si>
  <si>
    <t>384[SANTA CRUZ XITLA]</t>
  </si>
  <si>
    <t>385[SANTA CRUZ XOXOCOTLAN]</t>
  </si>
  <si>
    <t>386[SANTA CRUZ ZENZONTEPEC]</t>
  </si>
  <si>
    <t>387[SANTA GERTRUDIS]</t>
  </si>
  <si>
    <t>388[SANTA INES DEL MONTE]</t>
  </si>
  <si>
    <t>389[SANTA INES YATZECHE]</t>
  </si>
  <si>
    <t>390[SANTA LUCIA DEL CAMINO]</t>
  </si>
  <si>
    <t>391[SANTA LUCIA MIAHUATLAN]</t>
  </si>
  <si>
    <t>392[SANTA LUCIA MONTEVERDE]</t>
  </si>
  <si>
    <t>393[SANTA LUCIA OCOTLAN]</t>
  </si>
  <si>
    <t>394[SANTA MARIA ALOTEPEC]</t>
  </si>
  <si>
    <t>395[SANTA MARIA APAZCO]</t>
  </si>
  <si>
    <t>396[SANTA MARIA LA ASUNCION]</t>
  </si>
  <si>
    <t>397[HEROICA CIUDAD DE TLAXIACO]</t>
  </si>
  <si>
    <t>398[AYOQUEZCO DE ALDAMA]</t>
  </si>
  <si>
    <t>399[SANTA MARIA ATZOMPA]</t>
  </si>
  <si>
    <t>400[SANTA MARIA CAMOTLAN]</t>
  </si>
  <si>
    <t>401[SANTA MARIA COLOTEPEC]</t>
  </si>
  <si>
    <t>402[SANTA MARIA CORTIJO]</t>
  </si>
  <si>
    <t>403[SANTA MARIA COYOTEPEC]</t>
  </si>
  <si>
    <t>404[SANTA MARIA CHACHOAPAM]</t>
  </si>
  <si>
    <t>405[VILLA DE CHILAPA DE DIAZ]</t>
  </si>
  <si>
    <t>406[SANTA MARIA CHILCHOTLA]</t>
  </si>
  <si>
    <t>407[SANTA MARIA CHIMALAPA]</t>
  </si>
  <si>
    <t>408[SANTA MARIA DEL ROSARIO]</t>
  </si>
  <si>
    <t>409[SANTA MARIA DEL TULE]</t>
  </si>
  <si>
    <t>410[SANTA MARIA ECATEPEC]</t>
  </si>
  <si>
    <t>411[SANTA MARIA GUELACE]</t>
  </si>
  <si>
    <t>412[SANTA MARIA GUIENAGATI]</t>
  </si>
  <si>
    <t>413[SANTA MARIA HUATULCO]</t>
  </si>
  <si>
    <t>414[SANTA MARIA HUAZOLOTITLAN]</t>
  </si>
  <si>
    <t>415[SANTA MARIA IPALAPA]</t>
  </si>
  <si>
    <t>416[SANTA MARIA IXCATLAN]</t>
  </si>
  <si>
    <t>417[SANTA MARIA JACATEPEC]</t>
  </si>
  <si>
    <t>418[SANTA MARIA JALAPA DEL MARQUES]</t>
  </si>
  <si>
    <t>419[SANTA MARIA JALTIANGUIS]</t>
  </si>
  <si>
    <t>420[SANTA MARIA LACHIXIO]</t>
  </si>
  <si>
    <t>421[SANTA MARIA MIXTEQUILLA]</t>
  </si>
  <si>
    <t>422[SANTA MARIA NATIVITAS]</t>
  </si>
  <si>
    <t>423[SANTA MARIA NDUAYACO]</t>
  </si>
  <si>
    <t>424[SANTA MARIA OZOLOTEPEC]</t>
  </si>
  <si>
    <t>425[SANTA MARIA PAPALO]</t>
  </si>
  <si>
    <t>426[SANTA MARIA PEÑOLES]</t>
  </si>
  <si>
    <t>427[SANTA MARIA PETAPA]</t>
  </si>
  <si>
    <t>428[SANTA MARIA QUIEGOLANI]</t>
  </si>
  <si>
    <t>429[SANTA MARIA SOLA]</t>
  </si>
  <si>
    <t>430[SANTA MARIA TATALTEPEC]</t>
  </si>
  <si>
    <t>431[SANTA MARIA TECOMAVACA]</t>
  </si>
  <si>
    <t>432[SANTA MARIA TEMAXCALAPA]</t>
  </si>
  <si>
    <t>433[SANTA MARIA TEMAXCALTEPEC]</t>
  </si>
  <si>
    <t>434[SANTA MARIA TEOPOXCO]</t>
  </si>
  <si>
    <t>435[SANTA MARIA TEPANTLALI]</t>
  </si>
  <si>
    <t>436[SANTA MARIA TEXCATITLAN]</t>
  </si>
  <si>
    <t>437[SANTA MARIA TLAHUITOLTEPEC]</t>
  </si>
  <si>
    <t>438[SANTA MARIA TLALIXTAC]</t>
  </si>
  <si>
    <t>439[SANTA MARIA TONAMECA]</t>
  </si>
  <si>
    <t>440[SANTA MARIA TOTOLAPILLA]</t>
  </si>
  <si>
    <t>441[SANTA MARIA XADANI]</t>
  </si>
  <si>
    <t>442[SANTA MARIA YALINA]</t>
  </si>
  <si>
    <t>443[SANTA MARIA YAVESIA]</t>
  </si>
  <si>
    <t>444[SANTA MARIA YOLOTEPEC]</t>
  </si>
  <si>
    <t>445[SANTA MARIA YOSOYUA]</t>
  </si>
  <si>
    <t>446[SANTA MARIA YUCUHITI]</t>
  </si>
  <si>
    <t>447[SANTA MARIA ZACATEPEC]</t>
  </si>
  <si>
    <t>448[SANTA MARIA ZANIZA]</t>
  </si>
  <si>
    <t>449[SANTA MARIA ZOQUITLAN]</t>
  </si>
  <si>
    <t>450[SANTIAGO AMOLTEPEC]</t>
  </si>
  <si>
    <t>451[SANTIAGO APOALA]</t>
  </si>
  <si>
    <t>452[SANTIAGO APOSTOL]</t>
  </si>
  <si>
    <t>453[SANTIAGO ASTATA]</t>
  </si>
  <si>
    <t>454[SANTIAGO ATITLAN]</t>
  </si>
  <si>
    <t>455[SANTIAGO AYUQUILILLA]</t>
  </si>
  <si>
    <t>456[SANTIAGO CACALOXTEPEC]</t>
  </si>
  <si>
    <t>457[SANTIAGO CAMOTLAN]</t>
  </si>
  <si>
    <t>458[SANTIAGO COMALTEPEC]</t>
  </si>
  <si>
    <t>459[SANTIAGO CHAZUMBA]</t>
  </si>
  <si>
    <t>460[SANTIAGO CHOAPAM]</t>
  </si>
  <si>
    <t>461[SANTIAGO DEL RIO]</t>
  </si>
  <si>
    <t>462[SANTIAGO HUAJOLOTITLAN]</t>
  </si>
  <si>
    <t>463[SANTIAGO HUAUCLILLA]</t>
  </si>
  <si>
    <t>464[SANTIAGO IHUITLAN PLUMAS]</t>
  </si>
  <si>
    <t>465[SANTIAGO IXCUINTEPEC]</t>
  </si>
  <si>
    <t>466[SANTIAGO IXTAYUTLA]</t>
  </si>
  <si>
    <t>467[SANTIAGO JAMILTEPEC]</t>
  </si>
  <si>
    <t>468[SANTIAGO JOCOTEPEC]</t>
  </si>
  <si>
    <t>469[SANTIAGO JUXTLAHUACA]</t>
  </si>
  <si>
    <t>470[SANTIAGO LACHIGUIRI]</t>
  </si>
  <si>
    <t>471[SANTIAGO LALOPA]</t>
  </si>
  <si>
    <t>472[SANTIAGO LAOLLAGA]</t>
  </si>
  <si>
    <t>473[SANTIAGO LAXOPA]</t>
  </si>
  <si>
    <t>474[SANTIAGO LLANO GRANDE]</t>
  </si>
  <si>
    <t>475[SANTIAGO MATATLAN]</t>
  </si>
  <si>
    <t>476[SANTIAGO MILTEPEC]</t>
  </si>
  <si>
    <t>477[SANTIAGO MINAS]</t>
  </si>
  <si>
    <t>478[SANTIAGO NACALTEPEC]</t>
  </si>
  <si>
    <t>479[SANTIAGO NEJAPILLA]</t>
  </si>
  <si>
    <t>480[SANTIAGO NUNDICHE]</t>
  </si>
  <si>
    <t>481[SANTIAGO NUYOO]</t>
  </si>
  <si>
    <t>482[SANTIAGO PINOTEPA NACIONAL]</t>
  </si>
  <si>
    <t>483[SANTIAGO SUCHILQUITONGO]</t>
  </si>
  <si>
    <t>484[SANTIAGO TAMAZOLA]</t>
  </si>
  <si>
    <t>485[SANTIAGO TAPEXTLA]</t>
  </si>
  <si>
    <t>486[VILLA TEJUPAM DE LA UNION]</t>
  </si>
  <si>
    <t>487[SANTIAGO TENANGO]</t>
  </si>
  <si>
    <t>488[SANTIAGO TEPETLAPA]</t>
  </si>
  <si>
    <t>489[SANTIAGO TETEPEC]</t>
  </si>
  <si>
    <t>490[SANTIAGO TEXCALCINGO]</t>
  </si>
  <si>
    <t>491[SANTIAGO TEXTITLAN]</t>
  </si>
  <si>
    <t>492[SANTIAGO TILANTONGO]</t>
  </si>
  <si>
    <t>493[SANTIAGO TILLO]</t>
  </si>
  <si>
    <t>494[SANTIAGO TLAZOYALTEPEC]</t>
  </si>
  <si>
    <t>495[SANTIAGO XANICA]</t>
  </si>
  <si>
    <t>496[SANTIAGO XIACUI]</t>
  </si>
  <si>
    <t>497[SANTIAGO YAITEPEC]</t>
  </si>
  <si>
    <t>498[SANTIAGO YAVEO]</t>
  </si>
  <si>
    <t>499[SANTIAGO YOLOMECATL]</t>
  </si>
  <si>
    <t>500[SANTIAGO YOSONDUA]</t>
  </si>
  <si>
    <t>501[SANTIAGO YUCUYACHI]</t>
  </si>
  <si>
    <t>502[SANTIAGO ZACATEPEC]</t>
  </si>
  <si>
    <t>503[SANTIAGO ZOOCHILA]</t>
  </si>
  <si>
    <t>504[NUEVO ZOQUIAPAM]</t>
  </si>
  <si>
    <t>505[SANTO DOMINGO INGENIO]</t>
  </si>
  <si>
    <t>506[SANTO DOMINGO ALBARRADAS]</t>
  </si>
  <si>
    <t>507[SANTO DOMINGO ARMENTA]</t>
  </si>
  <si>
    <t>508[SANTO DOMINGO CHIHUITAN]</t>
  </si>
  <si>
    <t>509[SANTO DOMINGO DE MORELOS]</t>
  </si>
  <si>
    <t>510[SANTO DOMINGO IXCATLAN]</t>
  </si>
  <si>
    <t>511[SANTO DOMINGO NUXAA]</t>
  </si>
  <si>
    <t>512[SANTO DOMINGO OZOLOTEPEC]</t>
  </si>
  <si>
    <t>513[SANTO DOMINGO PETAPA]</t>
  </si>
  <si>
    <t>514[SANTO DOMINGO ROAYAGA]</t>
  </si>
  <si>
    <t>515[SANTO DOMINGO TEHUANTEPEC]</t>
  </si>
  <si>
    <t>516[SANTO DOMINGO TEOJOMULCO]</t>
  </si>
  <si>
    <t>517[SANTO DOMINGO TEPUXTEPEC]</t>
  </si>
  <si>
    <t>518[SANTO DOMINGO TLATAYAPAM]</t>
  </si>
  <si>
    <t>519[SANTO DOMINGO TOMALTEPEC]</t>
  </si>
  <si>
    <t>520[SANTO DOMINGO TONALA]</t>
  </si>
  <si>
    <t>521[SANTO DOMINGO TONALTEPEC]</t>
  </si>
  <si>
    <t>522[SANTO DOMINGO XAGACIA]</t>
  </si>
  <si>
    <t>523[SANTO DOMINGO YANHUITLAN]</t>
  </si>
  <si>
    <t>524[SANTO DOMINGO YODOHINO]</t>
  </si>
  <si>
    <t>525[SANTO DOMINGO ZANATEPEC]</t>
  </si>
  <si>
    <t>526[SANTOS REYES NOPALA]</t>
  </si>
  <si>
    <t>527[SANTOS REYES PAPALO]</t>
  </si>
  <si>
    <t>528[SANTOS REYES TEPEJILLO]</t>
  </si>
  <si>
    <t>529[SANTOS REYES YUCUNA]</t>
  </si>
  <si>
    <t>530[SANTO TOMAS JALIEZA]</t>
  </si>
  <si>
    <t>531[SANTO TOMAS MAZALTEPEC]</t>
  </si>
  <si>
    <t>532[SANTO TOMAS OCOTEPEC]</t>
  </si>
  <si>
    <t>533[SANTO TOMAS TAMAZULAPAN]</t>
  </si>
  <si>
    <t>534[SAN VICENTE COATLAN]</t>
  </si>
  <si>
    <t>535[SAN VICENTE LACHIXIO]</t>
  </si>
  <si>
    <t>536[SAN VICENTE NUÑU]</t>
  </si>
  <si>
    <t>537[SILACAYOAPAM]</t>
  </si>
  <si>
    <t>538[SITIO DE XITLAPEHUA]</t>
  </si>
  <si>
    <t>539[SOLEDAD ETLA]</t>
  </si>
  <si>
    <t>540[VILLA DE TAMAZULAPAM DEL PROGRESO]</t>
  </si>
  <si>
    <t>541[TANETZE DE ZARAGOZA]</t>
  </si>
  <si>
    <t>542[TANICHE]</t>
  </si>
  <si>
    <t>543[TATALTEPEC DE VALDES]</t>
  </si>
  <si>
    <t>544[TEOCOCUILCO DE MARCOS PEREZ]</t>
  </si>
  <si>
    <t>545[TEOTITLAN DE FLORES MAGON]</t>
  </si>
  <si>
    <t>546[TEOTITLAN DEL VALLE]</t>
  </si>
  <si>
    <t>547[TEOTONGO]</t>
  </si>
  <si>
    <t>548[TEPELMEME VILLA DE MORELOS]</t>
  </si>
  <si>
    <t>549[TEZOATLAN DE SEGURA Y LUNA]</t>
  </si>
  <si>
    <t>550[SAN JERONIMO TLACOCHAHUAYA]</t>
  </si>
  <si>
    <t>551[TLACOLULA DE MATAMOROS]</t>
  </si>
  <si>
    <t>552[TLACOTEPEC PLUMAS]</t>
  </si>
  <si>
    <t>553[TLALIXTAC DE CABRERA]</t>
  </si>
  <si>
    <t>554[TOTONTEPEC VILLA DE MORELOS]</t>
  </si>
  <si>
    <t>555[TRINIDAD ZAACHILA]</t>
  </si>
  <si>
    <t>556[LA TRINIDAD VISTA HERMOSA]</t>
  </si>
  <si>
    <t>557[UNION HIDALGO]</t>
  </si>
  <si>
    <t>558[VALERIO TRUJANO]</t>
  </si>
  <si>
    <t>559[SAN JUAN BAUTISTA VALLE NACIONAL]</t>
  </si>
  <si>
    <t>560[VILLA DIAZ ORDAZ]</t>
  </si>
  <si>
    <t>561[YAXE]</t>
  </si>
  <si>
    <t>562[MAGDALENA YODOCONO DE PORFIRIO DIAZ]</t>
  </si>
  <si>
    <t>563[YOGANA]</t>
  </si>
  <si>
    <t>564[YUTANDUCHI DE GUERRERO]</t>
  </si>
  <si>
    <t>565[VILLA DE ZAACHILA]</t>
  </si>
  <si>
    <t>566[SAN MATEO YACUTINDO]</t>
  </si>
  <si>
    <t>567[ZAPOTITLAN LAGUNAS]</t>
  </si>
  <si>
    <t>568[ZAPOTITLAN PALMAS]</t>
  </si>
  <si>
    <t>569[SANTA INES DE ZARAGOZA]</t>
  </si>
  <si>
    <t>570[ZIMATLAN DE ALVAREZ]</t>
  </si>
  <si>
    <t>002[COORDINACION GENERAL DE COMUNICACION SOCIAL DEL PODER EJECUTIVO DEL GOBIERNO DEL ESTADO]</t>
  </si>
  <si>
    <t>003[SUBDIRECCION DE AFILIACION Y OPERACION]</t>
  </si>
  <si>
    <t>7[ORGANOS AUTONOMOS]</t>
  </si>
  <si>
    <t>021[SUBSECRETARIA DE OPERACION REGIONAL]</t>
  </si>
  <si>
    <t>15[DEUDA PUBLICA]</t>
  </si>
  <si>
    <t>gpo1_01_001</t>
  </si>
  <si>
    <t>gpo2_01_001</t>
  </si>
  <si>
    <t>gpo4_01_001</t>
  </si>
  <si>
    <t>gpo5_01_001</t>
  </si>
  <si>
    <t>gpo6_01_001</t>
  </si>
  <si>
    <t>gpo7_01_001</t>
  </si>
  <si>
    <t>gpo8_01_001</t>
  </si>
  <si>
    <t>gpo1_02_001</t>
  </si>
  <si>
    <t>gpo2_02_001</t>
  </si>
  <si>
    <t>gpo3_02_001</t>
  </si>
  <si>
    <t>gpo4_02_001</t>
  </si>
  <si>
    <t>gpo5_02_001</t>
  </si>
  <si>
    <t>gpo6_02_001</t>
  </si>
  <si>
    <t>gpo7_02_001</t>
  </si>
  <si>
    <t>gpo8_02_001</t>
  </si>
  <si>
    <t>gpo2_03_001</t>
  </si>
  <si>
    <t>gpo3_03_001</t>
  </si>
  <si>
    <t>gpo4_03_001</t>
  </si>
  <si>
    <t>gpo7_03_001</t>
  </si>
  <si>
    <t>gpo3_04_001</t>
  </si>
  <si>
    <t>gpo4_04_001</t>
  </si>
  <si>
    <t>gpo7_04_001</t>
  </si>
  <si>
    <t>gpo3_05_001</t>
  </si>
  <si>
    <t>gpo4_05_001</t>
  </si>
  <si>
    <t>gpo7_05_001</t>
  </si>
  <si>
    <t>gpo3_06_001</t>
  </si>
  <si>
    <t>gpo4_06_001</t>
  </si>
  <si>
    <t>gpo7_06_001</t>
  </si>
  <si>
    <t>gpo3_07_001</t>
  </si>
  <si>
    <t>gpo4_07_001</t>
  </si>
  <si>
    <t>gpo7_07_001</t>
  </si>
  <si>
    <t>gpo3_08_001</t>
  </si>
  <si>
    <t>gpo4_08_001</t>
  </si>
  <si>
    <t>gpo3_09_001</t>
  </si>
  <si>
    <t>gpo4_09_001</t>
  </si>
  <si>
    <t>gpo3_10_001</t>
  </si>
  <si>
    <t>gpo4_10_001</t>
  </si>
  <si>
    <t>gpo3_11_001</t>
  </si>
  <si>
    <t>gpo4_11_001</t>
  </si>
  <si>
    <t>gpo3_12_001</t>
  </si>
  <si>
    <t>gpo4_12_001</t>
  </si>
  <si>
    <t>gpo3_13_001</t>
  </si>
  <si>
    <t>gpo4_13_001</t>
  </si>
  <si>
    <t>gpo3_14_001</t>
  </si>
  <si>
    <t>gpo4_14_001</t>
  </si>
  <si>
    <t>gpo3_15_001</t>
  </si>
  <si>
    <t>gpo4_15_001</t>
  </si>
  <si>
    <t>gpo3_16_001</t>
  </si>
  <si>
    <t>gpo4_16_001</t>
  </si>
  <si>
    <t>gpo3_17_001</t>
  </si>
  <si>
    <t>gpo4_17_001</t>
  </si>
  <si>
    <t>gpo3_18_001</t>
  </si>
  <si>
    <t>gpo4_18_001</t>
  </si>
  <si>
    <t>gpo3_19_001</t>
  </si>
  <si>
    <t>gpo4_19_001</t>
  </si>
  <si>
    <t>gpo3_20_001</t>
  </si>
  <si>
    <t>gpo4_20_001</t>
  </si>
  <si>
    <t>gpo3_21_001</t>
  </si>
  <si>
    <t>gpo4_21_001</t>
  </si>
  <si>
    <t>gpo3_22_001</t>
  </si>
  <si>
    <t>gpo4_22_001</t>
  </si>
  <si>
    <t>gpo3_23_001</t>
  </si>
  <si>
    <t>gpo4_23_001</t>
  </si>
  <si>
    <t>gpo3_24_001</t>
  </si>
  <si>
    <t>gpo4_24_001</t>
  </si>
  <si>
    <t>gpo3_25_001</t>
  </si>
  <si>
    <t>gpo3_26_001</t>
  </si>
  <si>
    <t>gpo4_26_001</t>
  </si>
  <si>
    <t>gpo3_27_001</t>
  </si>
  <si>
    <t>gpo4_27_001</t>
  </si>
  <si>
    <t>gpo3_28_001</t>
  </si>
  <si>
    <t>gpo4_28_001</t>
  </si>
  <si>
    <t>gpo3_29_001</t>
  </si>
  <si>
    <t>gpo4_29_001</t>
  </si>
  <si>
    <t>gpo3_30_001</t>
  </si>
  <si>
    <t>gpo4_30_001</t>
  </si>
  <si>
    <t>gpo3_31_001</t>
  </si>
  <si>
    <t>gpo4_31_001</t>
  </si>
  <si>
    <t>gpo3_32_001</t>
  </si>
  <si>
    <t>gpo4_32_001</t>
  </si>
  <si>
    <t>gpo4_33_001</t>
  </si>
  <si>
    <t>gpo4_34_001</t>
  </si>
  <si>
    <t>gpo4_35_001</t>
  </si>
  <si>
    <t>gpo4_36_001</t>
  </si>
  <si>
    <t>gpo4_37_001</t>
  </si>
  <si>
    <t>gpo4_38_001</t>
  </si>
  <si>
    <t>gpo4_39_001</t>
  </si>
  <si>
    <t>gpo4_40_001</t>
  </si>
  <si>
    <t>gpo4_41_001</t>
  </si>
  <si>
    <t>gpo4_42_001</t>
  </si>
  <si>
    <t>gpo4_43_001</t>
  </si>
  <si>
    <t>gpo4_44_001</t>
  </si>
  <si>
    <t>gpo4_45_001</t>
  </si>
  <si>
    <t>gpo4_46_001</t>
  </si>
  <si>
    <t>gpo4_47_001</t>
  </si>
  <si>
    <t>gpo4_48_001</t>
  </si>
  <si>
    <t>gpo4_49_001</t>
  </si>
  <si>
    <t>gpo4_50_001</t>
  </si>
  <si>
    <t>gpo4_51_001</t>
  </si>
  <si>
    <t>gpo2_01_002</t>
  </si>
  <si>
    <t>gpo3_01_002</t>
  </si>
  <si>
    <t>gpo8_01_002</t>
  </si>
  <si>
    <t>gpo2_02_002</t>
  </si>
  <si>
    <t>gpo3_02_002</t>
  </si>
  <si>
    <t>gpo8_02_002</t>
  </si>
  <si>
    <t>gpo2_03_002</t>
  </si>
  <si>
    <t>gpo3_03_002</t>
  </si>
  <si>
    <t>gpo3_05_002</t>
  </si>
  <si>
    <t>gpo3_06_002</t>
  </si>
  <si>
    <t>gpo7_07_002</t>
  </si>
  <si>
    <t>gpo3_08_002</t>
  </si>
  <si>
    <t>gpo3_09_002</t>
  </si>
  <si>
    <t>gpo3_10_002</t>
  </si>
  <si>
    <t>gpo3_11_002</t>
  </si>
  <si>
    <t>gpo4_11_002</t>
  </si>
  <si>
    <t>gpo3_13_002</t>
  </si>
  <si>
    <t>gpo3_17_002</t>
  </si>
  <si>
    <t>gpo3_19_002</t>
  </si>
  <si>
    <t>gpo3_20_002</t>
  </si>
  <si>
    <t>gpo3_24_002</t>
  </si>
  <si>
    <t>gpo4_25_002</t>
  </si>
  <si>
    <t>gpo3_30_002</t>
  </si>
  <si>
    <t>gpo4_30_002</t>
  </si>
  <si>
    <t>gpo4_31_002</t>
  </si>
  <si>
    <t>gpo4_39_002</t>
  </si>
  <si>
    <t>gpo2_01_003</t>
  </si>
  <si>
    <t>gpo3_01_003</t>
  </si>
  <si>
    <t>gpo8_01_003</t>
  </si>
  <si>
    <t>gpo2_02_003</t>
  </si>
  <si>
    <t>gpo3_02_003</t>
  </si>
  <si>
    <t>gpo8_02_003</t>
  </si>
  <si>
    <t>gpo2_03_003</t>
  </si>
  <si>
    <t>gpo3_03_003</t>
  </si>
  <si>
    <t>gpo3_05_003</t>
  </si>
  <si>
    <t>gpo3_06_003</t>
  </si>
  <si>
    <t>gpo7_07_003</t>
  </si>
  <si>
    <t>gpo3_08_003</t>
  </si>
  <si>
    <t>gpo3_09_003</t>
  </si>
  <si>
    <t>gpo3_10_003</t>
  </si>
  <si>
    <t>gpo3_13_003</t>
  </si>
  <si>
    <t>gpo3_17_003</t>
  </si>
  <si>
    <t>gpo3_19_003</t>
  </si>
  <si>
    <t>gpo3_30_003</t>
  </si>
  <si>
    <t>gpo4_30_003</t>
  </si>
  <si>
    <t>gpo4_31_003</t>
  </si>
  <si>
    <t>gpo4_39_003</t>
  </si>
  <si>
    <t>gpo2_01_004</t>
  </si>
  <si>
    <t>gpo3_01_004</t>
  </si>
  <si>
    <t>gpo8_01_004</t>
  </si>
  <si>
    <t>gpo3_02_004</t>
  </si>
  <si>
    <t>gpo8_02_004</t>
  </si>
  <si>
    <t>gpo2_03_004</t>
  </si>
  <si>
    <t>gpo3_03_004</t>
  </si>
  <si>
    <t>gpo3_05_004</t>
  </si>
  <si>
    <t>gpo7_07_004</t>
  </si>
  <si>
    <t>gpo3_08_004</t>
  </si>
  <si>
    <t>gpo3_10_004</t>
  </si>
  <si>
    <t>gpo3_13_004</t>
  </si>
  <si>
    <t>gpo3_17_004</t>
  </si>
  <si>
    <t>gpo3_19_004</t>
  </si>
  <si>
    <t>gpo3_30_004</t>
  </si>
  <si>
    <t>gpo4_30_004</t>
  </si>
  <si>
    <t>gpo4_31_004</t>
  </si>
  <si>
    <t>gpo4_39_004</t>
  </si>
  <si>
    <t>gpo2_01_005</t>
  </si>
  <si>
    <t>gpo8_01_005</t>
  </si>
  <si>
    <t>gpo3_02_005</t>
  </si>
  <si>
    <t>gpo8_02_005</t>
  </si>
  <si>
    <t>gpo2_03_005</t>
  </si>
  <si>
    <t>gpo3_03_005</t>
  </si>
  <si>
    <t>gpo7_07_005</t>
  </si>
  <si>
    <t>gpo3_08_005</t>
  </si>
  <si>
    <t>gpo3_10_005</t>
  </si>
  <si>
    <t>gpo3_13_005</t>
  </si>
  <si>
    <t>gpo3_17_005</t>
  </si>
  <si>
    <t>gpo3_19_005</t>
  </si>
  <si>
    <t>gpo4_30_005</t>
  </si>
  <si>
    <t>gpo4_31_005</t>
  </si>
  <si>
    <t>gpo4_39_005</t>
  </si>
  <si>
    <t>gpo2_01_006</t>
  </si>
  <si>
    <t>gpo3_01_006</t>
  </si>
  <si>
    <t>gpo8_01_006</t>
  </si>
  <si>
    <t>gpo3_02_006</t>
  </si>
  <si>
    <t>gpo8_02_006</t>
  </si>
  <si>
    <t>gpo2_03_006</t>
  </si>
  <si>
    <t>gpo3_03_006</t>
  </si>
  <si>
    <t>gpo3_06_006</t>
  </si>
  <si>
    <t>gpo7_07_006</t>
  </si>
  <si>
    <t>gpo3_10_006</t>
  </si>
  <si>
    <t>gpo3_13_006</t>
  </si>
  <si>
    <t>gpo3_17_006</t>
  </si>
  <si>
    <t>gpo3_19_006</t>
  </si>
  <si>
    <t>gpo4_30_006</t>
  </si>
  <si>
    <t>gpo4_31_006</t>
  </si>
  <si>
    <t>gpo4_39_006</t>
  </si>
  <si>
    <t>gpo2_01_007</t>
  </si>
  <si>
    <t>gpo8_01_007</t>
  </si>
  <si>
    <t>gpo3_02_007</t>
  </si>
  <si>
    <t>gpo8_02_007</t>
  </si>
  <si>
    <t>gpo3_03_007</t>
  </si>
  <si>
    <t>gpo3_10_007</t>
  </si>
  <si>
    <t>gpo3_12_007</t>
  </si>
  <si>
    <t>gpo3_13_007</t>
  </si>
  <si>
    <t>gpo3_17_007</t>
  </si>
  <si>
    <t>gpo3_19_007</t>
  </si>
  <si>
    <t>gpo4_30_007</t>
  </si>
  <si>
    <t>gpo4_31_007</t>
  </si>
  <si>
    <t>gpo4_39_007</t>
  </si>
  <si>
    <t>gpo2_01_008</t>
  </si>
  <si>
    <t>gpo3_01_008</t>
  </si>
  <si>
    <t>gpo8_01_008</t>
  </si>
  <si>
    <t>gpo3_02_008</t>
  </si>
  <si>
    <t>gpo8_02_008</t>
  </si>
  <si>
    <t>gpo3_03_008</t>
  </si>
  <si>
    <t>gpo3_10_008</t>
  </si>
  <si>
    <t>gpo3_12_008</t>
  </si>
  <si>
    <t>gpo3_13_008</t>
  </si>
  <si>
    <t>gpo3_17_008</t>
  </si>
  <si>
    <t>gpo3_19_008</t>
  </si>
  <si>
    <t>gpo4_30_008</t>
  </si>
  <si>
    <t>gpo4_39_008</t>
  </si>
  <si>
    <t>gpo2_01_009</t>
  </si>
  <si>
    <t>gpo8_01_009</t>
  </si>
  <si>
    <t>gpo3_02_009</t>
  </si>
  <si>
    <t>gpo8_02_009</t>
  </si>
  <si>
    <t>gpo3_03_009</t>
  </si>
  <si>
    <t>gpo3_04_009</t>
  </si>
  <si>
    <t>gpo3_10_009</t>
  </si>
  <si>
    <t>gpo3_13_009</t>
  </si>
  <si>
    <t>gpo3_19_009</t>
  </si>
  <si>
    <t>gpo3_21_009</t>
  </si>
  <si>
    <t>gpo4_30_009</t>
  </si>
  <si>
    <t>gpo4_39_009</t>
  </si>
  <si>
    <t>gpo2_01_010</t>
  </si>
  <si>
    <t>gpo8_01_010</t>
  </si>
  <si>
    <t>gpo3_02_010</t>
  </si>
  <si>
    <t>gpo8_02_010</t>
  </si>
  <si>
    <t>gpo3_10_010</t>
  </si>
  <si>
    <t>gpo3_19_010</t>
  </si>
  <si>
    <t>gpo3_21_010</t>
  </si>
  <si>
    <t>gpo4_30_010</t>
  </si>
  <si>
    <t>gpo4_39_010</t>
  </si>
  <si>
    <t>gpo8_01_011</t>
  </si>
  <si>
    <t>gpo8_02_011</t>
  </si>
  <si>
    <t>gpo3_10_011</t>
  </si>
  <si>
    <t>gpo3_19_011</t>
  </si>
  <si>
    <t>gpo3_21_011</t>
  </si>
  <si>
    <t>gpo4_30_011</t>
  </si>
  <si>
    <t>gpo4_39_011</t>
  </si>
  <si>
    <t>gpo8_01_012</t>
  </si>
  <si>
    <t>gpo8_02_012</t>
  </si>
  <si>
    <t>gpo3_10_012</t>
  </si>
  <si>
    <t>gpo3_19_012</t>
  </si>
  <si>
    <t>gpo3_21_012</t>
  </si>
  <si>
    <t>gpo4_30_012</t>
  </si>
  <si>
    <t>gpo4_39_012</t>
  </si>
  <si>
    <t>gpo8_01_013</t>
  </si>
  <si>
    <t>gpo3_02_013</t>
  </si>
  <si>
    <t>gpo8_02_013</t>
  </si>
  <si>
    <t>gpo3_04_013</t>
  </si>
  <si>
    <t>gpo3_10_013</t>
  </si>
  <si>
    <t>gpo3_19_013</t>
  </si>
  <si>
    <t>gpo3_21_013</t>
  </si>
  <si>
    <t>gpo4_30_013</t>
  </si>
  <si>
    <t>gpo4_39_013</t>
  </si>
  <si>
    <t>gpo8_01_014</t>
  </si>
  <si>
    <t>gpo8_02_014</t>
  </si>
  <si>
    <t>gpo3_04_014</t>
  </si>
  <si>
    <t>gpo3_10_014</t>
  </si>
  <si>
    <t>gpo3_21_014</t>
  </si>
  <si>
    <t>gpo4_30_014</t>
  </si>
  <si>
    <t>gpo4_39_014</t>
  </si>
  <si>
    <t>gpo8_01_015</t>
  </si>
  <si>
    <t>gpo8_02_015</t>
  </si>
  <si>
    <t>gpo3_04_015</t>
  </si>
  <si>
    <t>gpo3_10_015</t>
  </si>
  <si>
    <t>gpo3_21_015</t>
  </si>
  <si>
    <t>gpo4_30_015</t>
  </si>
  <si>
    <t>gpo4_39_015</t>
  </si>
  <si>
    <t>gpo8_01_016</t>
  </si>
  <si>
    <t>gpo3_02_016</t>
  </si>
  <si>
    <t>gpo8_02_016</t>
  </si>
  <si>
    <t>gpo3_04_016</t>
  </si>
  <si>
    <t>gpo3_10_016</t>
  </si>
  <si>
    <t>gpo3_21_016</t>
  </si>
  <si>
    <t>gpo4_30_016</t>
  </si>
  <si>
    <t>gpo4_39_016</t>
  </si>
  <si>
    <t>gpo8_01_017</t>
  </si>
  <si>
    <t>gpo3_02_017</t>
  </si>
  <si>
    <t>gpo8_02_017</t>
  </si>
  <si>
    <t>gpo3_10_017</t>
  </si>
  <si>
    <t>gpo4_30_017</t>
  </si>
  <si>
    <t>gpo4_39_017</t>
  </si>
  <si>
    <t>gpo8_01_018</t>
  </si>
  <si>
    <t>gpo3_02_018</t>
  </si>
  <si>
    <t>gpo8_02_018</t>
  </si>
  <si>
    <t>gpo3_10_018</t>
  </si>
  <si>
    <t>gpo3_21_018</t>
  </si>
  <si>
    <t>gpo4_30_018</t>
  </si>
  <si>
    <t>gpo4_39_018</t>
  </si>
  <si>
    <t>gpo8_01_019</t>
  </si>
  <si>
    <t>gpo8_02_019</t>
  </si>
  <si>
    <t>gpo3_10_019</t>
  </si>
  <si>
    <t>gpo4_30_019</t>
  </si>
  <si>
    <t>gpo4_39_019</t>
  </si>
  <si>
    <t>gpo8_01_020</t>
  </si>
  <si>
    <t>gpo3_02_020</t>
  </si>
  <si>
    <t>gpo8_02_020</t>
  </si>
  <si>
    <t>gpo3_04_020</t>
  </si>
  <si>
    <t>gpo3_10_020</t>
  </si>
  <si>
    <t>gpo3_21_020</t>
  </si>
  <si>
    <t>gpo4_30_020</t>
  </si>
  <si>
    <t>gpo4_39_020</t>
  </si>
  <si>
    <t>gpo8_01_021</t>
  </si>
  <si>
    <t>gpo3_02_021</t>
  </si>
  <si>
    <t>gpo8_02_021</t>
  </si>
  <si>
    <t>gpo3_04_021</t>
  </si>
  <si>
    <t>gpo3_10_021</t>
  </si>
  <si>
    <t>gpo3_21_021</t>
  </si>
  <si>
    <t>gpo4_30_021</t>
  </si>
  <si>
    <t>gpo4_39_021</t>
  </si>
  <si>
    <t>gpo8_01_022</t>
  </si>
  <si>
    <t>gpo3_02_022</t>
  </si>
  <si>
    <t>gpo8_02_022</t>
  </si>
  <si>
    <t>gpo3_10_022</t>
  </si>
  <si>
    <t>gpo3_21_022</t>
  </si>
  <si>
    <t>gpo4_30_022</t>
  </si>
  <si>
    <t>gpo4_39_022</t>
  </si>
  <si>
    <t>gpo8_01_023</t>
  </si>
  <si>
    <t>gpo8_02_023</t>
  </si>
  <si>
    <t>gpo3_10_023</t>
  </si>
  <si>
    <t>gpo3_21_023</t>
  </si>
  <si>
    <t>gpo4_30_023</t>
  </si>
  <si>
    <t>gpo4_39_023</t>
  </si>
  <si>
    <t>gpo8_01_024</t>
  </si>
  <si>
    <t>gpo8_02_024</t>
  </si>
  <si>
    <t>gpo3_10_024</t>
  </si>
  <si>
    <t>gpo3_21_024</t>
  </si>
  <si>
    <t>gpo4_30_024</t>
  </si>
  <si>
    <t>gpo4_39_024</t>
  </si>
  <si>
    <t>gpo8_01_025</t>
  </si>
  <si>
    <t>gpo8_02_025</t>
  </si>
  <si>
    <t>gpo3_10_025</t>
  </si>
  <si>
    <t>gpo3_21_025</t>
  </si>
  <si>
    <t>gpo4_30_025</t>
  </si>
  <si>
    <t>gpo4_39_025</t>
  </si>
  <si>
    <t>gpo8_01_026</t>
  </si>
  <si>
    <t>gpo8_02_026</t>
  </si>
  <si>
    <t>gpo3_10_026</t>
  </si>
  <si>
    <t>gpo3_21_026</t>
  </si>
  <si>
    <t>gpo4_30_026</t>
  </si>
  <si>
    <t>gpo4_39_026</t>
  </si>
  <si>
    <t>gpo8_01_027</t>
  </si>
  <si>
    <t>gpo8_02_027</t>
  </si>
  <si>
    <t>gpo3_10_027</t>
  </si>
  <si>
    <t>gpo3_21_027</t>
  </si>
  <si>
    <t>gpo4_39_027</t>
  </si>
  <si>
    <t>gpo8_01_028</t>
  </si>
  <si>
    <t>gpo8_02_028</t>
  </si>
  <si>
    <t>gpo3_10_028</t>
  </si>
  <si>
    <t>gpo3_21_028</t>
  </si>
  <si>
    <t>gpo4_39_028</t>
  </si>
  <si>
    <t>gpo8_01_029</t>
  </si>
  <si>
    <t>gpo8_02_029</t>
  </si>
  <si>
    <t>gpo3_10_029</t>
  </si>
  <si>
    <t>gpo3_21_029</t>
  </si>
  <si>
    <t>gpo4_39_029</t>
  </si>
  <si>
    <t>gpo8_01_030</t>
  </si>
  <si>
    <t>gpo8_02_030</t>
  </si>
  <si>
    <t>gpo3_10_030</t>
  </si>
  <si>
    <t>gpo3_21_030</t>
  </si>
  <si>
    <t>gpo4_39_030</t>
  </si>
  <si>
    <t>gpo8_01_031</t>
  </si>
  <si>
    <t>gpo8_02_031</t>
  </si>
  <si>
    <t>gpo3_10_031</t>
  </si>
  <si>
    <t>gpo3_21_031</t>
  </si>
  <si>
    <t>gpo4_39_031</t>
  </si>
  <si>
    <t>gpo8_01_032</t>
  </si>
  <si>
    <t>gpo8_02_032</t>
  </si>
  <si>
    <t>gpo3_10_032</t>
  </si>
  <si>
    <t>gpo3_21_032</t>
  </si>
  <si>
    <t>gpo4_39_032</t>
  </si>
  <si>
    <t>gpo8_01_033</t>
  </si>
  <si>
    <t>gpo8_02_033</t>
  </si>
  <si>
    <t>gpo3_10_033</t>
  </si>
  <si>
    <t>gpo3_21_033</t>
  </si>
  <si>
    <t>gpo4_39_033</t>
  </si>
  <si>
    <t>gpo8_01_034</t>
  </si>
  <si>
    <t>gpo8_02_034</t>
  </si>
  <si>
    <t>gpo3_10_034</t>
  </si>
  <si>
    <t>gpo3_21_034</t>
  </si>
  <si>
    <t>gpo4_39_034</t>
  </si>
  <si>
    <t>gpo8_01_035</t>
  </si>
  <si>
    <t>gpo8_02_035</t>
  </si>
  <si>
    <t>gpo3_21_035</t>
  </si>
  <si>
    <t>gpo4_39_035</t>
  </si>
  <si>
    <t>gpo8_01_036</t>
  </si>
  <si>
    <t>gpo8_02_036</t>
  </si>
  <si>
    <t>gpo3_21_036</t>
  </si>
  <si>
    <t>gpo4_39_036</t>
  </si>
  <si>
    <t>gpo8_01_037</t>
  </si>
  <si>
    <t>gpo8_02_037</t>
  </si>
  <si>
    <t>gpo3_21_037</t>
  </si>
  <si>
    <t>gpo4_39_037</t>
  </si>
  <si>
    <t>gpo8_01_038</t>
  </si>
  <si>
    <t>gpo8_02_038</t>
  </si>
  <si>
    <t>gpo3_21_038</t>
  </si>
  <si>
    <t>gpo4_39_038</t>
  </si>
  <si>
    <t>gpo8_01_039</t>
  </si>
  <si>
    <t>gpo8_02_039</t>
  </si>
  <si>
    <t>gpo3_21_039</t>
  </si>
  <si>
    <t>gpo4_39_039</t>
  </si>
  <si>
    <t>gpo8_01_040</t>
  </si>
  <si>
    <t>gpo8_02_040</t>
  </si>
  <si>
    <t>gpo4_39_040</t>
  </si>
  <si>
    <t>gpo8_01_041</t>
  </si>
  <si>
    <t>gpo8_02_041</t>
  </si>
  <si>
    <t>gpo3_21_041</t>
  </si>
  <si>
    <t>gpo4_39_041</t>
  </si>
  <si>
    <t>gpo8_01_042</t>
  </si>
  <si>
    <t>gpo8_02_042</t>
  </si>
  <si>
    <t>gpo4_39_042</t>
  </si>
  <si>
    <t>gpo8_01_043</t>
  </si>
  <si>
    <t>gpo8_02_043</t>
  </si>
  <si>
    <t>gpo4_39_043</t>
  </si>
  <si>
    <t>gpo8_01_044</t>
  </si>
  <si>
    <t>gpo8_02_044</t>
  </si>
  <si>
    <t>gpo4_39_044</t>
  </si>
  <si>
    <t>gpo8_01_045</t>
  </si>
  <si>
    <t>gpo8_02_045</t>
  </si>
  <si>
    <t>gpo4_39_045</t>
  </si>
  <si>
    <t>gpo8_01_046</t>
  </si>
  <si>
    <t>gpo8_02_046</t>
  </si>
  <si>
    <t>gpo4_39_046</t>
  </si>
  <si>
    <t>gpo8_01_047</t>
  </si>
  <si>
    <t>gpo8_02_047</t>
  </si>
  <si>
    <t>gpo4_39_047</t>
  </si>
  <si>
    <t>gpo8_01_048</t>
  </si>
  <si>
    <t>gpo8_02_048</t>
  </si>
  <si>
    <t>gpo4_39_048</t>
  </si>
  <si>
    <t>gpo8_01_049</t>
  </si>
  <si>
    <t>gpo8_02_049</t>
  </si>
  <si>
    <t>gpo4_39_049</t>
  </si>
  <si>
    <t>gpo8_01_050</t>
  </si>
  <si>
    <t>gpo8_02_050</t>
  </si>
  <si>
    <t>gpo4_39_050</t>
  </si>
  <si>
    <t>gpo8_01_051</t>
  </si>
  <si>
    <t>gpo8_02_051</t>
  </si>
  <si>
    <t>gpo4_39_051</t>
  </si>
  <si>
    <t>gpo8_01_052</t>
  </si>
  <si>
    <t>gpo8_02_052</t>
  </si>
  <si>
    <t>gpo4_39_052</t>
  </si>
  <si>
    <t>gpo8_01_053</t>
  </si>
  <si>
    <t>gpo8_02_053</t>
  </si>
  <si>
    <t>gpo4_39_053</t>
  </si>
  <si>
    <t>gpo8_01_054</t>
  </si>
  <si>
    <t>gpo8_02_054</t>
  </si>
  <si>
    <t>gpo4_39_054</t>
  </si>
  <si>
    <t>gpo8_01_055</t>
  </si>
  <si>
    <t>gpo8_02_055</t>
  </si>
  <si>
    <t>gpo4_39_055</t>
  </si>
  <si>
    <t>gpo8_01_056</t>
  </si>
  <si>
    <t>gpo8_02_056</t>
  </si>
  <si>
    <t>gpo4_39_056</t>
  </si>
  <si>
    <t>gpo8_01_057</t>
  </si>
  <si>
    <t>gpo8_02_057</t>
  </si>
  <si>
    <t>gpo4_39_057</t>
  </si>
  <si>
    <t>gpo8_01_058</t>
  </si>
  <si>
    <t>gpo8_02_058</t>
  </si>
  <si>
    <t>gpo4_39_058</t>
  </si>
  <si>
    <t>gpo8_01_059</t>
  </si>
  <si>
    <t>gpo8_02_059</t>
  </si>
  <si>
    <t>gpo4_39_059</t>
  </si>
  <si>
    <t>gpo8_01_060</t>
  </si>
  <si>
    <t>gpo8_02_060</t>
  </si>
  <si>
    <t>gpo4_39_060</t>
  </si>
  <si>
    <t>gpo8_01_061</t>
  </si>
  <si>
    <t>gpo8_02_061</t>
  </si>
  <si>
    <t>gpo8_01_062</t>
  </si>
  <si>
    <t>gpo8_02_062</t>
  </si>
  <si>
    <t>gpo8_01_063</t>
  </si>
  <si>
    <t>gpo8_02_063</t>
  </si>
  <si>
    <t>gpo8_01_064</t>
  </si>
  <si>
    <t>gpo8_02_064</t>
  </si>
  <si>
    <t>gpo8_01_065</t>
  </si>
  <si>
    <t>gpo8_02_065</t>
  </si>
  <si>
    <t>gpo8_01_066</t>
  </si>
  <si>
    <t>gpo8_02_066</t>
  </si>
  <si>
    <t>gpo8_01_067</t>
  </si>
  <si>
    <t>gpo8_02_067</t>
  </si>
  <si>
    <t>gpo8_01_068</t>
  </si>
  <si>
    <t>gpo8_02_068</t>
  </si>
  <si>
    <t>gpo8_01_069</t>
  </si>
  <si>
    <t>gpo8_02_069</t>
  </si>
  <si>
    <t>gpo8_01_070</t>
  </si>
  <si>
    <t>gpo8_02_070</t>
  </si>
  <si>
    <t>gpo8_01_071</t>
  </si>
  <si>
    <t>gpo8_02_071</t>
  </si>
  <si>
    <t>gpo8_01_072</t>
  </si>
  <si>
    <t>gpo8_02_072</t>
  </si>
  <si>
    <t>gpo8_01_073</t>
  </si>
  <si>
    <t>gpo8_02_073</t>
  </si>
  <si>
    <t>gpo8_01_074</t>
  </si>
  <si>
    <t>gpo8_02_074</t>
  </si>
  <si>
    <t>gpo8_01_075</t>
  </si>
  <si>
    <t>gpo8_02_075</t>
  </si>
  <si>
    <t>gpo8_01_076</t>
  </si>
  <si>
    <t>gpo8_02_076</t>
  </si>
  <si>
    <t>gpo8_01_077</t>
  </si>
  <si>
    <t>gpo8_02_077</t>
  </si>
  <si>
    <t>gpo8_01_078</t>
  </si>
  <si>
    <t>gpo8_02_078</t>
  </si>
  <si>
    <t>gpo8_01_079</t>
  </si>
  <si>
    <t>gpo8_02_079</t>
  </si>
  <si>
    <t>gpo8_01_080</t>
  </si>
  <si>
    <t>gpo8_02_080</t>
  </si>
  <si>
    <t>gpo8_01_081</t>
  </si>
  <si>
    <t>gpo8_02_081</t>
  </si>
  <si>
    <t>gpo8_01_082</t>
  </si>
  <si>
    <t>gpo8_02_082</t>
  </si>
  <si>
    <t>gpo8_01_083</t>
  </si>
  <si>
    <t>gpo8_02_083</t>
  </si>
  <si>
    <t>gpo8_01_084</t>
  </si>
  <si>
    <t>gpo8_02_084</t>
  </si>
  <si>
    <t>gpo8_01_085</t>
  </si>
  <si>
    <t>gpo8_02_085</t>
  </si>
  <si>
    <t>gpo8_01_086</t>
  </si>
  <si>
    <t>gpo8_02_086</t>
  </si>
  <si>
    <t>gpo8_01_087</t>
  </si>
  <si>
    <t>gpo8_02_087</t>
  </si>
  <si>
    <t>gpo8_01_088</t>
  </si>
  <si>
    <t>gpo8_02_088</t>
  </si>
  <si>
    <t>gpo8_01_089</t>
  </si>
  <si>
    <t>gpo8_02_089</t>
  </si>
  <si>
    <t>gpo8_01_090</t>
  </si>
  <si>
    <t>gpo8_02_090</t>
  </si>
  <si>
    <t>gpo8_01_091</t>
  </si>
  <si>
    <t>gpo8_02_091</t>
  </si>
  <si>
    <t>gpo8_01_092</t>
  </si>
  <si>
    <t>gpo8_02_092</t>
  </si>
  <si>
    <t>gpo8_01_093</t>
  </si>
  <si>
    <t>gpo8_02_093</t>
  </si>
  <si>
    <t>gpo8_01_094</t>
  </si>
  <si>
    <t>gpo8_02_094</t>
  </si>
  <si>
    <t>gpo8_01_095</t>
  </si>
  <si>
    <t>gpo8_02_095</t>
  </si>
  <si>
    <t>gpo8_01_096</t>
  </si>
  <si>
    <t>gpo8_02_096</t>
  </si>
  <si>
    <t>gpo8_01_097</t>
  </si>
  <si>
    <t>gpo8_02_097</t>
  </si>
  <si>
    <t>gpo8_01_098</t>
  </si>
  <si>
    <t>gpo8_02_098</t>
  </si>
  <si>
    <t>gpo8_01_099</t>
  </si>
  <si>
    <t>gpo8_02_099</t>
  </si>
  <si>
    <t>gpo8_01_100</t>
  </si>
  <si>
    <t>gpo8_02_100</t>
  </si>
  <si>
    <t>gpo8_01_101</t>
  </si>
  <si>
    <t>gpo8_02_101</t>
  </si>
  <si>
    <t>gpo8_01_102</t>
  </si>
  <si>
    <t>gpo8_02_102</t>
  </si>
  <si>
    <t>gpo8_01_103</t>
  </si>
  <si>
    <t>gpo8_02_103</t>
  </si>
  <si>
    <t>gpo8_01_104</t>
  </si>
  <si>
    <t>gpo8_02_104</t>
  </si>
  <si>
    <t>gpo8_01_105</t>
  </si>
  <si>
    <t>gpo8_02_105</t>
  </si>
  <si>
    <t>gpo8_01_106</t>
  </si>
  <si>
    <t>gpo8_02_106</t>
  </si>
  <si>
    <t>gpo8_01_107</t>
  </si>
  <si>
    <t>gpo8_02_107</t>
  </si>
  <si>
    <t>gpo8_01_108</t>
  </si>
  <si>
    <t>gpo8_02_108</t>
  </si>
  <si>
    <t>gpo8_01_109</t>
  </si>
  <si>
    <t>gpo8_02_109</t>
  </si>
  <si>
    <t>gpo8_01_110</t>
  </si>
  <si>
    <t>gpo8_02_110</t>
  </si>
  <si>
    <t>gpo8_01_111</t>
  </si>
  <si>
    <t>gpo8_02_111</t>
  </si>
  <si>
    <t>gpo8_01_112</t>
  </si>
  <si>
    <t>gpo8_02_112</t>
  </si>
  <si>
    <t>gpo8_01_113</t>
  </si>
  <si>
    <t>gpo8_02_113</t>
  </si>
  <si>
    <t>gpo8_01_114</t>
  </si>
  <si>
    <t>gpo8_02_114</t>
  </si>
  <si>
    <t>gpo8_01_115</t>
  </si>
  <si>
    <t>gpo8_02_115</t>
  </si>
  <si>
    <t>gpo8_01_116</t>
  </si>
  <si>
    <t>gpo8_02_116</t>
  </si>
  <si>
    <t>gpo8_01_117</t>
  </si>
  <si>
    <t>gpo8_02_117</t>
  </si>
  <si>
    <t>gpo8_01_118</t>
  </si>
  <si>
    <t>gpo8_02_118</t>
  </si>
  <si>
    <t>gpo8_01_119</t>
  </si>
  <si>
    <t>gpo8_02_119</t>
  </si>
  <si>
    <t>gpo8_01_120</t>
  </si>
  <si>
    <t>gpo8_02_120</t>
  </si>
  <si>
    <t>gpo8_01_121</t>
  </si>
  <si>
    <t>gpo8_02_121</t>
  </si>
  <si>
    <t>gpo8_01_122</t>
  </si>
  <si>
    <t>gpo8_02_122</t>
  </si>
  <si>
    <t>gpo8_01_123</t>
  </si>
  <si>
    <t>gpo8_02_123</t>
  </si>
  <si>
    <t>gpo8_01_124</t>
  </si>
  <si>
    <t>gpo8_02_124</t>
  </si>
  <si>
    <t>gpo8_01_125</t>
  </si>
  <si>
    <t>gpo8_02_125</t>
  </si>
  <si>
    <t>gpo8_01_126</t>
  </si>
  <si>
    <t>gpo8_02_126</t>
  </si>
  <si>
    <t>gpo8_01_127</t>
  </si>
  <si>
    <t>gpo8_02_127</t>
  </si>
  <si>
    <t>gpo8_01_128</t>
  </si>
  <si>
    <t>gpo8_02_128</t>
  </si>
  <si>
    <t>gpo8_01_129</t>
  </si>
  <si>
    <t>gpo8_02_129</t>
  </si>
  <si>
    <t>gpo8_01_130</t>
  </si>
  <si>
    <t>gpo8_02_130</t>
  </si>
  <si>
    <t>gpo8_01_131</t>
  </si>
  <si>
    <t>gpo8_02_131</t>
  </si>
  <si>
    <t>gpo8_01_132</t>
  </si>
  <si>
    <t>gpo8_02_132</t>
  </si>
  <si>
    <t>gpo8_01_133</t>
  </si>
  <si>
    <t>gpo8_02_133</t>
  </si>
  <si>
    <t>gpo8_01_134</t>
  </si>
  <si>
    <t>gpo8_02_134</t>
  </si>
  <si>
    <t>gpo8_01_135</t>
  </si>
  <si>
    <t>gpo8_02_135</t>
  </si>
  <si>
    <t>gpo8_01_136</t>
  </si>
  <si>
    <t>gpo8_02_136</t>
  </si>
  <si>
    <t>gpo8_01_137</t>
  </si>
  <si>
    <t>gpo8_02_137</t>
  </si>
  <si>
    <t>gpo8_01_138</t>
  </si>
  <si>
    <t>gpo8_02_138</t>
  </si>
  <si>
    <t>gpo8_01_139</t>
  </si>
  <si>
    <t>gpo8_02_139</t>
  </si>
  <si>
    <t>gpo8_01_140</t>
  </si>
  <si>
    <t>gpo8_02_140</t>
  </si>
  <si>
    <t>gpo8_01_141</t>
  </si>
  <si>
    <t>gpo8_02_141</t>
  </si>
  <si>
    <t>gpo8_01_142</t>
  </si>
  <si>
    <t>gpo8_02_142</t>
  </si>
  <si>
    <t>gpo8_01_143</t>
  </si>
  <si>
    <t>gpo8_02_143</t>
  </si>
  <si>
    <t>gpo8_01_144</t>
  </si>
  <si>
    <t>gpo8_02_144</t>
  </si>
  <si>
    <t>gpo8_01_145</t>
  </si>
  <si>
    <t>gpo8_02_145</t>
  </si>
  <si>
    <t>gpo8_01_146</t>
  </si>
  <si>
    <t>gpo8_02_146</t>
  </si>
  <si>
    <t>gpo8_01_147</t>
  </si>
  <si>
    <t>gpo8_02_147</t>
  </si>
  <si>
    <t>gpo8_01_148</t>
  </si>
  <si>
    <t>gpo8_02_148</t>
  </si>
  <si>
    <t>gpo8_01_149</t>
  </si>
  <si>
    <t>gpo8_02_149</t>
  </si>
  <si>
    <t>gpo8_01_150</t>
  </si>
  <si>
    <t>gpo8_02_150</t>
  </si>
  <si>
    <t>gpo8_01_151</t>
  </si>
  <si>
    <t>gpo8_02_151</t>
  </si>
  <si>
    <t>gpo8_01_152</t>
  </si>
  <si>
    <t>gpo8_02_152</t>
  </si>
  <si>
    <t>gpo8_01_153</t>
  </si>
  <si>
    <t>gpo8_02_153</t>
  </si>
  <si>
    <t>gpo8_01_154</t>
  </si>
  <si>
    <t>gpo8_02_154</t>
  </si>
  <si>
    <t>gpo8_01_155</t>
  </si>
  <si>
    <t>gpo8_02_155</t>
  </si>
  <si>
    <t>gpo8_01_156</t>
  </si>
  <si>
    <t>gpo8_02_156</t>
  </si>
  <si>
    <t>gpo8_01_157</t>
  </si>
  <si>
    <t>gpo8_02_157</t>
  </si>
  <si>
    <t>gpo8_01_158</t>
  </si>
  <si>
    <t>gpo8_02_158</t>
  </si>
  <si>
    <t>gpo8_01_159</t>
  </si>
  <si>
    <t>gpo8_02_159</t>
  </si>
  <si>
    <t>gpo8_01_160</t>
  </si>
  <si>
    <t>gpo8_02_160</t>
  </si>
  <si>
    <t>gpo8_01_161</t>
  </si>
  <si>
    <t>gpo8_02_161</t>
  </si>
  <si>
    <t>gpo8_01_162</t>
  </si>
  <si>
    <t>gpo8_02_162</t>
  </si>
  <si>
    <t>gpo8_01_163</t>
  </si>
  <si>
    <t>gpo8_02_163</t>
  </si>
  <si>
    <t>gpo8_01_164</t>
  </si>
  <si>
    <t>gpo8_02_164</t>
  </si>
  <si>
    <t>gpo8_01_165</t>
  </si>
  <si>
    <t>gpo8_02_165</t>
  </si>
  <si>
    <t>gpo8_01_166</t>
  </si>
  <si>
    <t>gpo8_02_166</t>
  </si>
  <si>
    <t>gpo8_01_167</t>
  </si>
  <si>
    <t>gpo8_02_167</t>
  </si>
  <si>
    <t>gpo8_01_168</t>
  </si>
  <si>
    <t>gpo8_02_168</t>
  </si>
  <si>
    <t>gpo8_01_169</t>
  </si>
  <si>
    <t>gpo8_02_169</t>
  </si>
  <si>
    <t>gpo8_01_170</t>
  </si>
  <si>
    <t>gpo8_02_170</t>
  </si>
  <si>
    <t>gpo8_01_171</t>
  </si>
  <si>
    <t>gpo8_02_171</t>
  </si>
  <si>
    <t>gpo8_01_172</t>
  </si>
  <si>
    <t>gpo8_02_172</t>
  </si>
  <si>
    <t>gpo8_01_173</t>
  </si>
  <si>
    <t>gpo8_02_173</t>
  </si>
  <si>
    <t>gpo8_01_174</t>
  </si>
  <si>
    <t>gpo8_02_174</t>
  </si>
  <si>
    <t>gpo8_01_175</t>
  </si>
  <si>
    <t>gpo8_02_175</t>
  </si>
  <si>
    <t>gpo8_01_176</t>
  </si>
  <si>
    <t>gpo8_02_176</t>
  </si>
  <si>
    <t>gpo8_01_177</t>
  </si>
  <si>
    <t>gpo8_02_177</t>
  </si>
  <si>
    <t>gpo8_01_178</t>
  </si>
  <si>
    <t>gpo8_02_178</t>
  </si>
  <si>
    <t>gpo8_01_179</t>
  </si>
  <si>
    <t>gpo8_02_179</t>
  </si>
  <si>
    <t>gpo8_01_180</t>
  </si>
  <si>
    <t>gpo8_02_180</t>
  </si>
  <si>
    <t>gpo8_01_181</t>
  </si>
  <si>
    <t>gpo8_02_181</t>
  </si>
  <si>
    <t>gpo8_01_182</t>
  </si>
  <si>
    <t>gpo8_02_182</t>
  </si>
  <si>
    <t>gpo8_01_183</t>
  </si>
  <si>
    <t>gpo8_02_183</t>
  </si>
  <si>
    <t>gpo8_01_184</t>
  </si>
  <si>
    <t>gpo8_02_184</t>
  </si>
  <si>
    <t>gpo8_01_185</t>
  </si>
  <si>
    <t>gpo8_02_185</t>
  </si>
  <si>
    <t>gpo8_01_186</t>
  </si>
  <si>
    <t>gpo8_02_186</t>
  </si>
  <si>
    <t>gpo8_01_187</t>
  </si>
  <si>
    <t>gpo8_02_187</t>
  </si>
  <si>
    <t>gpo8_01_188</t>
  </si>
  <si>
    <t>gpo8_02_188</t>
  </si>
  <si>
    <t>gpo8_01_189</t>
  </si>
  <si>
    <t>gpo8_02_189</t>
  </si>
  <si>
    <t>gpo8_01_190</t>
  </si>
  <si>
    <t>gpo8_02_190</t>
  </si>
  <si>
    <t>gpo8_01_191</t>
  </si>
  <si>
    <t>gpo8_02_191</t>
  </si>
  <si>
    <t>gpo8_01_192</t>
  </si>
  <si>
    <t>gpo8_02_192</t>
  </si>
  <si>
    <t>gpo8_01_193</t>
  </si>
  <si>
    <t>gpo8_02_193</t>
  </si>
  <si>
    <t>gpo8_01_194</t>
  </si>
  <si>
    <t>gpo8_02_194</t>
  </si>
  <si>
    <t>gpo8_01_195</t>
  </si>
  <si>
    <t>gpo8_02_195</t>
  </si>
  <si>
    <t>gpo8_01_196</t>
  </si>
  <si>
    <t>gpo8_02_196</t>
  </si>
  <si>
    <t>gpo8_01_197</t>
  </si>
  <si>
    <t>gpo8_02_197</t>
  </si>
  <si>
    <t>gpo8_01_198</t>
  </si>
  <si>
    <t>gpo8_02_198</t>
  </si>
  <si>
    <t>gpo8_01_199</t>
  </si>
  <si>
    <t>gpo8_02_199</t>
  </si>
  <si>
    <t>gpo8_01_200</t>
  </si>
  <si>
    <t>gpo8_02_200</t>
  </si>
  <si>
    <t>gpo8_01_201</t>
  </si>
  <si>
    <t>gpo8_02_201</t>
  </si>
  <si>
    <t>gpo8_01_202</t>
  </si>
  <si>
    <t>gpo8_02_202</t>
  </si>
  <si>
    <t>gpo8_01_203</t>
  </si>
  <si>
    <t>gpo8_02_203</t>
  </si>
  <si>
    <t>gpo8_01_204</t>
  </si>
  <si>
    <t>gpo8_02_204</t>
  </si>
  <si>
    <t>gpo8_01_205</t>
  </si>
  <si>
    <t>gpo8_02_205</t>
  </si>
  <si>
    <t>gpo8_01_206</t>
  </si>
  <si>
    <t>gpo8_02_206</t>
  </si>
  <si>
    <t>gpo8_01_207</t>
  </si>
  <si>
    <t>gpo8_02_207</t>
  </si>
  <si>
    <t>gpo8_01_208</t>
  </si>
  <si>
    <t>gpo8_02_208</t>
  </si>
  <si>
    <t>gpo8_01_209</t>
  </si>
  <si>
    <t>gpo8_02_209</t>
  </si>
  <si>
    <t>gpo8_01_210</t>
  </si>
  <si>
    <t>gpo8_02_210</t>
  </si>
  <si>
    <t>gpo8_01_211</t>
  </si>
  <si>
    <t>gpo8_02_211</t>
  </si>
  <si>
    <t>gpo8_01_212</t>
  </si>
  <si>
    <t>gpo8_02_212</t>
  </si>
  <si>
    <t>gpo8_01_213</t>
  </si>
  <si>
    <t>gpo8_02_213</t>
  </si>
  <si>
    <t>gpo8_01_214</t>
  </si>
  <si>
    <t>gpo8_02_214</t>
  </si>
  <si>
    <t>gpo8_01_215</t>
  </si>
  <si>
    <t>gpo8_02_215</t>
  </si>
  <si>
    <t>gpo8_01_216</t>
  </si>
  <si>
    <t>gpo8_02_216</t>
  </si>
  <si>
    <t>gpo8_01_217</t>
  </si>
  <si>
    <t>gpo8_02_217</t>
  </si>
  <si>
    <t>gpo8_01_218</t>
  </si>
  <si>
    <t>gpo8_02_218</t>
  </si>
  <si>
    <t>gpo8_01_219</t>
  </si>
  <si>
    <t>gpo8_02_219</t>
  </si>
  <si>
    <t>gpo8_01_220</t>
  </si>
  <si>
    <t>gpo8_02_220</t>
  </si>
  <si>
    <t>gpo8_01_221</t>
  </si>
  <si>
    <t>gpo8_02_221</t>
  </si>
  <si>
    <t>gpo8_01_222</t>
  </si>
  <si>
    <t>gpo8_02_222</t>
  </si>
  <si>
    <t>gpo8_01_223</t>
  </si>
  <si>
    <t>gpo8_02_223</t>
  </si>
  <si>
    <t>gpo8_01_224</t>
  </si>
  <si>
    <t>gpo8_02_224</t>
  </si>
  <si>
    <t>gpo8_01_225</t>
  </si>
  <si>
    <t>gpo8_02_225</t>
  </si>
  <si>
    <t>gpo8_01_226</t>
  </si>
  <si>
    <t>gpo8_02_226</t>
  </si>
  <si>
    <t>gpo8_01_227</t>
  </si>
  <si>
    <t>gpo8_02_227</t>
  </si>
  <si>
    <t>gpo8_01_228</t>
  </si>
  <si>
    <t>gpo8_02_228</t>
  </si>
  <si>
    <t>gpo8_01_229</t>
  </si>
  <si>
    <t>gpo8_02_229</t>
  </si>
  <si>
    <t>gpo8_01_230</t>
  </si>
  <si>
    <t>gpo8_02_230</t>
  </si>
  <si>
    <t>gpo8_01_231</t>
  </si>
  <si>
    <t>gpo8_02_231</t>
  </si>
  <si>
    <t>gpo8_01_232</t>
  </si>
  <si>
    <t>gpo8_02_232</t>
  </si>
  <si>
    <t>gpo8_01_233</t>
  </si>
  <si>
    <t>gpo8_02_233</t>
  </si>
  <si>
    <t>gpo8_01_234</t>
  </si>
  <si>
    <t>gpo8_02_234</t>
  </si>
  <si>
    <t>gpo8_01_235</t>
  </si>
  <si>
    <t>gpo8_02_235</t>
  </si>
  <si>
    <t>gpo8_01_236</t>
  </si>
  <si>
    <t>gpo8_02_236</t>
  </si>
  <si>
    <t>gpo8_01_237</t>
  </si>
  <si>
    <t>gpo8_02_237</t>
  </si>
  <si>
    <t>gpo8_01_238</t>
  </si>
  <si>
    <t>gpo8_02_238</t>
  </si>
  <si>
    <t>gpo8_01_239</t>
  </si>
  <si>
    <t>gpo8_02_239</t>
  </si>
  <si>
    <t>gpo8_01_240</t>
  </si>
  <si>
    <t>gpo8_02_240</t>
  </si>
  <si>
    <t>gpo8_01_241</t>
  </si>
  <si>
    <t>gpo8_02_241</t>
  </si>
  <si>
    <t>gpo8_01_242</t>
  </si>
  <si>
    <t>gpo8_02_242</t>
  </si>
  <si>
    <t>gpo8_01_243</t>
  </si>
  <si>
    <t>gpo8_02_243</t>
  </si>
  <si>
    <t>gpo8_01_244</t>
  </si>
  <si>
    <t>gpo8_02_244</t>
  </si>
  <si>
    <t>gpo8_01_245</t>
  </si>
  <si>
    <t>gpo8_02_245</t>
  </si>
  <si>
    <t>gpo8_01_246</t>
  </si>
  <si>
    <t>gpo8_02_246</t>
  </si>
  <si>
    <t>gpo8_01_247</t>
  </si>
  <si>
    <t>gpo8_02_247</t>
  </si>
  <si>
    <t>gpo8_01_248</t>
  </si>
  <si>
    <t>gpo8_02_248</t>
  </si>
  <si>
    <t>gpo8_01_249</t>
  </si>
  <si>
    <t>gpo8_02_249</t>
  </si>
  <si>
    <t>gpo8_01_250</t>
  </si>
  <si>
    <t>gpo8_02_250</t>
  </si>
  <si>
    <t>gpo8_01_251</t>
  </si>
  <si>
    <t>gpo8_02_251</t>
  </si>
  <si>
    <t>gpo8_01_252</t>
  </si>
  <si>
    <t>gpo8_02_252</t>
  </si>
  <si>
    <t>gpo8_01_253</t>
  </si>
  <si>
    <t>gpo8_02_253</t>
  </si>
  <si>
    <t>gpo8_01_254</t>
  </si>
  <si>
    <t>gpo8_02_254</t>
  </si>
  <si>
    <t>gpo8_01_255</t>
  </si>
  <si>
    <t>gpo8_02_255</t>
  </si>
  <si>
    <t>gpo8_01_256</t>
  </si>
  <si>
    <t>gpo8_02_256</t>
  </si>
  <si>
    <t>gpo8_01_257</t>
  </si>
  <si>
    <t>gpo8_02_257</t>
  </si>
  <si>
    <t>gpo8_01_258</t>
  </si>
  <si>
    <t>gpo8_02_258</t>
  </si>
  <si>
    <t>gpo8_01_259</t>
  </si>
  <si>
    <t>gpo8_02_259</t>
  </si>
  <si>
    <t>gpo8_01_260</t>
  </si>
  <si>
    <t>gpo8_02_260</t>
  </si>
  <si>
    <t>gpo8_01_261</t>
  </si>
  <si>
    <t>gpo8_02_261</t>
  </si>
  <si>
    <t>gpo8_01_262</t>
  </si>
  <si>
    <t>gpo8_02_262</t>
  </si>
  <si>
    <t>gpo8_01_263</t>
  </si>
  <si>
    <t>gpo8_02_263</t>
  </si>
  <si>
    <t>gpo8_01_264</t>
  </si>
  <si>
    <t>gpo8_02_264</t>
  </si>
  <si>
    <t>gpo8_01_265</t>
  </si>
  <si>
    <t>gpo8_02_265</t>
  </si>
  <si>
    <t>gpo8_01_266</t>
  </si>
  <si>
    <t>gpo8_02_266</t>
  </si>
  <si>
    <t>gpo8_01_267</t>
  </si>
  <si>
    <t>gpo8_02_267</t>
  </si>
  <si>
    <t>gpo8_01_268</t>
  </si>
  <si>
    <t>gpo8_02_268</t>
  </si>
  <si>
    <t>gpo8_01_269</t>
  </si>
  <si>
    <t>gpo8_02_269</t>
  </si>
  <si>
    <t>gpo8_01_270</t>
  </si>
  <si>
    <t>gpo8_02_270</t>
  </si>
  <si>
    <t>gpo8_01_271</t>
  </si>
  <si>
    <t>gpo8_02_271</t>
  </si>
  <si>
    <t>gpo8_01_272</t>
  </si>
  <si>
    <t>gpo8_02_272</t>
  </si>
  <si>
    <t>gpo8_01_273</t>
  </si>
  <si>
    <t>gpo8_02_273</t>
  </si>
  <si>
    <t>gpo8_01_274</t>
  </si>
  <si>
    <t>gpo8_02_274</t>
  </si>
  <si>
    <t>gpo8_01_275</t>
  </si>
  <si>
    <t>gpo8_02_275</t>
  </si>
  <si>
    <t>gpo8_01_276</t>
  </si>
  <si>
    <t>gpo8_02_276</t>
  </si>
  <si>
    <t>gpo8_01_277</t>
  </si>
  <si>
    <t>gpo8_02_277</t>
  </si>
  <si>
    <t>gpo8_01_278</t>
  </si>
  <si>
    <t>gpo8_02_278</t>
  </si>
  <si>
    <t>gpo8_01_279</t>
  </si>
  <si>
    <t>gpo8_02_279</t>
  </si>
  <si>
    <t>gpo8_01_280</t>
  </si>
  <si>
    <t>gpo8_02_280</t>
  </si>
  <si>
    <t>gpo8_01_281</t>
  </si>
  <si>
    <t>gpo8_02_281</t>
  </si>
  <si>
    <t>gpo8_01_282</t>
  </si>
  <si>
    <t>gpo8_02_282</t>
  </si>
  <si>
    <t>gpo8_01_283</t>
  </si>
  <si>
    <t>gpo8_02_283</t>
  </si>
  <si>
    <t>gpo8_01_284</t>
  </si>
  <si>
    <t>gpo8_02_284</t>
  </si>
  <si>
    <t>gpo8_01_285</t>
  </si>
  <si>
    <t>gpo8_02_285</t>
  </si>
  <si>
    <t>gpo8_01_286</t>
  </si>
  <si>
    <t>gpo8_02_286</t>
  </si>
  <si>
    <t>gpo8_01_287</t>
  </si>
  <si>
    <t>gpo8_02_287</t>
  </si>
  <si>
    <t>gpo8_01_288</t>
  </si>
  <si>
    <t>gpo8_02_288</t>
  </si>
  <si>
    <t>gpo8_01_289</t>
  </si>
  <si>
    <t>gpo8_02_289</t>
  </si>
  <si>
    <t>gpo8_01_290</t>
  </si>
  <si>
    <t>gpo8_02_290</t>
  </si>
  <si>
    <t>gpo8_01_291</t>
  </si>
  <si>
    <t>gpo8_02_291</t>
  </si>
  <si>
    <t>gpo8_01_292</t>
  </si>
  <si>
    <t>gpo8_02_292</t>
  </si>
  <si>
    <t>gpo8_01_293</t>
  </si>
  <si>
    <t>gpo8_02_293</t>
  </si>
  <si>
    <t>gpo8_01_294</t>
  </si>
  <si>
    <t>gpo8_02_294</t>
  </si>
  <si>
    <t>gpo8_01_295</t>
  </si>
  <si>
    <t>gpo8_02_295</t>
  </si>
  <si>
    <t>gpo8_01_296</t>
  </si>
  <si>
    <t>gpo8_02_296</t>
  </si>
  <si>
    <t>gpo8_01_297</t>
  </si>
  <si>
    <t>gpo8_02_297</t>
  </si>
  <si>
    <t>gpo8_01_298</t>
  </si>
  <si>
    <t>gpo8_02_298</t>
  </si>
  <si>
    <t>gpo8_01_299</t>
  </si>
  <si>
    <t>gpo8_02_299</t>
  </si>
  <si>
    <t>gpo8_01_300</t>
  </si>
  <si>
    <t>gpo8_02_300</t>
  </si>
  <si>
    <t>gpo8_01_301</t>
  </si>
  <si>
    <t>gpo8_02_301</t>
  </si>
  <si>
    <t>gpo8_01_302</t>
  </si>
  <si>
    <t>gpo8_02_302</t>
  </si>
  <si>
    <t>gpo8_01_303</t>
  </si>
  <si>
    <t>gpo8_02_303</t>
  </si>
  <si>
    <t>gpo8_01_304</t>
  </si>
  <si>
    <t>gpo8_02_304</t>
  </si>
  <si>
    <t>gpo8_01_305</t>
  </si>
  <si>
    <t>gpo8_02_305</t>
  </si>
  <si>
    <t>gpo8_01_306</t>
  </si>
  <si>
    <t>gpo8_02_306</t>
  </si>
  <si>
    <t>gpo8_01_307</t>
  </si>
  <si>
    <t>gpo8_02_307</t>
  </si>
  <si>
    <t>gpo8_01_308</t>
  </si>
  <si>
    <t>gpo8_02_308</t>
  </si>
  <si>
    <t>gpo8_01_309</t>
  </si>
  <si>
    <t>gpo8_02_309</t>
  </si>
  <si>
    <t>gpo8_01_310</t>
  </si>
  <si>
    <t>gpo8_02_310</t>
  </si>
  <si>
    <t>gpo8_01_311</t>
  </si>
  <si>
    <t>gpo8_02_311</t>
  </si>
  <si>
    <t>gpo8_01_312</t>
  </si>
  <si>
    <t>gpo8_02_312</t>
  </si>
  <si>
    <t>gpo8_01_313</t>
  </si>
  <si>
    <t>gpo8_02_313</t>
  </si>
  <si>
    <t>gpo8_01_314</t>
  </si>
  <si>
    <t>gpo8_02_314</t>
  </si>
  <si>
    <t>gpo8_01_315</t>
  </si>
  <si>
    <t>gpo8_02_315</t>
  </si>
  <si>
    <t>gpo8_01_316</t>
  </si>
  <si>
    <t>gpo8_02_316</t>
  </si>
  <si>
    <t>gpo8_01_317</t>
  </si>
  <si>
    <t>gpo8_02_317</t>
  </si>
  <si>
    <t>gpo8_01_318</t>
  </si>
  <si>
    <t>gpo8_02_318</t>
  </si>
  <si>
    <t>gpo8_01_319</t>
  </si>
  <si>
    <t>gpo8_02_319</t>
  </si>
  <si>
    <t>gpo8_01_320</t>
  </si>
  <si>
    <t>gpo8_02_320</t>
  </si>
  <si>
    <t>gpo8_01_321</t>
  </si>
  <si>
    <t>gpo8_02_321</t>
  </si>
  <si>
    <t>gpo8_01_322</t>
  </si>
  <si>
    <t>gpo8_02_322</t>
  </si>
  <si>
    <t>gpo8_01_323</t>
  </si>
  <si>
    <t>gpo8_02_323</t>
  </si>
  <si>
    <t>gpo8_01_324</t>
  </si>
  <si>
    <t>gpo8_02_324</t>
  </si>
  <si>
    <t>gpo8_01_325</t>
  </si>
  <si>
    <t>gpo8_02_325</t>
  </si>
  <si>
    <t>gpo8_01_326</t>
  </si>
  <si>
    <t>gpo8_02_326</t>
  </si>
  <si>
    <t>gpo8_01_327</t>
  </si>
  <si>
    <t>gpo8_02_327</t>
  </si>
  <si>
    <t>gpo8_01_328</t>
  </si>
  <si>
    <t>gpo8_02_328</t>
  </si>
  <si>
    <t>gpo8_01_329</t>
  </si>
  <si>
    <t>gpo8_02_329</t>
  </si>
  <si>
    <t>gpo8_01_330</t>
  </si>
  <si>
    <t>gpo8_02_330</t>
  </si>
  <si>
    <t>gpo8_01_331</t>
  </si>
  <si>
    <t>gpo8_02_331</t>
  </si>
  <si>
    <t>gpo8_01_332</t>
  </si>
  <si>
    <t>gpo8_02_332</t>
  </si>
  <si>
    <t>gpo8_01_333</t>
  </si>
  <si>
    <t>gpo8_02_333</t>
  </si>
  <si>
    <t>gpo8_01_334</t>
  </si>
  <si>
    <t>gpo8_02_334</t>
  </si>
  <si>
    <t>gpo8_01_335</t>
  </si>
  <si>
    <t>gpo8_02_335</t>
  </si>
  <si>
    <t>gpo8_01_336</t>
  </si>
  <si>
    <t>gpo8_02_336</t>
  </si>
  <si>
    <t>gpo8_01_337</t>
  </si>
  <si>
    <t>gpo8_02_337</t>
  </si>
  <si>
    <t>gpo8_01_338</t>
  </si>
  <si>
    <t>gpo8_02_338</t>
  </si>
  <si>
    <t>gpo8_01_339</t>
  </si>
  <si>
    <t>gpo8_02_339</t>
  </si>
  <si>
    <t>gpo8_01_340</t>
  </si>
  <si>
    <t>gpo8_02_340</t>
  </si>
  <si>
    <t>gpo8_01_341</t>
  </si>
  <si>
    <t>gpo8_02_341</t>
  </si>
  <si>
    <t>gpo8_01_342</t>
  </si>
  <si>
    <t>gpo8_02_342</t>
  </si>
  <si>
    <t>gpo8_01_343</t>
  </si>
  <si>
    <t>gpo8_02_343</t>
  </si>
  <si>
    <t>gpo8_01_344</t>
  </si>
  <si>
    <t>gpo8_02_344</t>
  </si>
  <si>
    <t>gpo8_01_345</t>
  </si>
  <si>
    <t>gpo8_02_345</t>
  </si>
  <si>
    <t>gpo8_01_346</t>
  </si>
  <si>
    <t>gpo8_02_346</t>
  </si>
  <si>
    <t>gpo8_01_347</t>
  </si>
  <si>
    <t>gpo8_02_347</t>
  </si>
  <si>
    <t>gpo8_01_348</t>
  </si>
  <si>
    <t>gpo8_02_348</t>
  </si>
  <si>
    <t>gpo8_01_349</t>
  </si>
  <si>
    <t>gpo8_02_349</t>
  </si>
  <si>
    <t>gpo8_01_350</t>
  </si>
  <si>
    <t>gpo8_02_350</t>
  </si>
  <si>
    <t>gpo8_01_351</t>
  </si>
  <si>
    <t>gpo8_02_351</t>
  </si>
  <si>
    <t>gpo8_01_352</t>
  </si>
  <si>
    <t>gpo8_02_352</t>
  </si>
  <si>
    <t>gpo8_01_353</t>
  </si>
  <si>
    <t>gpo8_02_353</t>
  </si>
  <si>
    <t>gpo8_01_354</t>
  </si>
  <si>
    <t>gpo8_02_354</t>
  </si>
  <si>
    <t>gpo8_01_355</t>
  </si>
  <si>
    <t>gpo8_02_355</t>
  </si>
  <si>
    <t>gpo8_01_356</t>
  </si>
  <si>
    <t>gpo8_02_356</t>
  </si>
  <si>
    <t>gpo8_01_357</t>
  </si>
  <si>
    <t>gpo8_02_357</t>
  </si>
  <si>
    <t>gpo8_01_358</t>
  </si>
  <si>
    <t>gpo8_02_358</t>
  </si>
  <si>
    <t>gpo8_01_359</t>
  </si>
  <si>
    <t>gpo8_02_359</t>
  </si>
  <si>
    <t>gpo8_01_360</t>
  </si>
  <si>
    <t>gpo8_02_360</t>
  </si>
  <si>
    <t>gpo8_01_361</t>
  </si>
  <si>
    <t>gpo8_02_361</t>
  </si>
  <si>
    <t>gpo8_01_362</t>
  </si>
  <si>
    <t>gpo8_02_362</t>
  </si>
  <si>
    <t>gpo8_01_363</t>
  </si>
  <si>
    <t>gpo8_02_363</t>
  </si>
  <si>
    <t>gpo8_01_364</t>
  </si>
  <si>
    <t>gpo8_02_364</t>
  </si>
  <si>
    <t>gpo8_01_365</t>
  </si>
  <si>
    <t>gpo8_02_365</t>
  </si>
  <si>
    <t>gpo8_01_366</t>
  </si>
  <si>
    <t>gpo8_02_366</t>
  </si>
  <si>
    <t>gpo8_01_367</t>
  </si>
  <si>
    <t>gpo8_02_367</t>
  </si>
  <si>
    <t>gpo8_01_368</t>
  </si>
  <si>
    <t>gpo8_02_368</t>
  </si>
  <si>
    <t>gpo8_01_369</t>
  </si>
  <si>
    <t>gpo8_02_369</t>
  </si>
  <si>
    <t>gpo8_01_370</t>
  </si>
  <si>
    <t>gpo8_02_370</t>
  </si>
  <si>
    <t>gpo8_01_371</t>
  </si>
  <si>
    <t>gpo8_02_371</t>
  </si>
  <si>
    <t>gpo8_01_372</t>
  </si>
  <si>
    <t>gpo8_02_372</t>
  </si>
  <si>
    <t>gpo8_01_373</t>
  </si>
  <si>
    <t>gpo8_02_373</t>
  </si>
  <si>
    <t>gpo8_01_374</t>
  </si>
  <si>
    <t>gpo8_02_374</t>
  </si>
  <si>
    <t>gpo8_01_375</t>
  </si>
  <si>
    <t>gpo8_02_375</t>
  </si>
  <si>
    <t>gpo8_01_376</t>
  </si>
  <si>
    <t>gpo8_02_376</t>
  </si>
  <si>
    <t>gpo8_01_377</t>
  </si>
  <si>
    <t>gpo8_02_377</t>
  </si>
  <si>
    <t>gpo8_01_378</t>
  </si>
  <si>
    <t>gpo8_02_378</t>
  </si>
  <si>
    <t>gpo8_01_379</t>
  </si>
  <si>
    <t>gpo8_02_379</t>
  </si>
  <si>
    <t>gpo8_01_380</t>
  </si>
  <si>
    <t>gpo8_02_380</t>
  </si>
  <si>
    <t>gpo8_01_381</t>
  </si>
  <si>
    <t>gpo8_02_381</t>
  </si>
  <si>
    <t>gpo8_01_382</t>
  </si>
  <si>
    <t>gpo8_02_382</t>
  </si>
  <si>
    <t>gpo8_01_383</t>
  </si>
  <si>
    <t>gpo8_02_383</t>
  </si>
  <si>
    <t>gpo8_01_384</t>
  </si>
  <si>
    <t>gpo8_02_384</t>
  </si>
  <si>
    <t>gpo8_01_385</t>
  </si>
  <si>
    <t>gpo8_02_385</t>
  </si>
  <si>
    <t>gpo8_01_386</t>
  </si>
  <si>
    <t>gpo8_02_386</t>
  </si>
  <si>
    <t>gpo8_01_387</t>
  </si>
  <si>
    <t>gpo8_02_387</t>
  </si>
  <si>
    <t>gpo8_01_388</t>
  </si>
  <si>
    <t>gpo8_02_388</t>
  </si>
  <si>
    <t>gpo8_01_389</t>
  </si>
  <si>
    <t>gpo8_02_389</t>
  </si>
  <si>
    <t>gpo8_01_390</t>
  </si>
  <si>
    <t>gpo8_02_390</t>
  </si>
  <si>
    <t>gpo8_01_391</t>
  </si>
  <si>
    <t>gpo8_02_391</t>
  </si>
  <si>
    <t>gpo8_01_392</t>
  </si>
  <si>
    <t>gpo8_02_392</t>
  </si>
  <si>
    <t>gpo8_01_393</t>
  </si>
  <si>
    <t>gpo8_02_393</t>
  </si>
  <si>
    <t>gpo8_01_394</t>
  </si>
  <si>
    <t>gpo8_02_394</t>
  </si>
  <si>
    <t>gpo8_01_395</t>
  </si>
  <si>
    <t>gpo8_02_395</t>
  </si>
  <si>
    <t>gpo8_01_396</t>
  </si>
  <si>
    <t>gpo8_02_396</t>
  </si>
  <si>
    <t>gpo8_01_397</t>
  </si>
  <si>
    <t>gpo8_02_397</t>
  </si>
  <si>
    <t>gpo8_01_398</t>
  </si>
  <si>
    <t>gpo8_02_398</t>
  </si>
  <si>
    <t>gpo8_01_399</t>
  </si>
  <si>
    <t>gpo8_02_399</t>
  </si>
  <si>
    <t>gpo8_01_400</t>
  </si>
  <si>
    <t>gpo8_02_400</t>
  </si>
  <si>
    <t>gpo8_01_401</t>
  </si>
  <si>
    <t>gpo8_02_401</t>
  </si>
  <si>
    <t>gpo8_01_402</t>
  </si>
  <si>
    <t>gpo8_02_402</t>
  </si>
  <si>
    <t>gpo8_01_403</t>
  </si>
  <si>
    <t>gpo8_02_403</t>
  </si>
  <si>
    <t>gpo8_01_404</t>
  </si>
  <si>
    <t>gpo8_02_404</t>
  </si>
  <si>
    <t>gpo8_01_405</t>
  </si>
  <si>
    <t>gpo8_02_405</t>
  </si>
  <si>
    <t>gpo8_01_406</t>
  </si>
  <si>
    <t>gpo8_02_406</t>
  </si>
  <si>
    <t>gpo8_01_407</t>
  </si>
  <si>
    <t>gpo8_02_407</t>
  </si>
  <si>
    <t>gpo8_01_408</t>
  </si>
  <si>
    <t>gpo8_02_408</t>
  </si>
  <si>
    <t>gpo8_01_409</t>
  </si>
  <si>
    <t>gpo8_02_409</t>
  </si>
  <si>
    <t>gpo8_01_410</t>
  </si>
  <si>
    <t>gpo8_02_410</t>
  </si>
  <si>
    <t>gpo8_01_411</t>
  </si>
  <si>
    <t>gpo8_02_411</t>
  </si>
  <si>
    <t>gpo8_01_412</t>
  </si>
  <si>
    <t>gpo8_02_412</t>
  </si>
  <si>
    <t>gpo8_01_413</t>
  </si>
  <si>
    <t>gpo8_02_413</t>
  </si>
  <si>
    <t>gpo8_01_414</t>
  </si>
  <si>
    <t>gpo8_02_414</t>
  </si>
  <si>
    <t>gpo8_01_415</t>
  </si>
  <si>
    <t>gpo8_02_415</t>
  </si>
  <si>
    <t>gpo8_01_416</t>
  </si>
  <si>
    <t>gpo8_02_416</t>
  </si>
  <si>
    <t>gpo8_01_417</t>
  </si>
  <si>
    <t>gpo8_02_417</t>
  </si>
  <si>
    <t>gpo8_01_418</t>
  </si>
  <si>
    <t>gpo8_02_418</t>
  </si>
  <si>
    <t>gpo8_01_419</t>
  </si>
  <si>
    <t>gpo8_02_419</t>
  </si>
  <si>
    <t>gpo8_01_420</t>
  </si>
  <si>
    <t>gpo8_02_420</t>
  </si>
  <si>
    <t>gpo8_01_421</t>
  </si>
  <si>
    <t>gpo8_02_421</t>
  </si>
  <si>
    <t>gpo8_01_422</t>
  </si>
  <si>
    <t>gpo8_02_422</t>
  </si>
  <si>
    <t>gpo8_01_423</t>
  </si>
  <si>
    <t>gpo8_02_423</t>
  </si>
  <si>
    <t>gpo8_01_424</t>
  </si>
  <si>
    <t>gpo8_02_424</t>
  </si>
  <si>
    <t>gpo8_01_425</t>
  </si>
  <si>
    <t>gpo8_02_425</t>
  </si>
  <si>
    <t>gpo8_01_426</t>
  </si>
  <si>
    <t>gpo8_02_426</t>
  </si>
  <si>
    <t>gpo8_01_427</t>
  </si>
  <si>
    <t>gpo8_02_427</t>
  </si>
  <si>
    <t>gpo8_01_428</t>
  </si>
  <si>
    <t>gpo8_02_428</t>
  </si>
  <si>
    <t>gpo8_01_429</t>
  </si>
  <si>
    <t>gpo8_02_429</t>
  </si>
  <si>
    <t>gpo8_01_430</t>
  </si>
  <si>
    <t>gpo8_02_430</t>
  </si>
  <si>
    <t>gpo8_01_431</t>
  </si>
  <si>
    <t>gpo8_02_431</t>
  </si>
  <si>
    <t>gpo8_01_432</t>
  </si>
  <si>
    <t>gpo8_02_432</t>
  </si>
  <si>
    <t>gpo8_01_433</t>
  </si>
  <si>
    <t>gpo8_02_433</t>
  </si>
  <si>
    <t>gpo8_01_434</t>
  </si>
  <si>
    <t>gpo8_02_434</t>
  </si>
  <si>
    <t>gpo8_01_435</t>
  </si>
  <si>
    <t>gpo8_02_435</t>
  </si>
  <si>
    <t>gpo8_01_436</t>
  </si>
  <si>
    <t>gpo8_02_436</t>
  </si>
  <si>
    <t>gpo8_01_437</t>
  </si>
  <si>
    <t>gpo8_02_437</t>
  </si>
  <si>
    <t>gpo8_01_438</t>
  </si>
  <si>
    <t>gpo8_02_438</t>
  </si>
  <si>
    <t>gpo8_01_439</t>
  </si>
  <si>
    <t>gpo8_02_439</t>
  </si>
  <si>
    <t>gpo8_01_440</t>
  </si>
  <si>
    <t>gpo8_02_440</t>
  </si>
  <si>
    <t>gpo8_01_441</t>
  </si>
  <si>
    <t>gpo8_02_441</t>
  </si>
  <si>
    <t>gpo8_01_442</t>
  </si>
  <si>
    <t>gpo8_02_442</t>
  </si>
  <si>
    <t>gpo8_01_443</t>
  </si>
  <si>
    <t>gpo8_02_443</t>
  </si>
  <si>
    <t>gpo8_01_444</t>
  </si>
  <si>
    <t>gpo8_02_444</t>
  </si>
  <si>
    <t>gpo8_01_445</t>
  </si>
  <si>
    <t>gpo8_02_445</t>
  </si>
  <si>
    <t>gpo8_01_446</t>
  </si>
  <si>
    <t>gpo8_02_446</t>
  </si>
  <si>
    <t>gpo8_01_447</t>
  </si>
  <si>
    <t>gpo8_02_447</t>
  </si>
  <si>
    <t>gpo8_01_448</t>
  </si>
  <si>
    <t>gpo8_02_448</t>
  </si>
  <si>
    <t>gpo8_01_449</t>
  </si>
  <si>
    <t>gpo8_02_449</t>
  </si>
  <si>
    <t>gpo8_01_450</t>
  </si>
  <si>
    <t>gpo8_02_450</t>
  </si>
  <si>
    <t>gpo8_01_451</t>
  </si>
  <si>
    <t>gpo8_02_451</t>
  </si>
  <si>
    <t>gpo8_01_452</t>
  </si>
  <si>
    <t>gpo8_02_452</t>
  </si>
  <si>
    <t>gpo8_01_453</t>
  </si>
  <si>
    <t>gpo8_02_453</t>
  </si>
  <si>
    <t>gpo8_01_454</t>
  </si>
  <si>
    <t>gpo8_02_454</t>
  </si>
  <si>
    <t>gpo8_01_455</t>
  </si>
  <si>
    <t>gpo8_02_455</t>
  </si>
  <si>
    <t>gpo8_01_456</t>
  </si>
  <si>
    <t>gpo8_02_456</t>
  </si>
  <si>
    <t>gpo8_01_457</t>
  </si>
  <si>
    <t>gpo8_02_457</t>
  </si>
  <si>
    <t>gpo8_01_458</t>
  </si>
  <si>
    <t>gpo8_02_458</t>
  </si>
  <si>
    <t>gpo8_01_459</t>
  </si>
  <si>
    <t>gpo8_02_459</t>
  </si>
  <si>
    <t>gpo8_01_460</t>
  </si>
  <si>
    <t>gpo8_02_460</t>
  </si>
  <si>
    <t>gpo8_01_461</t>
  </si>
  <si>
    <t>gpo8_02_461</t>
  </si>
  <si>
    <t>gpo8_01_462</t>
  </si>
  <si>
    <t>gpo8_02_462</t>
  </si>
  <si>
    <t>gpo8_01_463</t>
  </si>
  <si>
    <t>gpo8_02_463</t>
  </si>
  <si>
    <t>gpo8_01_464</t>
  </si>
  <si>
    <t>gpo8_02_464</t>
  </si>
  <si>
    <t>gpo8_01_465</t>
  </si>
  <si>
    <t>gpo8_02_465</t>
  </si>
  <si>
    <t>gpo8_01_466</t>
  </si>
  <si>
    <t>gpo8_02_466</t>
  </si>
  <si>
    <t>gpo8_01_467</t>
  </si>
  <si>
    <t>gpo8_02_467</t>
  </si>
  <si>
    <t>gpo8_01_468</t>
  </si>
  <si>
    <t>gpo8_02_468</t>
  </si>
  <si>
    <t>gpo8_01_469</t>
  </si>
  <si>
    <t>gpo8_02_469</t>
  </si>
  <si>
    <t>gpo8_01_470</t>
  </si>
  <si>
    <t>gpo8_02_470</t>
  </si>
  <si>
    <t>gpo8_01_471</t>
  </si>
  <si>
    <t>gpo8_02_471</t>
  </si>
  <si>
    <t>gpo8_01_472</t>
  </si>
  <si>
    <t>gpo8_02_472</t>
  </si>
  <si>
    <t>gpo8_01_473</t>
  </si>
  <si>
    <t>gpo8_02_473</t>
  </si>
  <si>
    <t>gpo8_01_474</t>
  </si>
  <si>
    <t>gpo8_02_474</t>
  </si>
  <si>
    <t>gpo8_01_475</t>
  </si>
  <si>
    <t>gpo8_02_475</t>
  </si>
  <si>
    <t>gpo8_01_476</t>
  </si>
  <si>
    <t>gpo8_02_476</t>
  </si>
  <si>
    <t>gpo8_01_477</t>
  </si>
  <si>
    <t>gpo8_02_477</t>
  </si>
  <si>
    <t>gpo8_01_478</t>
  </si>
  <si>
    <t>gpo8_02_478</t>
  </si>
  <si>
    <t>gpo8_01_479</t>
  </si>
  <si>
    <t>gpo8_02_479</t>
  </si>
  <si>
    <t>gpo8_01_480</t>
  </si>
  <si>
    <t>gpo8_02_480</t>
  </si>
  <si>
    <t>gpo8_01_481</t>
  </si>
  <si>
    <t>gpo8_02_481</t>
  </si>
  <si>
    <t>gpo8_01_482</t>
  </si>
  <si>
    <t>gpo8_02_482</t>
  </si>
  <si>
    <t>gpo8_01_483</t>
  </si>
  <si>
    <t>gpo8_02_483</t>
  </si>
  <si>
    <t>gpo8_01_484</t>
  </si>
  <si>
    <t>gpo8_02_484</t>
  </si>
  <si>
    <t>gpo8_01_485</t>
  </si>
  <si>
    <t>gpo8_02_485</t>
  </si>
  <si>
    <t>gpo8_01_486</t>
  </si>
  <si>
    <t>gpo8_02_486</t>
  </si>
  <si>
    <t>gpo8_01_487</t>
  </si>
  <si>
    <t>gpo8_02_487</t>
  </si>
  <si>
    <t>gpo8_01_488</t>
  </si>
  <si>
    <t>gpo8_02_488</t>
  </si>
  <si>
    <t>gpo8_01_489</t>
  </si>
  <si>
    <t>gpo8_02_489</t>
  </si>
  <si>
    <t>gpo8_01_490</t>
  </si>
  <si>
    <t>gpo8_02_490</t>
  </si>
  <si>
    <t>gpo8_01_491</t>
  </si>
  <si>
    <t>gpo8_02_491</t>
  </si>
  <si>
    <t>gpo8_01_492</t>
  </si>
  <si>
    <t>gpo8_02_492</t>
  </si>
  <si>
    <t>gpo8_01_493</t>
  </si>
  <si>
    <t>gpo8_02_493</t>
  </si>
  <si>
    <t>gpo8_01_494</t>
  </si>
  <si>
    <t>gpo8_02_494</t>
  </si>
  <si>
    <t>gpo8_01_495</t>
  </si>
  <si>
    <t>gpo8_02_495</t>
  </si>
  <si>
    <t>gpo8_01_496</t>
  </si>
  <si>
    <t>gpo8_02_496</t>
  </si>
  <si>
    <t>gpo8_01_497</t>
  </si>
  <si>
    <t>gpo8_02_497</t>
  </si>
  <si>
    <t>gpo8_01_498</t>
  </si>
  <si>
    <t>gpo8_02_498</t>
  </si>
  <si>
    <t>gpo8_01_499</t>
  </si>
  <si>
    <t>gpo8_02_499</t>
  </si>
  <si>
    <t>gpo8_01_500</t>
  </si>
  <si>
    <t>gpo8_02_500</t>
  </si>
  <si>
    <t>gpo8_01_501</t>
  </si>
  <si>
    <t>gpo8_02_501</t>
  </si>
  <si>
    <t>gpo8_01_502</t>
  </si>
  <si>
    <t>gpo8_02_502</t>
  </si>
  <si>
    <t>gpo8_01_503</t>
  </si>
  <si>
    <t>gpo8_02_503</t>
  </si>
  <si>
    <t>gpo8_01_504</t>
  </si>
  <si>
    <t>gpo8_02_504</t>
  </si>
  <si>
    <t>gpo8_01_505</t>
  </si>
  <si>
    <t>gpo8_02_505</t>
  </si>
  <si>
    <t>gpo8_01_506</t>
  </si>
  <si>
    <t>gpo8_02_506</t>
  </si>
  <si>
    <t>gpo8_01_507</t>
  </si>
  <si>
    <t>gpo8_02_507</t>
  </si>
  <si>
    <t>gpo8_01_508</t>
  </si>
  <si>
    <t>gpo8_02_508</t>
  </si>
  <si>
    <t>gpo8_01_509</t>
  </si>
  <si>
    <t>gpo8_02_509</t>
  </si>
  <si>
    <t>gpo8_01_510</t>
  </si>
  <si>
    <t>gpo8_02_510</t>
  </si>
  <si>
    <t>gpo8_01_511</t>
  </si>
  <si>
    <t>gpo8_02_511</t>
  </si>
  <si>
    <t>gpo8_01_512</t>
  </si>
  <si>
    <t>gpo8_02_512</t>
  </si>
  <si>
    <t>gpo8_01_513</t>
  </si>
  <si>
    <t>gpo8_02_513</t>
  </si>
  <si>
    <t>gpo8_01_514</t>
  </si>
  <si>
    <t>gpo8_02_514</t>
  </si>
  <si>
    <t>gpo8_01_515</t>
  </si>
  <si>
    <t>gpo8_02_515</t>
  </si>
  <si>
    <t>gpo8_01_516</t>
  </si>
  <si>
    <t>gpo8_02_516</t>
  </si>
  <si>
    <t>gpo8_01_517</t>
  </si>
  <si>
    <t>gpo8_02_517</t>
  </si>
  <si>
    <t>gpo8_01_518</t>
  </si>
  <si>
    <t>gpo8_02_518</t>
  </si>
  <si>
    <t>gpo8_01_519</t>
  </si>
  <si>
    <t>gpo8_02_519</t>
  </si>
  <si>
    <t>gpo8_01_520</t>
  </si>
  <si>
    <t>gpo8_02_520</t>
  </si>
  <si>
    <t>gpo8_01_521</t>
  </si>
  <si>
    <t>gpo8_02_521</t>
  </si>
  <si>
    <t>gpo8_01_522</t>
  </si>
  <si>
    <t>gpo8_02_522</t>
  </si>
  <si>
    <t>gpo8_01_523</t>
  </si>
  <si>
    <t>gpo8_02_523</t>
  </si>
  <si>
    <t>gpo8_01_524</t>
  </si>
  <si>
    <t>gpo8_02_524</t>
  </si>
  <si>
    <t>gpo8_01_525</t>
  </si>
  <si>
    <t>gpo8_02_525</t>
  </si>
  <si>
    <t>gpo8_01_526</t>
  </si>
  <si>
    <t>gpo8_02_526</t>
  </si>
  <si>
    <t>gpo8_01_527</t>
  </si>
  <si>
    <t>gpo8_02_527</t>
  </si>
  <si>
    <t>gpo8_01_528</t>
  </si>
  <si>
    <t>gpo8_02_528</t>
  </si>
  <si>
    <t>gpo8_01_529</t>
  </si>
  <si>
    <t>gpo8_02_529</t>
  </si>
  <si>
    <t>gpo8_01_530</t>
  </si>
  <si>
    <t>gpo8_02_530</t>
  </si>
  <si>
    <t>gpo8_01_531</t>
  </si>
  <si>
    <t>gpo8_02_531</t>
  </si>
  <si>
    <t>gpo8_01_532</t>
  </si>
  <si>
    <t>gpo8_02_532</t>
  </si>
  <si>
    <t>gpo8_01_533</t>
  </si>
  <si>
    <t>gpo8_02_533</t>
  </si>
  <si>
    <t>gpo8_01_534</t>
  </si>
  <si>
    <t>gpo8_02_534</t>
  </si>
  <si>
    <t>gpo8_01_535</t>
  </si>
  <si>
    <t>gpo8_02_535</t>
  </si>
  <si>
    <t>gpo8_01_536</t>
  </si>
  <si>
    <t>gpo8_02_536</t>
  </si>
  <si>
    <t>gpo8_01_537</t>
  </si>
  <si>
    <t>gpo8_02_537</t>
  </si>
  <si>
    <t>gpo8_01_538</t>
  </si>
  <si>
    <t>gpo8_02_538</t>
  </si>
  <si>
    <t>gpo8_01_539</t>
  </si>
  <si>
    <t>gpo8_02_539</t>
  </si>
  <si>
    <t>gpo8_01_540</t>
  </si>
  <si>
    <t>gpo8_02_540</t>
  </si>
  <si>
    <t>gpo8_01_541</t>
  </si>
  <si>
    <t>gpo8_02_541</t>
  </si>
  <si>
    <t>gpo8_01_542</t>
  </si>
  <si>
    <t>gpo8_02_542</t>
  </si>
  <si>
    <t>gpo8_01_543</t>
  </si>
  <si>
    <t>gpo8_02_543</t>
  </si>
  <si>
    <t>gpo8_01_544</t>
  </si>
  <si>
    <t>gpo8_02_544</t>
  </si>
  <si>
    <t>gpo8_01_545</t>
  </si>
  <si>
    <t>gpo8_02_545</t>
  </si>
  <si>
    <t>gpo8_01_546</t>
  </si>
  <si>
    <t>gpo8_02_546</t>
  </si>
  <si>
    <t>gpo8_01_547</t>
  </si>
  <si>
    <t>gpo8_02_547</t>
  </si>
  <si>
    <t>gpo8_01_548</t>
  </si>
  <si>
    <t>gpo8_02_548</t>
  </si>
  <si>
    <t>gpo8_01_549</t>
  </si>
  <si>
    <t>gpo8_02_549</t>
  </si>
  <si>
    <t>gpo8_01_550</t>
  </si>
  <si>
    <t>gpo8_02_550</t>
  </si>
  <si>
    <t>gpo8_01_551</t>
  </si>
  <si>
    <t>gpo8_02_551</t>
  </si>
  <si>
    <t>gpo8_01_552</t>
  </si>
  <si>
    <t>gpo8_02_552</t>
  </si>
  <si>
    <t>gpo8_01_553</t>
  </si>
  <si>
    <t>gpo8_02_553</t>
  </si>
  <si>
    <t>gpo8_01_554</t>
  </si>
  <si>
    <t>gpo8_02_554</t>
  </si>
  <si>
    <t>gpo8_01_555</t>
  </si>
  <si>
    <t>gpo8_02_555</t>
  </si>
  <si>
    <t>gpo8_01_556</t>
  </si>
  <si>
    <t>gpo8_02_556</t>
  </si>
  <si>
    <t>gpo8_01_557</t>
  </si>
  <si>
    <t>gpo8_02_557</t>
  </si>
  <si>
    <t>gpo8_01_558</t>
  </si>
  <si>
    <t>gpo8_02_558</t>
  </si>
  <si>
    <t>gpo8_01_559</t>
  </si>
  <si>
    <t>gpo8_02_559</t>
  </si>
  <si>
    <t>gpo8_01_560</t>
  </si>
  <si>
    <t>gpo8_02_560</t>
  </si>
  <si>
    <t>gpo8_01_561</t>
  </si>
  <si>
    <t>gpo8_02_561</t>
  </si>
  <si>
    <t>gpo8_01_562</t>
  </si>
  <si>
    <t>gpo8_02_562</t>
  </si>
  <si>
    <t>gpo8_01_563</t>
  </si>
  <si>
    <t>gpo8_02_563</t>
  </si>
  <si>
    <t>gpo8_01_564</t>
  </si>
  <si>
    <t>gpo8_02_564</t>
  </si>
  <si>
    <t>gpo8_01_565</t>
  </si>
  <si>
    <t>gpo8_02_565</t>
  </si>
  <si>
    <t>gpo8_01_566</t>
  </si>
  <si>
    <t>gpo8_02_566</t>
  </si>
  <si>
    <t>gpo8_01_567</t>
  </si>
  <si>
    <t>gpo8_02_567</t>
  </si>
  <si>
    <t>gpo8_01_568</t>
  </si>
  <si>
    <t>gpo8_02_568</t>
  </si>
  <si>
    <t>gpo8_01_569</t>
  </si>
  <si>
    <t>gpo8_02_569</t>
  </si>
  <si>
    <t>gpo8_01_570</t>
  </si>
  <si>
    <t>gpo8_02_570</t>
  </si>
  <si>
    <t>cve_comp3</t>
  </si>
  <si>
    <t>01[AGUA]</t>
  </si>
  <si>
    <t>01[SEGURIDAD NACIONAL]</t>
  </si>
  <si>
    <t>01[COMPRA DE OFICINAS ADMINISTRATIVAS]</t>
  </si>
  <si>
    <t>02[COMUNICACIONES Y TRANSPORTES]</t>
  </si>
  <si>
    <t>03[ELECTRICIDAD]</t>
  </si>
  <si>
    <t>03[CULTURA]</t>
  </si>
  <si>
    <t>03[ARRENDAMIENTO DE OFICINAS ADMINISTRATIVAS]</t>
  </si>
  <si>
    <t>04[HIDROCARBUROS]</t>
  </si>
  <si>
    <t>04[DEPORTE]</t>
  </si>
  <si>
    <t>05[TURISMO]</t>
  </si>
  <si>
    <t>05[SALUD]</t>
  </si>
  <si>
    <t>06[PROYECTOS DE INFRAESTRUCTURA PRODUCTIVA DE LARGO PLAZO]</t>
  </si>
  <si>
    <t>06[SEGURIDAD SOCIAL]</t>
  </si>
  <si>
    <t>08[VIVIENDA Y ASISTENCIA SOCIAL]</t>
  </si>
  <si>
    <t>02[CIENCIA Y TECNOLOGIA]</t>
  </si>
  <si>
    <t>OTROS PROYECTOS DE INVERSION</t>
  </si>
  <si>
    <t>01[EDUCACION]</t>
  </si>
  <si>
    <t>01[OTROS PROYECTOS DE INVERSION]</t>
  </si>
  <si>
    <t>02[CONSTRUCCION DE OFICINAS ADMINISTRATIVAS]</t>
  </si>
  <si>
    <t>03[PROCURACION DE JUSTICIA]</t>
  </si>
  <si>
    <t>04[AMPLIACION DE OFICINAS ADMINISTRATIVAS]</t>
  </si>
  <si>
    <t>07[REHABILITACION Y MANTENIMIENTO]</t>
  </si>
  <si>
    <t>07[URBANIZACION]</t>
  </si>
  <si>
    <t>02[SEGURIDAD PUBLICA]</t>
  </si>
  <si>
    <t>01[FONDO DE APORTACIONES PARA LA EDUCACIÓN BÁSICA Y NORMAL (FAEB)]</t>
  </si>
  <si>
    <t>01[RAMO 06: HACIENDA Y CRÉDITO PÚBLICO]</t>
  </si>
  <si>
    <t>01[PROGRAMA NORMAL ESTATAL]</t>
  </si>
  <si>
    <t>02[FONDO DE APORTACIONES PARA LOS SERVICIOS DE SALUD (FASSA)]</t>
  </si>
  <si>
    <t xml:space="preserve">02[RAMO 08: AGRICULTURA, GANADERÍA, DESARROLLO RURAL, PESCA Y ALIMENTACIÓN] </t>
  </si>
  <si>
    <t>03[FONDO DE APORTACIONES PARA LA INFRAESTRUCTURA SOCIAL (FAIS)]</t>
  </si>
  <si>
    <t>03[RAMO 09: COMUNICACIONES Y TRANSPORTES]</t>
  </si>
  <si>
    <t>04[FONDO DE APORTACIONES PARA EL FORTALECIMIENTO DE LOS MUNICIPIOS Y DE LAS DEMARCACIONES TERRITORIALES DEL DISTRITO FEDERAL (FORTAMUN)]</t>
  </si>
  <si>
    <t>04[RAMO 10: ECONOMÍA]</t>
  </si>
  <si>
    <t>05[FONDO DE APORTACIONES MÚLTIPLES (FAM)]</t>
  </si>
  <si>
    <t>05[RAMO 11: EDUCACIÓN]</t>
  </si>
  <si>
    <t xml:space="preserve">06[FONDO DE APORTACIONES PARA LA EDUCACIÓN TECNOLÓGICA Y DE ADULTOS (FAETA)] </t>
  </si>
  <si>
    <t>06[RAMO 12: SALUD]</t>
  </si>
  <si>
    <t>07[FONDO DE APORTACIONES PARA LA SEGURIDAD PÚBLICA DE LOS ESTADOS Y DEL DISTRITO FEDERAL (FASP)]</t>
  </si>
  <si>
    <t>07[RAMO 16: MEDIO AMBIENTE Y RECURSOS NATURALES]</t>
  </si>
  <si>
    <t>08[FONDO DE APORTACIONES PARA EL FORTALECIMIENTO DE LAS ENTIDADES FEDERATIVAS (FAFEF)]</t>
  </si>
  <si>
    <t xml:space="preserve">08[RAMO 18: ENERGÍA] </t>
  </si>
  <si>
    <t>09[RAMO 20: DESARROLLO SOCIAL]</t>
  </si>
  <si>
    <t xml:space="preserve">10[RAMO 21: TURISMO] </t>
  </si>
  <si>
    <t>11[RAMO 23: PREVISIONES SALARIALES Y ECONÓMICAS]</t>
  </si>
  <si>
    <t>12[RAMO 38: CONSEJO NACIONAL DE CIENCIA Y TECNOLOGÍA]</t>
  </si>
  <si>
    <t>01[FONDO PARA LA INFRAESTRUCTURA SOCIAL ESTATAL (FISE)]</t>
  </si>
  <si>
    <t>01[ASISTENCIA SOCIAL]</t>
  </si>
  <si>
    <t>02[INFRAESTRUCTURA EDUCATIVA BÁSICA]</t>
  </si>
  <si>
    <t xml:space="preserve">03[INFRAESTRUCTURA EDUCATIVA SUPERIOR] </t>
  </si>
  <si>
    <t>01[RAMO 33]</t>
  </si>
  <si>
    <t>02[GASTO FEDERAL REASIGNADO]</t>
  </si>
  <si>
    <t>03[RECURSOS PROPIOS]</t>
  </si>
  <si>
    <t>1[ESTADO DE DERECHO Y SEGURIDAD]</t>
  </si>
  <si>
    <t>2[ECONOMÍA COMPETITIVA Y GENERADORA DE EMPLEOS]</t>
  </si>
  <si>
    <t>3[IGUALDAD DE OPORTUNIDADES]</t>
  </si>
  <si>
    <t>4[SUSTENTABILIDAD AMBIENTAL]</t>
  </si>
  <si>
    <t>5[DEMOCRACIA EFECTIVA Y POLÍTICA EXTERIOR RESPONSABLE]</t>
  </si>
  <si>
    <t>1[CERTEZA JURÍDICA]</t>
  </si>
  <si>
    <t>2[PROCURACIÓN E IMPARTICIÓN DE JUSTICIA]</t>
  </si>
  <si>
    <t>3[INFORMACIÓN E INTELIGENCIA]</t>
  </si>
  <si>
    <t>4[CRIMEN ORGANIZADO]</t>
  </si>
  <si>
    <t>5[CONFIANZA EN LAS INSTITUCIONES]</t>
  </si>
  <si>
    <t>6[CULTURA DE LA LEGALIDAD]</t>
  </si>
  <si>
    <t>7[DERECHOS HUMANOS]</t>
  </si>
  <si>
    <t>8[DEFENSA DE LA SOBERANÍA Y DE LA INTEGRIDAD DEL TERRITORIO]</t>
  </si>
  <si>
    <t>9[SEGURIDAD FRONTERIZA]</t>
  </si>
  <si>
    <t>10[COOPERACIÓN INTERNACIONAL]</t>
  </si>
  <si>
    <t>11[PREVENCIÓN DEL DELITO]</t>
  </si>
  <si>
    <t>12[CUERPOS POLICIACOS]</t>
  </si>
  <si>
    <t>13[PARTICIPACIÓN CIUDADANA]</t>
  </si>
  <si>
    <t>1[POLÍTICA HACENDARIA PARA LA COMPETITIVIDAD]</t>
  </si>
  <si>
    <t>2[SISTEMA FINANCIERO EFICIENTE]</t>
  </si>
  <si>
    <t>3[SISTEMA NACIONAL DE PENSIONES]</t>
  </si>
  <si>
    <t>4[PROMOCIÓN DEL EMPLEO Y LA PAZ LABORAL]</t>
  </si>
  <si>
    <t>5[PROMOCIÓN DE LA COMPETITIVIDAD Y PRODUCTIVIDAD]</t>
  </si>
  <si>
    <t>6[PEQUEÑAS Y MEDIANAS EMPRESAS]</t>
  </si>
  <si>
    <t>7[SECTOR RURAL]</t>
  </si>
  <si>
    <t>8[TURISMO]</t>
  </si>
  <si>
    <t>9[DESARROLLO REGIONAL INTEGRAL]</t>
  </si>
  <si>
    <t>10[TELECOMUNICACIONES Y TRANSPORTES]</t>
  </si>
  <si>
    <t>11[ENERGÍA: ELECTRICIDAD E HIDROCARBUROS]</t>
  </si>
  <si>
    <t>12[SECTOR HIDRÁULICO]</t>
  </si>
  <si>
    <t>13[CONSTRUCCIÓN Y VIVIENDA]</t>
  </si>
  <si>
    <t>1[POBREZA]</t>
  </si>
  <si>
    <t>2[SALUD]</t>
  </si>
  <si>
    <t>3[TRANSFORMACIÓN EDUCATIVA]</t>
  </si>
  <si>
    <t>4[PUEBLOS Y COMUNIDADES ÍNDIGENAS]</t>
  </si>
  <si>
    <t>5[IGUALDA ENTRE MUJERES Y HOMBRES]</t>
  </si>
  <si>
    <t>6[GRUPOS VULNERABLES]</t>
  </si>
  <si>
    <t>7[FAMILIA, NIÑOS Y JÓVENES]</t>
  </si>
  <si>
    <t>8[CULTURA, ARTE, RECREACIÓN Y DEPORTE]</t>
  </si>
  <si>
    <t>1[APROVECHAMIENTO SUSTENTABLE DE LOS RECURSOS NATURALES]</t>
  </si>
  <si>
    <t>2[BOSQUES Y SELVAS]</t>
  </si>
  <si>
    <t>3[BIODIVERSIDAD]</t>
  </si>
  <si>
    <t>4[GESTIÓN Y JUSTICIA EN MATERIA AMBIENTAL ]</t>
  </si>
  <si>
    <t>5[ORDENAMIENTO ECOLÓGICO]</t>
  </si>
  <si>
    <t>6[CAMBIO CLIMÁTICO]</t>
  </si>
  <si>
    <t>7[RESIDUOS SÓLIDOS Y PELIGROSOS]</t>
  </si>
  <si>
    <t>8[INVESTIGACIÓN CIENTÍFICA AMBIENTAL CON COMPROMISO SOCIAL]</t>
  </si>
  <si>
    <t>9[EDUCACIÓN Y CULTURA AMBIENTAL]</t>
  </si>
  <si>
    <t>1[FORTALECIMIENTO DE LA DEMOCRACIA ]</t>
  </si>
  <si>
    <t>2[MODERNIZACIÓN DEL SISTEMA POLÍTICO]</t>
  </si>
  <si>
    <t>3[PARTICIPACIÓN CIUDADANA]</t>
  </si>
  <si>
    <t>4[EFICACIA Y EFICIENCIA GUBERNAMENTAL]</t>
  </si>
  <si>
    <t>5[TRANSPARENCIA Y RENDICIÓN DE CUENTAS]</t>
  </si>
  <si>
    <t>6[POLÍTICA EXTERIOR, PALANCA DEL DESARROLLO NACIONAL]</t>
  </si>
  <si>
    <t>7[MÉXICO EN LA CONSTRUCCIÓN DEL ORBE MUNDIAL]</t>
  </si>
  <si>
    <t>8[DIVERSIFICAR LA AGENDA DE LA POLÍTICA EXTERIOR]</t>
  </si>
  <si>
    <t>9[MEXICANOS EN EL EXTERIOR Y MIGRACIÓN ]</t>
  </si>
  <si>
    <t>1[OBJETIVO 1: GARANTIZAR LA CERTEZA JURÍDICA Y PREDICTIBILIDAD EN LA APLICACIÓN DE LA LEY PARA TODA LA POBLACIÓN.]</t>
  </si>
  <si>
    <t>1[OBJETIVO 15: FORTALECER LA COOPERACIÓN INTERNACIONAL PARA CONTRIBUIR A LOS ESFUERZOS NACIONALES EN MATERIA DE SEGURIDAD Y DEFENSA DE LA SOBERANÍA]</t>
  </si>
  <si>
    <t>1[OBJETIVO 16: FOMENTAR UN MAYOR NIVEL DE DESARROLLO Y MEJORES CONDICIONES DE VIDA QUE PREVENGAN CONDUCTAS DELICTIVAS EN LAS COMUNIDADES Y ESPACIOS URBANOS, Y QUE GARANTICEN A TODA LA POBLACIÓN EL GOCE DE SUS DERECHOS Y LIBERTADES]</t>
  </si>
  <si>
    <t>1[OBJETIVO 17: DESARROLLAR UN CUERPO POLICIAL ÚNICO A NIVEL FEDERAL, QUE SE CONDUZCA ÉTICAMENTE, QUE ESTÉ CAPACITADO, QUE RINDA CUENTAS Y GARANTICE LOS DERECHOS HUMANOS]</t>
  </si>
  <si>
    <t>1[OBJETIVO 18: FOMENTAR LA PARTICIPACIÓN CIUDADANA EN LA PREVENCIÓN Y COMBATE DEL DELITO]</t>
  </si>
  <si>
    <t>1[OBJETIVO 4: MODERNIZAR EL SISTEMA DE JUSTICIA PENAL ENCAMINADO A LOGRAR UN MARCO NORMATIVO QUE GARANTICE JUSTICIA PRONTA Y EFICAZ]</t>
  </si>
  <si>
    <t>1[OBJETIVO 7: ESTABLECER MECANSMOS Y PROCESOS QUE PERMITAN CONOCER SISTEMÁTICAMENTE LAS CARACTERÍSTICAS Y PATRONES DEL FENÓMENO DELICTIVO EN MÉXICO, Y ASEGUREN LA DISPONIBILIDAD DE INFORMACIÓN CONFIABLE Y OPORTUNA]</t>
  </si>
  <si>
    <t>1[OBJETIVO 8: RECUPERAR LA FORTALEZA DEL ESTADO Y LA SEGURIDAD EN LA CONVIVENCIA SOCIAL MEDIANTE EL COMBATE FRONTAL Y EFICAZ ]</t>
  </si>
  <si>
    <t>1[OBJETIVO 9: GENERALIZAR LA CONFIANZA DE LOS HABITANTES EN LAS INSTITUCIONES PÚBLICAS, PARTICULARMENTE EN LAS DE SEGURIDAD PÚBLICA, PROCURACIÓN E IMPARTICIÓN DE JUSTICIA]</t>
  </si>
  <si>
    <t>1[OBJETIVO 11: FOMENTAR EL DESARROLLO DE UNA CULTURA DE LA LEGALIDAD]</t>
  </si>
  <si>
    <t>1[OBJETIVO 12: ASEGURAR EL RESPETO IRRESTRICTO A LOS DERECHOS HUMANOS Y PUGNAR POR SU PROMOCIÓN Y DEFENSA ]</t>
  </si>
  <si>
    <t>1[OBJETIVO 13: GARANTIZAR LA SEGURIDAD NACIONAL Y PRESERVAR LA INTEGRIDAD FÍSICA Y EL PATRIMONIO DE LOS MEXICANOS POR ENCIMA DE CUALQUIER OTRO INTERÉS]</t>
  </si>
  <si>
    <t>1[OBJETIVO 14: SALVAGUARDAR LA SEGURIDAD EN LAS FRONTERAS, ASÍ COMO LA INTEGRIDAD Y EL RESPETO A LOS DERECHOS HUMANOS TANTO DE LOS HABITANTES DE ESTAS ZONAS, COMO DE LOS MIGRANTES]</t>
  </si>
  <si>
    <t>1[OBJETIVO 1: CONTAR CON UNA HACIENDA PÚBLICA RESPONSABLE, EﬁCIENTE Y EQUITATIVA QUE PROMUEVA EL DESARROLLO EN UN ENTORNO DE ESTABILIDAD ECONÓMICA]</t>
  </si>
  <si>
    <t>1[OBJETIVO 14: GARANTIZAR EL ACCESO Y AMPLIAR LA COBERTURA DE INFRAESTRUCTURA Y SERVICIOS DE TRANSPORTE Y COMUNICACIONES, TANTO A NIVEL NACIONAL COMO REGIONAL, A FIN DE QUE LOS MEXICANOS PUEDAN COMUNICARSE Y TRASLADARSE DE MANERA ÁGIL Y OPORTUNA EN TODO E</t>
  </si>
  <si>
    <t>1[OBJETIVO 15: ASEGURAR UN SUMINISTRO CONFIABLE, DE CALIDAD Y A PRECIOS COMPETITIVOS DE LOS INSUMOS ENERGÉTICOS QUE DEMANDAN LOS CONSUMIDORES]</t>
  </si>
  <si>
    <t>1[OBJETIVO 16: INCREMENTAR LA COBERTURA DE AGUA POTABLE Y ALCANTARILLADO PARA TODOS LOS HOGARES MEXICANOS, ASÍ COMO LOGRAR UN MANEJO INTEGRADO Y SUSTENTABLE DEL AGUA EN CUENCAS Y ACUÍFEROS]</t>
  </si>
  <si>
    <t>1[OBJETIVO 17: AMPLIAR EL ACCESO AL FINANCIAMIENTO PARA VIVIENDA DE LOS SEGMENTOS DE LA POBLACIÓN MÁS DESFAVORECIDOS ASÍ COMO PARA EMPRENDER PROYECTOS DE CONSTRUCCIÓN EN UN CONTEXTO DE DESARROLLO ORDENADO, RACIONAL Y SUSTENTABLE DE LOS ASENTAMIENTOS HUMAN</t>
  </si>
  <si>
    <t>1[OBJETIVO 2: DEMOCRATIZAR EL SISTEMA ﬁNANCIERO SIN PONER EN RIESGO LA SOLVENCIA DEL SISTEMA EN SU CONJUNTO, FORTALECIENDO EL PAPEL DEL SECTOR COMO DETONADOR DEL CRECIMIENTO, LA EQUIDAD Y EL DESARROLLO DE LA ECONOMÍA NACIONAL]</t>
  </si>
  <si>
    <t>1[OBJETIVO 3: CONSOLIDAR UN SISTEMA NACIONAL DE PENSIONES MÁS EQUITATIVO Y CON MAYOR COBERTURA]</t>
  </si>
  <si>
    <t>1[OBJETIVO 4: PROMOVER LAS POLÍTICAS DE ESTADO Y GENERAR LAS CONDICIONES EN EL MERCADO LABORAL QUE INCENTIVEN LA CREACIÓN DE EMPLEOS DE ALTA CALIDAD EN EL SECTOR FORMAL]</t>
  </si>
  <si>
    <t>1[OBJETIVO 5: POTENCIAR LA PRODUCTIVIDAD Y COMPETITIVIDAD DE LA ECONOMÍA MEXICANA PARA LOGRAR UN CRECIMIENTO ECONÓMICO SOSTENIDO Y ACELERAR LA CREACIÓN DE EMPLEOS]</t>
  </si>
  <si>
    <t>1[OBJETIVO 6: PROMOVER LA CREACIÓN, DESARROLLO Y CONSOLIDACIÓN DE LAS MICRO, PEQUEÑAS Y MEDIANAS EMPRESAS (MIPYMES)]</t>
  </si>
  <si>
    <t>1[OBJETIVO 7: ELEVAR EL NIVEL DE DESARROLLO HUMANO Y PATRIMONIAL DE LOS MEXICANOS QUE VIVEN EN LAS ZONAS RURALES Y COSTERAS]</t>
  </si>
  <si>
    <t>1[OBJETIVO 12: HACER DE MÉXICO UN PAÍS LÍDER EN LA ACTIVIDAD TURÍSTICA A TRAVÉS DE LA DIVERSIFICACIÓN DE SUS MERCADOS, PRODUCTOS Y DESTINOS, ASÍ COMO DEL FOMENTO A LA COMPETITIVIDAD DE LAS EMPRESAS DEL SECTOR DE FORMA QUE BRINDEN UN SERVICIO DE CALIDAD IN</t>
  </si>
  <si>
    <t>1[OBJETIVO 13: SUPERAR LOS DESEQUILIBRIOS REGIONALES APROVECHANDO LAS VENTAJAS COMPETITIVAS DE CADA REGIÓN, EN COORDINACIÓN Y COLABORACIÓN CON ACTORES POLÍTICOS, ECONÓMICOS Y SOCIALES AL INTERIOR DE CADA REGIÓN, ENTRE REGIONES Y A NIVEL NACIONAL]</t>
  </si>
  <si>
    <t>1[OBJETIVO 1: REDUCIR SIGNIFICATIVAMENTE EL NÚMERO DE MEXICANOS EN CONDICIONES DE POBREZA CON POLÍTICAS PÚBLICAS QUE SUPEREN UN ENFOQUE ASISTENCIALISTA, DE MODO QUE LAS PERSONAS PUEDAN ADQUIRIR CAPACIDADES Y GENERAR OPORTUNIDADES DE TRABAJO]</t>
  </si>
  <si>
    <t>1[OBJETIVO 4: MEJORAR LAS CONDICIONES DE SALUD DE LA POBLACIÓN]</t>
  </si>
  <si>
    <t>1[OBJETIVO 9: ELEVAR LA CALIDAD EDUCATIVA]</t>
  </si>
  <si>
    <t>1[OBJETIVO 15: INCORPORAR PLENAMENTE A LOS PUEBLOS Y A LAS COMUNIDADES INDÍGENAS AL DESARROLLO ECONÓMICO, SOCIAL Y CULTURAL DEL PAÍS CON RESPETO A SUS TRADICIONES HISTÓRICAS Y ENRIQUECIENDO CON SU PATRIMONIO CULTURAL A TODA LA SOCIEDAD]</t>
  </si>
  <si>
    <t>1[OBJETIVO 16: ELIMINAR CUALQUIER DISCRIMINACIÓN POR MOTIVOS DE GÉNERO Y GARANTIZAR LA IGUALDAD DE OPORTUNIDADES PARA QUE LAS MUJERES Y LOS HOMBRES ALCANCEN SU PLENO DESARROLLO Y EJERZAN SUS DERECHOS POR IGUAL]</t>
  </si>
  <si>
    <t>1[OBJETIVO 17: ABATIR LA MARGINACIÓN Y EL REZAGO QUE ENFRENTAN LOS GRUPOS SOCIALES VULNERABLES PARA PROVEER IGUALDAD EN LAS OPORTUNIDADES QUE LES PERMITAN DESARROLLARSE CON INDEPENDENCIA Y PLENITUD]</t>
  </si>
  <si>
    <t>1[OBJETIVO 18: DESARROLLAR UNA POLÍTICA PÚBLICA DIRIGIDA A LA FAMILIA, ENTENDIDA EN SU DIVERSIDAD Y COMPLEJIDAD, CON EL FIN DE REDUCIR LA VULNERABILIDAD SOCIAL MEDIANTE LA PROMOCIÓN Y FORTALECIMIENTO COMO ÁMBITO NATURAL DE PREVENCIÓN Y DESARROLLO]</t>
  </si>
  <si>
    <t>1[OBJETIVO 21: LOGRAR QUE TODOS LOS MEXICANOS TENGAN ACCESO A LA PARTICIPACIÓN Y DISFRUTE DE LAS MANIFESTACIONES ARTÍSTICAS Y DEL PATRIMONIO CULTURAL, HISTÓRICO Y ARTÍSTICO DEL PAÍS COMO PARTE DE SU PLENO DESARROLLO COMO SERES HUMANOS]</t>
  </si>
  <si>
    <t>1[OBJETIVO 1: INCREMENTAR LA COBERTURA DE SERVICIOS DE AGUA POTABLE Y SANEAMIENTO EN EL PAÍS]</t>
  </si>
  <si>
    <t>1[OBJETIVO 3: FRENAR EL DETERIORO DE LAS SELVAS Y BOSQUES EN MÉXICO]</t>
  </si>
  <si>
    <t>1[OBJETIVO 4: CONSERVAR LOS ECOSISTEMAS Y LA BIODIVERSIDAD DEL PAÍS]</t>
  </si>
  <si>
    <t>1[OBJETIVO 6: GARANTIZAR QUE LA GESTIÓN Y LA APLICACIÓN DE LA LEY AMBIENTAL SEAN EFECTIVAS, EFICIENTES, EXPEDITAS, TRANSPARENTES Y QUE INCENTIVE INVERSIONES SUSTENTABLES]</t>
  </si>
  <si>
    <t>1[OBJETIVO 9: IDENTIFICAR Y APROVECHAR LA VOCACIÓN Y EL POTENCIAL PRODUCTIVO DEL TERRITORIO NACIONAL A TRAVÉS DEL ORDENAMIENTO ECOLÓGICO, POR MEDIO DE ACCIONES ARMÓNICAS CON EL MEDIO AMBIENTE QUE GARANTICEN EL APROVECHAMIENTO SUSTENTABLE DE LOS RECURSOS N</t>
  </si>
  <si>
    <t>1[OBJETIVO 10: REDUCIR LAS EMISIONES DE GASES DE EFECTO INVERNADERO (GEI)]</t>
  </si>
  <si>
    <t>1[OBJETIVO 12: REDUCIR EL IMPACTO AMBIENTAL DE LOS RESIDUOS]</t>
  </si>
  <si>
    <t>1[OBJETIVO 13: GENERAR INFORMACIÓN CIENTÍFICA Y TÉCNICA QUE PERMITA EL AVANCE DEL CONOCIMIENTO SOBRE LOS ASPECTOS AMBIENTALES PRIORITARIOS PARA APOYAR LA TOMA DE DECISIONES DEL ESTADO MEXICANO Y FACILITAR UNA PARTICIPACIÓN PÚBLICA RESPONSABLE Y ENTERADA]</t>
  </si>
  <si>
    <t>1[OBJETIVO 14: DESARROLLAR EN LA SOCIEDA MEXICANA UNA SÓLIDA CULTURA AMBIENTAL ORIENTADA A VALORAR Y ACTUAR CON UN AMPLIO SENTIDO DE RESPETO A LOS RECURSOS NATURALES]</t>
  </si>
  <si>
    <t>1[OBJETIVO 1: CONTRIBUIR AL FORTALECIMIENTO DE LA DEMOCRACIA MEDIANTE EL ACUERDO CON LOS PODERES DE LA UNIÓN, LOS ÓRDENES DE GOBIERNO, LOS PARTIDOS, LAS ORGANIZACIONES POLÍTICAS Y SOCIALES, Y LA PARTICIPACIÓN CIUDADANA]</t>
  </si>
  <si>
    <t>1[OBJETIVO 2: CONSOLIDAR LA DEMOCRACIA EN LO POLÍTICO PARA ASEGURAR SU EFECTIVIDAD COMO RÉGIMEN PARA EL DESARROLLO DE LA SOCIEDAD]</t>
  </si>
  <si>
    <t>1[OBJETIVO 3: DESARROLLAR UNA CULTURA CÍVICO-POLÍTICA QUE PROMUEVA LA PARTICIPACIÓN CIUDADANA EN EL DISEÑO Y EVALUACIÓN DE LAS POLÍTICAS PÚBLICAS]</t>
  </si>
  <si>
    <t>1[OBJETIVO 4: MEJORAR LA REGULACIÓN, LA GESTIÓN, LOS PROCESOS Y LOS RESULTADOS DE LA ADMINISTRACIÓN PÚBLICA FEDERAL PARA SATISFACER LAS NECESIDADES DE LOS CIUDADANOS EN CUANTO A LA PROVISIÓN DE BIENES Y SERVICIOS PÚBLICOS]</t>
  </si>
  <si>
    <t>1[OBJETIVO 5: PROMOVER Y GARANTIZAR LA TRANSPARENCIA, A RENDICIÓN DE CUENTAS, EL ACCESO A LA INFORMACIÓN Y LA PROTECCIÓN DE LOS DATOS PERSONALES EN TODOS LOS ÁMBITOS DE GOBIERNO]</t>
  </si>
  <si>
    <t>1[OBJETIVO 6: APOYAR EL DESARROLLO ECONÓMICO, SOCIAL Y POLÍTICO DEL PAÍS A PARTIR DE UNA EFECTIVA INSERCIÓN DE MÉXICO EN EL MUNDO]</t>
  </si>
  <si>
    <t>1[OBJETIVO 7: CONTRIBUIR A LOS ESFUERZOS DE LA COMUNIDAD INTERNACIONAL PARA AMPLIAR LA VIGENCIA DE LOS VALORES Y PRINCIPIOS DEMOCRÁTICOS, LAS LIBERTADES FUNDAMENTALES Y LOS DERECHOS HUMANOS, ASÍ COMO EL DESARROLLO SUSTENTABLE]</t>
  </si>
  <si>
    <t>1[OBJETIVO 8: IMPULSAR LA PROYECCIÓN DE MÉXICO EN EL ENTORNO INTERNACIONAL]</t>
  </si>
  <si>
    <t>1[OBJETIVO 9: PROTEGER Y PROMOVER ACTIVAMENTE LOS DERECHOS DE LOS MEXICANOS EN EL EXTERIOR]</t>
  </si>
  <si>
    <t>2[OBJETIVO 2: GARANTIZAR EL ACCESO DE TODOS LOS CIUDADANOS A UN SISTEMA DE JUSTICIA EFICAZ]</t>
  </si>
  <si>
    <t>2[OBJETIVO 5: COMBATIR LA IMPUNIDAD PARA DISMINUIR LOS NIVELES DE INCIDENCIA DELICTIVA]</t>
  </si>
  <si>
    <t>2[OBJETIVO 10: COMBATIR A LA CORRUPCIÓN DE FORMA FRONTAL]</t>
  </si>
  <si>
    <t>2[OBJETIVO 8: ABASTECER EL MERCADO INTERNO CON ALIMENTOS DE CALIDAD, SANOS Y ACCESIBLES PROVENIENTES DE NUESTROS CAMPOS Y MARES]</t>
  </si>
  <si>
    <t>2[OBJETIVO 2: APOYAR A LA POBLACIÓN MÁS POBRE A ELEVAR SUS INGRESOS Y A MEJORAR SU CALIDAD DE VIDA, IMPULSANDO Y APOYANDO LA GENERACIÓN DE PROYECTOS PRODUCTIVOS]</t>
  </si>
  <si>
    <t>2[OBJETIVO 5: BRINDAR SERVICIOS DE SALUD EFICIENTES, CON CALIDAD, CALIDEZ Y SEGURIDAD PARA EL PACIENTE]</t>
  </si>
  <si>
    <t>2[OBJETIVO 10: REDUCIR LAS DESIGUALDADES REGIONALES, DE GÉNERO Y ENTRE GRUPOS SOCIALES EN LAS OPORTUNIDADES EDUCATIVAS]</t>
  </si>
  <si>
    <t>2[OBJETIVO 19: INSTRUMENTAR POLÍTICAS PÚBLICAS TRANSVERSALES QUE GARANTICEN LAS CONDICIONES NECESARIAS PARA EL DESARROLLO INTEGRAL DE LOS JÓVENES]</t>
  </si>
  <si>
    <t>2[OBJETIVO 22: IMPULSAR LA CREACIÓN DE MÚLTIPLES OPCIONES PARA LA RECREACIÓN Y EL ENTRETENIMIENTO PARA TODA LA SOCIEDAD MEXICANA]</t>
  </si>
  <si>
    <t>2[OBJETIVO 2: ALCANZAR UN MANEJO INTEGRAL Y SUSTENTABLE DEL AGUA]</t>
  </si>
  <si>
    <t>2[OBJETIVO 5: INTEGRAR LA CONSERVACIÓN DEL CAPITAL NATURAL DEL PAÍS CON EL DESARROLLO SOCIAL Y ECONÓMICO]</t>
  </si>
  <si>
    <t>2[OBJETIVO 7: ASEGURAR LA UTILIZACIÓN DE CRITERIOS AMBIENTALES EN LA ADMINISTRACIÓN PÚBLICA FEDERAL]</t>
  </si>
  <si>
    <t>2[OBJETIVO 11: IMPULSAR MEDIDAS DE ADAPTACIÓN A LOS EFECTOS DEL CAMBIO CLIMÁTICO]</t>
  </si>
  <si>
    <t>2[OBJETIVO 10: CONSTRUIR UNA NUEVA CULTURA DE LA MIGRACIÓN]</t>
  </si>
  <si>
    <t>3[OBJETIVO 3: GARANTIZAR LA PROTECCIÓN A LOS DERECHOS DE PROPIEDAD ]</t>
  </si>
  <si>
    <t>3[OBJETIVO 6: FORTALECER EL SISTEMA PENITENCIARIO PARA GARANTIZAR QUE SE HAGA RESPETAR LA LEY Y SE APOYE LA READAPTACIÓN SOCIAL DE MANERA EFICAZ]</t>
  </si>
  <si>
    <t>3[OBJETIVO 9: MEJORAR LOS INGRESOS DE LOS PRODUCTORES INCREMENTANDO NUESTRA PRESENCIA EN LOS MERCADOS GLOBALES, VINCULÁNDOLOS CON LOS PROCESOS DE AGREGACIÓN DE VALOR Y VINCULÁNDOLO CON LA PRODUCCIÓN DE BIOENERGÉTICOS]</t>
  </si>
  <si>
    <t>3[OBJETIVO 3: LOGRAR UN PATRÓN TERRITORIAL NACIONAL QUE FRENE LA EXPANSIÓN DESORDENADA DE LAS CIUDADES, PROVEA SUELO APTO PARA EL DESARROLLO URBANO Y FACILITE EL ACCESO A SERVICIOS Y EQUIPAMIENTOS EN COMUNIDADES TANTO URBANAS COMO RURALES]</t>
  </si>
  <si>
    <t>3[OBJETIVO 6: REDUCIR LAS DESIGUALDADES EN LOS SERVICIOS DE SALUD MEDIANTE INTERVENCIONES FOCALIZADAS EN COMUNIDADES MARGINADAS Y GRUPOS VULNERABLES.]</t>
  </si>
  <si>
    <t>3[OBJETIVO 11: IMPULSAR EL DESARROLLO Y UTILIZACIÓN DE NUEVAS TECNOLOGÍAS EN EL SISTEMA EDUCATIVO PARA APOYAR LA INSERCIÓN DE LOS ESTUDIANTES EN LA SOCIEDAD DEL CONOCIMIENTO Y AMPLIAR SUS CAPACIDADES PARA LA VIDA]</t>
  </si>
  <si>
    <t>3[OBJETIVO 20: PROMOVER EL DESARROLLO SANO E INTEGRAL DE LA NIÑEZ MEXICANA GARANTIZANDO EL PLENO RESPETO A SUS DERECHOS, LA ATENCIÓN A SUS NECESIDADES DE SALUD, ALIMENTACIÓN, EDUCACIÓN Y VIVIENDA, Y PROMOVIENDO EL DESARROLLO PLENO DE SUS CAPACIDADES]</t>
  </si>
  <si>
    <t>3[OBJETIVO 23: FOMENTAR UNA CULTURA DE RECREACIÓN FÍSICA QUE PROMUEVA QUE TODOS LOS MEXICANOS REALICEN ALGÚN EJERCICIO FÍSICO O DEPORTE DE MANERA REGULAR Y SISTEMÁTICA]</t>
  </si>
  <si>
    <t>3[OBJETIVO 8: LOGRAR UNA ESTRECHA COORDINACIÓN E INTEGRACIÓN DE ESFUERZOS ENTRE LAS DEPENDENCIAS DE LA ADMINISTRACIÓN PÚBLICA FEDERAL, LOS TRES ÓRDENES DE GOBIERNO Y LOS TRES PODERES DE LA UNIÓN PARA EL DESARROLLO E IMPLANTACIÓN DE LAS POLÍTICAS RELACIONA</t>
  </si>
  <si>
    <t>4[OBJETIVO 10: REVERTIR EL DETERIORO DE LOS ECOSISTEMAS, A TRAVÉS DE ACCIONES PARA PRESERVAR EL AGUA, EL SUELO Y LA BIODIVERSIDAD]</t>
  </si>
  <si>
    <t>4[OBJETIVO 7: EVITAR EL EMPOBRECIMIENTO DE LA POBLACIÓN POR MOTIVOS DE SALUD MEDIANTE EL SEGURAMIENTO MÉDICO UNIVERSAL]</t>
  </si>
  <si>
    <t>4[OBJETIVO 12: PROMOVER LA EDUCACIÓN INTEGRAL DE LAS PERSONAS EN TODO EL SISTEMA EDUCATIVO]</t>
  </si>
  <si>
    <t>5[OBJETIVO 11: CONDUCIR EL DESARROLLO ARMÓNICO DEL MEDIO RURAL MEDIANTE ACCIONES CONCERTADAS, TOMANDO ACUERDOS CON TODOS LOS ACTORES DE LA SOCIEDAD RURAL Y PROMOVIENDO ACCIONES QUE PROPICIEN LA CERTIDUMBRE LEGAL EN EL MEDIO RURAL]</t>
  </si>
  <si>
    <t>5[OBJETIVO 8: GARANTIZAR QUE LA SALUD CONTRIBUYA A LA SUPERACIÓN DE LA POBREZA Y AL DESARROLLO HUMANO EN EL PAÍS]</t>
  </si>
  <si>
    <t>5[OBJETIVO 13: FORTALECER EL ACCESO Y LA PERMANENCIA EN EL SISTEMA DE ENSEÑANZA MEDIA SUPERIOR, BRINDANDO UNA EDUCACIÓN DE CALIDAD ORIENTADA AL DESARROLLO DE COMPETENCIAS]</t>
  </si>
  <si>
    <t>6[OBJETIVO 14: AMPLIAR LA COBERTURA, FAVORECER LA EQUIDAD Y MEJORAR LA CALIDAD Y PERTINENCIA DE LA EDUCACIÓN SUPERIOR]</t>
  </si>
  <si>
    <t>1[ESTRATEGIA 1.1: REDUCIR LA DISCRECIONALIDAD DE LAS AUTORIDADES ADMINISTRATIVAS Y JUDICIALES EN LA APLICACIÓN DE LAS NORMAS]</t>
  </si>
  <si>
    <t>1[ESTRATEGIA 2.1: HACER MÁS EFICIENTE Y FORTALECER LA ORGANIZACIÓN, FUNCIONAMIENTO, PROFESIONALIZACIÓN, EFICACIA Y TRANSPARENCIA DE LA DEFENSORÍA DE OFICIO, ASÍ COMO EXTENDER SU COBERTURA.]</t>
  </si>
  <si>
    <t>1[ESTRATEGIA 3.1: MEJORAR LA REGULACIÓN QUE PROTEGE LOS DERECHOS DE PROPIEDAD]</t>
  </si>
  <si>
    <t>1[ESTRATEGIA 15.1 PROMOVER LA COOPERACIÓN INTERNACIONAL PARA HACER FRENTE A LA DELINCUENCIA ORGANIZADA, CON PLENO RESPETO A LA SOBERANÍA, LA INTEGRIDAD TERRITORIAL Y LA IGUALDA JURÍDICA DE LOS ESTADOS]</t>
  </si>
  <si>
    <t>1[ESTRATEGIA 16.1 FORTALECER LA CULTURA DE LEGALIDAD Y EL COMBATE AL NARCOTRÁﬁCO Y AL NARCOMENUDEO  A TRAVÉS DEL FORTALECIMIENTO DEL TEJIDO SOCIAL]</t>
  </si>
  <si>
    <t>1[ESTRATEGIA 17.1 ESTABLECER UN MANDO ÚNICO  POLICIAL QUE ABRA Y MANTENGA UN CANAL DE INFORMACIÓN EﬁCIENTE, Y QUE FACILITE LA COORDINACIÓN  Y COLABORACIÓN ENTRE TODAS LAS CORPORACIONES DE  POLICÍA DEL PAÍS]</t>
  </si>
  <si>
    <t>1[ESTRATEGIA 18.1 CONSOLIDAR LA CULTURA DE LA  DENUNCIA ENTRE LA SOCIEDAD]</t>
  </si>
  <si>
    <t>1[ESTRATEGIA 4.1: HACER MÁS EFICIENTE LOS SITEMAS Y PROCEDIMIENTOS UTILIZADOS POR LOS MINISTERIOS PÚBLICOS, ASÍ COMO FORTALECER LA INVESTIGACIÓN MINISTERIAL Y POLICIAL PARA ELEVAR EL NIVEL DE EFICACIA EN LA INTEGRACIÓN DE LA AVERIGUACIÓN PREVIA.]</t>
  </si>
  <si>
    <t>1[ESTRATEGIA 5.1: FORTALECER LA COORDINACIÓN Y COOPERACIÓN ENTRE LOS TRES ÓRDENES DE GOBIERNO PARA COMBATIR LA DELINCUENCIA ]</t>
  </si>
  <si>
    <t>1[ESTRATEGIA 6.1: MODERNIZAR EL SISTEMA PENITENCIARIO]</t>
  </si>
  <si>
    <t>1[ESTRATEGIA 7.1: DESARROLLAR E IMPLEMENTAR SISTEMAS DE INFORMACIÓ Y COMUNICACIONES DE ALTA TECNOLOGÍA PARA EL COMBATE A LA DELINCUENCIA]</t>
  </si>
  <si>
    <t>1[ESTRATEGIA 8.1:  RECUPERAR LA FORTALEZA DEL ESTADO Y LA SEGURIDAD EN LA CONVIVENCIA SOCIAL  MEDIANTE EL CONVATE FRONTAL Y EFICAZ AL NARCOTRÁFICO Y OTRAS EXPRESIONES DEL CRIMEN ORGANIZADO]</t>
  </si>
  <si>
    <t>1[ESTRATEGIA 9.2: TRANSPARENTAR LOS PROCESOS DE OPERACIÓN DE LOS SERVICIOS PÚBLICOS QUE RECIBEN LOS CIUDADANOS]</t>
  </si>
  <si>
    <t>1[ESTRATEGIA 10.1: PROMOVER UNA CULTURA ANTICORRUPCIÓN]</t>
  </si>
  <si>
    <t>1[ESTRATEGIA 11.1 REFORZAR EL DISEÑO E IMPARTICIÓN DE PROGRAMAS EDUCATIVOS PARA LA POBLACIÓN, ORIENTADOS A REFORZAR LA CULTURA CÍVICA, EL APEGO A LA LEGALIDAD Y EL CONOCIMIENTO DEL DERECHO]</t>
  </si>
  <si>
    <t>1[ESTRATEGIA 12.1 ACTUALIZAR EL MARCO NORMATIVO PARA RESPONDER A LAS DEMANDAS Y NECESIDADES DE UNA SOCIEDAD CADA VEZ MÁS PREOCUPADA POR EL RESPETO A LOS DERECHOS FUNDAMENTALES DE LOS INDIVIDUOS]</t>
  </si>
  <si>
    <t xml:space="preserve">1[ESTRATEGIA 13.1 FORTALECER LAS CAPACIDADES DE LAS FUERZAS ARMADAS MEDIANTE LA ACTUALIZACIÓN, EL ADIESTRAMIENTO Y LA MODERNIZACIÓN DE SU EQUIPAMIENTO A FIN DE GARANTIZAR EL RESGUARDO EFECTIVO DEL TERRITORIO Y MARES NACIONALES, LAS FRONTERAS TERRESTRES Y </t>
  </si>
  <si>
    <t>1[ESTRATEGIA 14.1 INTEGRAR UNIDADES MIXTAS DE POLICÍA COMPUESTAS POR LA POLICIA FEDERAL PREVENTIVA Y LAS POLICÍAS FRONTERIZAS Y ESTATALES, PARA QUE, CON EL APOYO DE LAS FUERZAS ARMADAS, GARANTICEN LA SEGURIDAD DE LOS MEXICANOS Y DE TODOS LOS HABITANTES DE</t>
  </si>
  <si>
    <t>1[ESTRATEGIA 1.1 MEJORAR LA ADMINISTRACIÓN  TRIBUTARIA FOMENTANDO EL CUMPLIMIENTO   EQUITATIVO EN EL PAGO DE IMPUESTOS Y REDUCIENDO  LA EVASIÓN ﬁSCAL]</t>
  </si>
  <si>
    <t>1[ESTRATEGIA 14.1 INCREMENTAR LA COMPETENCIA ENTRE CONCESIONARIOS CON LA FINALIDAD DE AUMENTAR LA COBERTURA DE LOS SERVICIOS EN EL PAÍS Y CONTRIBUIR A QUE LAS TARIFAS PERMITAN EL ACCESO DE UN MAYOR NÚMERO DE USUARIOS AL SERVICIO ]</t>
  </si>
  <si>
    <t xml:space="preserve">1[ESTRATEGIA 15.1 FORTALECER LAS ATRIBUCIONES RECTORAS DEL ESTADO SOBRE LAS RESERVAS Y LA ADMINISTRACIÓN ÓPTIMA DE LOS RECURSOS, PROCURANDO EQUILIBRAR LA EXTRACCIÓN DE HIDROCARBUROS Y LA INCORPORACIÓN DE RESERVAS, A FIN DE GARANTIZAR QUE LAS GENERACIONES </t>
  </si>
  <si>
    <t>1[ESTRATEGIA 16.1 DESARROLLAR, EN COORDINACIÓN CON LAS INSTITUCIONES PERTINENTES, LOS INCENTIVOS E INSTRUMENTOS ECONÓMICOS QUE PROPICIEN LA PRESERVACIÓN DE RÍOS, LAGOS, HUMEDALES, CUENCAS, ACUÍFEROS Y COSTAS DEL PAÍS, ADECUANDO LAS CONCESIONES A LOS VOLÚM</t>
  </si>
  <si>
    <t>1[ESTRATEGIA 17.1 BRINDAR CERTIDUMBRE JURÍDICA SOBRE LA PROPIEDAD A TRAVÉS DE LA HOMOLOGACIÓN DE REGISTROS PÚBLICOS DE LA PROPIEDAD, CATASTROS MUNICIPALES Y RURALES, Y DE LA OBLIGATORIEDAD DEL REGISTRO PÚBLICO DE INMUEBLE]</t>
  </si>
  <si>
    <t>1[ESTRATEGIA 2.1 FORTALECER LA PROTECCIÓN DE LOS  DERECHOS DE PROPIEDAD, EL GOBIERNO CORPORATIVO Y  REDUCIR LOS COSTOS DE TRANSACCIÓN QUE ENCARECEN  E INHIBEN EL DESARROLLO DE LOS MERCADOS ﬁNANCIEROS]</t>
  </si>
  <si>
    <t>1[ESTRATEGIA 3.1 REFORZAR EL SISTEMA DE AHORRO PARA EL RETIRO (SAR)]</t>
  </si>
  <si>
    <t>1[ESTRATEGIA 4.1 PROMOVER LAS POLÍTICAS DE ESTADO QUE FOMENTEN LA PRODUCTIVIDAD EN LAS RELACIONES LABORALES Y LA COMPETITIVIDAD DE LA ECONOMÍA NACIONAL, A FIN DE ATRAER INVERSIONES Y GENERAR EMPLEOS FORMALES Y DE CALIDAD]</t>
  </si>
  <si>
    <t>1[ESTRATEGIA 5.1 INTEGRAR UNA AGENDA NACIONAL PARA LA COMPETITIVIDAD QUE INVOLUCRE A LOS TRES PODERES DE LA UNIÓN, LOS TRES ÓRDENES DE GOBIERNO Y AL SECTOR PRIVADO, CON OBJETO DE SUSCITAR EL COMPROMISO DE LOS DIVERSOS ACTORES POLÍTICOS Y SOCIALES CON OBJE</t>
  </si>
  <si>
    <t>1[ESTRATEGIA 6.1 FAVORECER EL AUMENTO DE LA PRODUCTIVIDAD DE LAS MIPYMES E INCREMENTAR EL DESARROLLO DE PRODUCTOS ACORDE CON SUS NECESIDADES]</t>
  </si>
  <si>
    <t>1[ESTRATEGIA 7.1 CONVERGER Y OPTIMIZAR LOS PROGRAMAS Y RECURSOS QUE INCREMENTEN LAS OPORTUNIDADES DE ACCESO A SERVICIOS EN MEDIO RURAL Y REDUZCAN LA POBREZA (PROGRAMA ESPECIAL CONCURRENTE) ]</t>
  </si>
  <si>
    <t>1[ESTRATEGIA 8.1 PROTEGER AL PAÍS DE PLAGAS Y ENFERMEDADES Y MEJORAR LA SITUACIÓN SANITARIA]</t>
  </si>
  <si>
    <t>1[ESTRATEGIA 9.1 MEJORAR LA PRODUCTIVIDAD LABORAL A TRAVÉS DE LA ORGANIZACIÓN, CAPACITACIÓN Y ASISTENCIA TÉCNICA]</t>
  </si>
  <si>
    <t>1[ESTRATEGIA 10.1 PROMOVER EL ORDENAMIENTO ECOLÓGICO GENERAL DEL TERRITORIO Y MARES]</t>
  </si>
  <si>
    <t>1[ESTRATEGIA 11.1 IMPULSAR UNA AGENDA LEGISLATIVA EN UN AMBIENTE PROPICIO PARA LOGRAR CONSENSOS CON EL CONGRESO DE LA UNIÓN]</t>
  </si>
  <si>
    <t>1[ESTRATEGIA 12.1 HACER DEL TURISMO UNA PRIORIDAD NACIONAL PARA GENERAR INVERSIONES, EMPLEOS Y COMBATIR LA POBREZA, EN LAS ZONAS CON ATRACTIVOS TURÍSTICOS COMPETITIVOS]</t>
  </si>
  <si>
    <t>1[ESTRATEGIA 13.1 FOMENTAR MECANISMOS DE COORDINACIÓN INTERGUBERNAMENTAL ENTRE LOS DIFERENTES ÓRDENES DE GOBIERNO, Y ENTRE LOS MISMOS SECTORES DENTRO DE LOS GOBIERNOS ESTATALES Y DENTRO DE LA ADMINISTRACIÓN FEDERAL, OTORGANDO MAYORES RESPONSABILIDADES Y C</t>
  </si>
  <si>
    <t>1[ESTRATEGIA 1.1 FORTALECER LOS PROGRAMAS EXISTENTES DE SUPERACIÓN DE LA POBREZA, AMPLIÁNDOLOS PARA INCLUIR OTRAS VERTIENTES DE APOYO SOCIAL Y ASEGURAR QUE LLEGUEN A LA POBLACIÓN QUE REALMENTE LOS NECESITA]</t>
  </si>
  <si>
    <t>1[ESTRATEGIA 2.1 APOYAR EL ARRANQUE Y LA OPERACIÓN DE PROYECTOS PRODUCTIVOS FAMILIARES Y DE GRUPOS COMUNITARIOS MEDIANTE ASESORÍA Y PROGRAMAS DE MICROFINANCIAMIENTO, EN EL CAMPO Y LAS CIUDADES]</t>
  </si>
  <si>
    <t>1[ESTRATEGIA 3.1 PROMOVER EL ORDENAMIENTO TERRITORIAL, LA CERTEZA JURÍDICA EN LA TENENCIA DE LA TIERRA Y LA SEGURIDAD PÚBLICA EN ZONAS MARGINADAS DE LAS CIUDADES]</t>
  </si>
  <si>
    <t>1[ESTRATEGIA 4.1 FORTALECER LOS PROGRAMAS DE PROTECCIÓN CONTRA RIESGOS SANITARIOS]</t>
  </si>
  <si>
    <t>1[ESTRATEGIA 5.1 IMPLANTAR UN SISTEMA INTEGRAL Y SECTORIAL DE CALIDAD DE LA ATENCIÓN MÉDICA CON ÉNFASIS EN EL ABASTO OPORTUNO DE MEDICAMENTOS]</t>
  </si>
  <si>
    <t>1[ESTRATEGIA 6.1 PROMOVER LA SALUD REPRODUCTIVA Y LA SALUD MATERNA Y PERINATAL, ASÍ COMO LA PREVENCIÓN CONTRA ENFERMEDADES DIARREICAS, INFECCIONES RESPIRATORIAS AGUDAS, Y OTRAS ENFERMEDADES ASOCIADAS AL REZAGO SOCIAL QUE PERSISTE EN LA SOCIEDAD ]</t>
  </si>
  <si>
    <t>1[ESTRATEGIA 7.1 CONSOLIDAR UN SISTEMA INTEGRADO DE SALUD PARA GARANTIZAR EL ACCESO UNIVERSAL A SERVICIOS DE ALTA CALIDAD Y PROTEGER A TODOS LOS MEXICANOS DE LOS GASTOS CAUSADOS POR LA ENFERMEDAD]</t>
  </si>
  <si>
    <t>1[ESTRATEGIA 8.1 CONSOLIDAR LA INVESTIGACIÓN EN SALUD Y EL CONOCIMIENTO EN CIENCIAS MÉDICAS VINCULADAS A LA GENERACIÓN DE PATENTES Y AL DESARROLLO DE LA INDUSTRIAL NACIONAL]</t>
  </si>
  <si>
    <t>1[ESTRATEGIA 9.1 IMPULSAR MECANISMOS SISTEMÁTICOS DE EVALUACIÓN DE RESULTADOS DE APRENDIZAJE DE LOS ALUMNOS, DE DESEMPEÑO DE LOS MAESTROS, DIRECTIVOS, SUPERVISORES Y JEFES DE SECTOR, Y DE LOS PROCESOS DE ENSEÑANZA Y GESTIÓN EN TODO EL SISTEMA EDUCATIVO]</t>
  </si>
  <si>
    <t>1[ESTRATEGIA 10.1 MODERNIZAR Y AMPLIAR LA INFRAESTRUCTURA EDUCATIVA, DIRIGIENDO LAS ACCIONES COMPENSATORIAS A LAS REGIONES DE MAYOR POBREZA Y MARGINACIÓN]</t>
  </si>
  <si>
    <t>1[ESTRATEGIA 11.1 FORTALECER EL USO DE NUEVAS TECNOLOGÍAS EN EL PROCESO DE ENSEÑANZA Y EL DESARROLLO DE HABILIDADES EN EL USO DE TECNOLOGÍAS DE LA INFORMACIÓN Y LA COMUNICACIÓN DESDE EL NIVEL DE EDUCACIÓN BÁSICA]</t>
  </si>
  <si>
    <t>1[ESTRATEGIA 12.1 COLOCAR A LA COMUNIDAD ESCOLAR EN EL CENTRO DE LOS ESFUERZOS EDUCATIVOS]</t>
  </si>
  <si>
    <t>1[ESTRATEGIA 13.1 IMPULSAR PROGRAMAS PERMANENTES DE CAPACITACIÓN Y PROFESIONALIZACIÓN DE LOS MAESTROS DEL SISTEMA DE EDUCACIÓN MEDIA SUPERIOR]</t>
  </si>
  <si>
    <t>1[ESTRATEGIA 14.1 CREAR NUEVAS INSTITUCIONES DE EDUCACIÓN SUPERIOR, APROVECHAR LA CAPACIDAD INSTALADA, DIVERSIFICAR LOS PROGRAMAS Y FORTALECER LAS MODALIDADES EDUCATIVAS]</t>
  </si>
  <si>
    <t>1[ESTRATEGIA 15.1 CONSTITUIR LA ATENCIÓN A LOS INDÍGENAS EN UN OBJETIVO ESTRATÉGICO TRANSVERSAL PARA TODA LA ADMINISTRACIÓN PÚBLICA FEDERAL]</t>
  </si>
  <si>
    <t>1[ESTRATEGIA 16.1 CONSTRUIR POLÍTICAS PÚBLICAS CON PERSPECTIVA DE GÉNERO DE MANERA TRANSVERSAL EN TODA LA ADMINISTRACIÓN PÚBLICA FEDERAL, Y TRABAJAR DESDE EL EJECUTIVO FEDERAL, EN EL ÁMBITO DE SUS ATRIBUCIONES, PARA QUE ESTA TRANSVERSALIDAD SEA POSIBLE TA</t>
  </si>
  <si>
    <t>1[ESTRATEGIA 17.1 FORTALECER LOS PROYECTOS DE COINVERSIÓN SOCIAL ENTRE EL GOBIERNO Y LAS ORGANIZACIONES DE LA SOCIEDAD CIVIL ENFOCADOS A LA ATENCIÓN DE GRUPOS VULNERABLES]</t>
  </si>
  <si>
    <t>1[ESTRATEGIA 18.1 IMPULSAR EL FORTALECIMIENTO DE LAS PROCURADURÍAS DE LA DEFENSA DEL MENOR Y LA FAMILIA, ASÍ COMO A INSTITUCIONES PÚBLICAS Y PRIVADAS QUE PROPORCIONEN SERVICIOS ASISTENCIALES A POBLACIÓN VULNERABLE, ESTABLECIENDO LOS ENLACES REQUERIDOS CON</t>
  </si>
  <si>
    <t>1[ESTRATEGIA 19.1 FORTALECER A LA FAMILIA PARA FOMENTAR EL BIENESTAR JUVENIL Y SU DEBIDA INTEGRACIÓN A LA SOCIEDAD]</t>
  </si>
  <si>
    <t>1[ESTRATEGIA 20.1  INCREMENTAR EL ALCANCE DE LOS PROGRAMAS DE MEJORAMIENTO EN EL ESTADO DE NUTRICIÓN EN MENORES DE 5 AÑOS CON DESNUTRICIÓN O EN RIESGO, A TRAVÉS DEL  OTORGAMIENTO DE APOYOS ALIMENTARIOS PERTINENTES, INCORPORANDO ACCIONES DIRIGIDAS A LOS PA</t>
  </si>
  <si>
    <t>1[ESTRATEGIA 21.1 IMPULSAR LA APRECIACIÓN, RECONOCIMIENTO Y DISFRUTE DEL ARTE Y LAS MANIFESTACIONES CULTURALES POR PARTE DE LA POBLACIÓN]</t>
  </si>
  <si>
    <t>1[ESTRATEGIA 22.1 PROMOVER LA APERTURA Y OPERACIÓN DE ESPACIOS DE ENTRETENIMIENTO SANO, EN LOS QUE DISTINTOS GRUPOS SOCIALES Y DE EDAD ENCUENTREN ACTIVIDADES ATRACTIVAS PARA SU ENTRETENIMIENTO Y RECREACIÓN DE ACUERDO CON GUSTOS COMPARTIDOS, PARA EL USO DE</t>
  </si>
  <si>
    <t>1[ESTRATEGIA 23.1 ESTIMULAR LA FORMACIÓN Y CONSOLIDACIÓN DE UNA CULTURA DEPORTIVA ENTRE TODOS LOS GRUPOS SOCIALES Y DE EDAD, EN TODAS LAS REGIONES DEL PAÍS]</t>
  </si>
  <si>
    <t>1[ESTRATEGIA 1.1 PROMOVER EL DESARROLLO DE LA INFRAESTRUCTURA NECESARIA PARA ATENDER LAS NECESIDADES EXISTENTES DE SERVICIOS DE AGUA POTABLE Y SANEAMIENTO EN EL PAÍS]</t>
  </si>
  <si>
    <t>1[ESTRATEGIA 2.1 FORTALECER LA AUTOSUFICIENCIA TÉCNICA Y FINANCIERA DE LOS ORGANISMOS OPERADORES DE AGUA]</t>
  </si>
  <si>
    <t>1[ESTRATEGIA 3.1 REALIZAR PROGRAMAS DE RESTAURACIÓN FORESTAL EN TODO EL TERRITORIO NACIONAL COMO ESQUEMA DE CONSERVACIÓN DE ECOSISTEMAS]</t>
  </si>
  <si>
    <t>1[ESTRATEGIA 4.1 IMPULSAR LA GENERACIÓN DE CONOCIMIENTO SOBRE LA BIODIVERSIDAD DEL PAÍS Y FOMENTAR SU DIFUSIÓN]</t>
  </si>
  <si>
    <t>1[ESTRATEGIA 5.1 IMPULSAR LA INSTRUMENTACIÓN DE TECNOLOGÍAS MÁS LIMPIAS Y AMIGABLES CON EL MEDIO AMBIENTE ENTRE LOS SECTORES PRODUCTIVOS DEL PAÍS]</t>
  </si>
  <si>
    <t>1[ESTRATEGIA 6.1 PROMOVER EL DESARROLLO DE PRÁCTICAS DE GESTIÓN AMBIENTAL QUE CONTRIBUYAN A LA COMPETITIVIDAD Y EL CRECIMIENTO ECONÓMICO]</t>
  </si>
  <si>
    <t>1[ESTRATEGIA 7.1 ESTABLECER CRITERIOS DE SUSTENTABILIDAD AMBIENTAL EN LOS PROGRAMAS Y ACCIONES DE LAS DEPENDENCIAS Y ENTIDADES DE LA ADMINISTRACIÓN PÚBLICA FEDERAL ]</t>
  </si>
  <si>
    <t>1[ESTRATEGIA 8.1 DISEÑAR E INSTRUMENTAR MECANISMOS QUE PROMUEVAN Y FACILITEN LA COORDINACIÓN ENTRE LOS TRES ÓRDENES DE GOBIERNO EN LOS PROGRAMAS Y ACCIONES RELACIONADOS CON LA SUSTENTABILIDAD AMBIENTAL ]</t>
  </si>
  <si>
    <t>1[ESTRATEGIA 9.1 INSTRUMENTAR ACCIONES PARA EJECUTAR EL ORDENAMIENTO ECOLÓGICO DEL TERRITORIO NACIONAL ]</t>
  </si>
  <si>
    <t>1[ESTRATEGIA 10.1 IMPULSAR LA EFICIENCIA Y TECNOLOGÍAS LIMPIAS (INCLUYENDO LA ENERGÍA RENOVABLE) PARA LA GENERACIÓN DE ENERGÍA]</t>
  </si>
  <si>
    <t>1[ESTRATEGIA 11.1 PROMOVER LA INCLUSIÓN DE LOS ASPECTOS DE ADAPTACIÓN AL CAMBIO CLIMÁTICO EN LA PLANEACIÓN Y QUEHACER DE LOS DISTINTOS SECTORES DE LA SOCIEDAD]</t>
  </si>
  <si>
    <t>1[ESTRATEGIA 12.1 PROMOVER EL MANEJO ADECUADO Y EL APROVECHAMIENTO DE RESIDUOS SÓLIDOS CON LA PARTICIPACIÓN DEL SECTOR PRIVADO Y LA SOCIEDAD]</t>
  </si>
  <si>
    <t>1[ESTRATEGIA 13.1 FORTALECER LAS INSTITUCIONES DE INVESTIGACIÓN AMBIENTAL QUE PROPICIE LA AMPLIACIÓN DEL CONOCIMIENTO Y BRINDE ALTERNATIVAS VÁLIDAS PARA EL APROVECHAMIENTO SUSTENTABLE DEL CAPITAL NATURAL DEL PAÍS]</t>
  </si>
  <si>
    <t>1[ESTRATEGIA 14.1 MEJORAR LOS MECANISMOS QUE EL SISTEMA EDUCATIVO UTILIZA PARA DAR A CONOCER Y VALORAR LA RIQUEZA AMBIENTAL DE NUESTRO PAÍS]</t>
  </si>
  <si>
    <t>1[ESTRATEGIA 1.1 FORTALECER EL DIÁLOGO, LA CONCILIACIÓN Y LA NEGOCIACIÓN CON LOS ACTORES POLÍTICOS Y SOCIALES QUE CONFORMAN LA PLURALIDAD NACIONAL]</t>
  </si>
  <si>
    <t>1[ESTRATEGIA 2.1 ADECUAR LOS ÓRGANOS DEL ESTADO PARA LOGRAR, EN UN CONTEXTO DE PLURALIDAD, LA GOBERNABILIDAD DEMOCRÁTICA]</t>
  </si>
  <si>
    <t>1[ESTRATEGIA 3.1 PROMOVER LA CREACIÓN DE CONSEJOS DE PARTICIPACIÓN CIUDADANA COMO MECANISMOS FUNDAMENTALES PARA LA PARTICIPACIÓN DE LA CIUDADANÍA EN EL DISEÑO DE LAS POLÍTICAS PÚBLICAS, LA TRANSPARENCIA Y LA RENDICIÓN DE CUENTAS]</t>
  </si>
  <si>
    <t>1[ESTRATEGIA 4.1 ELEVAR LOS ESTÁNDARES DE EFICIENCIA Y EFICACIA GUBERNAMENTAL A TRAVÉS DE LA SISTEMATIZACIÓN Y DIGITALIZACIÓN DE TODOS LOS TRÁMITES ADMINISTRATIVOS Y EL APROVECHAMIENTO DE TECNOLOGÍAS DE LA INFORMACIÓN Y COMUNICACIONES PARA LA GESTIÓN PÚBL</t>
  </si>
  <si>
    <t>1[ESTRATEGIA 5.1 COORDINAR Y ESTABLECER MECANISMOS PARA LA TRANSPARENCIA Y RENDICIÓN DE CUENTAS DE LOS GOBIERNOS ESTATALES Y MUNICIPALES EN EL EJERCICIO DE LOS RECURSOS FEDERALES ]</t>
  </si>
  <si>
    <t>1[ESTRATEGIA 6.1 APROVECHAR LOS DISTINTOS ESQUEMAS DE COOPERACIÓN INTERNACIONAL PARA APOYAR LOS PROGRAMAS GUBERNAMENTALES ENCAMINADOS A LA LUCHA CONTRA LA POBREZA, LA GENERACIÓN DE EMPLEOS Y EL INCREMENTO DE LOS NIVELES DE SEGURIDAD EN EL PAÍS]</t>
  </si>
  <si>
    <t>1[ESTRATEGIA 7.1 PARTICIPAR ACTIVAMENTE EN LAS DISCUSIONES E INICIATIVAS EN FAVOR DE LA PAZ, LA COOPERACIÓN PARA EL DESARROLLO, LOS DERECHOS HUMANOS Y LA SEGURIDAD INTERNACIONALES]</t>
  </si>
  <si>
    <t>1[ESTRATEGIA 8.1 REFORZAR Y EXTENDER LOS LAZOS POLÍTICOS, ECONÓMICOS Y CULTURALES CON AMÉRICA LATINA Y EL CARIBE]</t>
  </si>
  <si>
    <t>1[ESTRATEGIA 9.1 FORTALECER LA CAPACIDAD DE PROTECCIÓN, ASISTENCIA JURÍDICA Y GESTIÓN DE LA RED CONSULAR MEXICANA]</t>
  </si>
  <si>
    <t>1[ESTRATEGIA 10.1 RESPETAR Y PROTEGER LOS DERECHOS DE LOS MIGRANTES EN MÉXICO]</t>
  </si>
  <si>
    <t>2[ESTRATEGIA 2.2: COMBATIR LA CORRUPCIÓN A LO LARGO DE TODO EL PROCESO DE IMPARTICIÓN DE JUSTICIA, PARA OFRECER CONDICIONES EQUITATIVAS EN LA RESOLUCIÓN DE DISPUTAS.]</t>
  </si>
  <si>
    <t>2[ESTRATEGIA 3.2: PROTEGER LA PROPIEDAD INTELECTUAL]</t>
  </si>
  <si>
    <t>2[ESTRATEGIA 15.2 PROMOVER ESFUERZOS DE COLABORACIÓN E INTERCAMBIO DE INFORMACIÓN PARA EL TRÁFICO Y CONSUMO DE DROGAS CON LOS PAÍSES QUE TIENEN UNA ALTA DEMANDA DE ESTUPEFACIENTES ]</t>
  </si>
  <si>
    <t>2[ESTRATEGIA 16.2 ESTABLECER MECANISMOS DE  COORDINACIÓN CON LA SOCIEDAD CIVIL PARA RESCATAR LOS ESPACIOS PÚBLICOS Y GARANTIZAR QUE  SEAN ESPACIOS PARA LOS CIUDADANOS]</t>
  </si>
  <si>
    <t>2[ESTRATEGIA 17.2 MODERNIZAR Y HOMOLOGAR  LOS SISTEMAS DE ADMINISTRACIÓN Y SUPERVISIÓN  DEL PERSONAL DE LOS CUERPOS POLICÍACOS]</t>
  </si>
  <si>
    <t>2[ESTRATEGIA 18.2 CREAR CANALES PARA LA PARTICIPACIÓN CIUDADANA EN MATERIA DE PREVENCIÓN Y  COMBATE DEL DELITO]</t>
  </si>
  <si>
    <t>2[ESTRATEGIA 4.2: ESTABLECER MÁS Y MEJORES INSTRUMENTOS PARA LA IMPARTICIÓN DE JUSTICIA EN LOS DELITOS ASOCIADOS CON LA DELINCUENCIA ORGANIZADA]</t>
  </si>
  <si>
    <t>2[ESTRATEGIA 5.2: ASEGURAR LA TRANSPARENCIA Y RENDICIÓN DE CUENTAS DE LAS AUTORIDADES ENCARGADAS DEL COMBATE A LA DELINCUENCIA]</t>
  </si>
  <si>
    <t>2[ESTRATEGIA 6.2: COMBATIR LA CORRUPCIÓN AL INTERIOR DE LOS CENTROS DE READAPTACIÓN SOCIAL]</t>
  </si>
  <si>
    <t>2[ESTRATEGIA 7.2: GENERAR, FORTALECER Y COORDINAR LOS SISTEMAS DE INTELIGENCIA EN EL GOBIERNO FEDERAL]</t>
  </si>
  <si>
    <t>2[ESTRATEGIA 8.2: IMPLEMENTAR UNA POLÍTICA INTEGRAL QUE COORDINE ESFUERZOS Y RECURSOS DE LOS TRES ÓRDENES DE GOBIERNO PARA EL COMBATE AL NARCOMENUDEO]</t>
  </si>
  <si>
    <t>2[ESTRATEGIA 9.2:  FORTALECER LOS MECANISMOS  DE COMUNICACIÓN CON LA CIUDADANÍA Y DIFUNDIR  DE MANERA OPORTUNA LA INFORMACIÓN PÚBLICA  GUBERNAMENTAL]</t>
  </si>
  <si>
    <t>2[ESTRATEGIA 10.2: DIFUNDIR LAS SANCIONES QUE SE APLICAN A LOS SERVIDORES PÚBLICOS QUE INCURREN EN COMPORTAMIENTOS ILÍCITOS, PARA ACTIVAR LOS MECANISMOS DE SANCIÓN SOCIAL]</t>
  </si>
  <si>
    <t>2[ESTRATEGIA 11.2 PROMOVER UNA MAYOR PROFESIONALIZACIÓN DE LOS ABOGADOS]</t>
  </si>
  <si>
    <t>2[ESTRATEGIA 12.2 ESTABLECER UN PROGRAMA EN LA ADMINISTRACIÓN PÚBLICA FEDERAL PARA FORTALECER EL RESPETO A LOS DERECHOS HUMANOS]</t>
  </si>
  <si>
    <t>2[ESTRATEGIA 13.2 EN EL MARCO DEL SISTEMA NACIONAL DE PROTECCIÓN CIVIL , FORTALECER LA CONCURRENCIA DE LAS FUERZAS ARMADAS Y DE LOS GOBIERNOS ESTATALES Y MUNICIPALES EN LA PREPARACIÓN, EJECUCIÓN Y CONDUCCIÓN DE LOS PLANES DE AUXILIO CORRESPONDIENTES]</t>
  </si>
  <si>
    <t>2[ESTRATEGIA 14.2 CREAR CANALES PARA EL INTERCAMBIO DE INFORMACIÓN Y DE ESTRATÉGIAS EN MATERIA DE SEGURIDAD FRONTERIZA]</t>
  </si>
  <si>
    <t xml:space="preserve">2[ESTRATEGIA 1.2 ESTABLECER UNA ESTRUCTURA TRIBUTARIA EﬁCIENTE, EQUITATIVA Y PROMOTORA DE LA  COMPETITIVIDAD, PERMITIENDO ENCONTRAR FUENTES  ALTERNATIVAS DE INGRESOS, ASÍ COMO HACER FRENTE  A LAS NECESIDADES DE GASTO EN DESARROLLO SOCIAL Y  ECONÓMICO QUE </t>
  </si>
  <si>
    <t>2[ESTRATEGIA 14.2 PROMOVER LA ADHESIÓN DE ACTORES EN TODOS LOS NIVELES DE GOBIERNO Y DE LA SOCIEDAD PARA EL DISEÑO Y DESARROLLO DE ESTRATEGIAS QUE FACILITEN EL USO DE LAS TECNOLOGÍAS DE INFORMACIÓN Y COMUNICACIÓN]</t>
  </si>
  <si>
    <t>2[ESTRATEGIA 15.2 FORTALECER LA EXPLORACIÓN Y PRODUCCIÓN DE CRUDO Y GAS, LA MODERNIZACIÓN Y AMPLIACIÓN DE LA CAPACIDAD DE REFINACIÓN, EL INCREMENTO EN LA CAPACIDAD DE ALMACENAMIENTO, SUMINISTRO Y TRANSPORTE, Y EL DESARROLLO DE PLANTAS PROCESADORAS DE PROD</t>
  </si>
  <si>
    <t>2[ESTRATEGIA 16.2 IMPULSAR LA REALIZACIÓN DE OBRAS DE INFRAESTRUCTURA, CON LA CONCURRENCIA DE LOS TRES ÓRDENES DE GOBIERNO Y DEL SECTOR PRIVADO, PARA GARANTIZAR EL ABASTO DE AGUA POTABLE Y LA PRESTACIÓN EFICIENTE DE LOS SERVICIOS DE DRENAJE Y ALCANTARILLA</t>
  </si>
  <si>
    <t>2[ESTRATEGIA 17.2 AMPLIAR LA COBERTURA DE ATENCIÓN Y LAS OPCIONES DE FINANCIAMIENTO A LA VIVIENDA Y CONSTRUCCIÓN]</t>
  </si>
  <si>
    <t>2[ESTRATEGIA 2.2 PROMOVER LA COMPETENCIA EN EL  SECTOR ﬁNANCIERO A TRAVÉS DE LA ENTRADA DE NUEVOS PARTICIPANTES, LA PROMOCIÓN DE UNA MAYOR  DIVERSIDAD DE PRODUCTOS, VEHÍCULOS Y SERVICIOS  ﬁNANCIEROS, ENFATIZANDO LA INFORMACIÓN Y LA  TRANSPARENCIA COMO MED</t>
  </si>
  <si>
    <t>2[ESTRATEGIA 3.2 CONTRIBUIR A LA TRANSFORMACIÓN DE LOS SISTEMAS PENSIONARIOS DE REPARTO QUE EXISTEN EN LA ACTUALIDAD]</t>
  </si>
  <si>
    <t>2[ESTRATEGIA 4.2 FOMENTAR LA EQUIDAD E INCLUSIÓN LABORAL Y CONSOLIDAR LA PREVISIÓN SOCIAL, A TRAVÉS DE LA CREACIÓN DE CONDICIONES PARA EL TRABAJO DIGNO, BIEN REMUNERADO, CON CAPACITACIÓN, SEGURIDAD Y SALUD]</t>
  </si>
  <si>
    <t>2[ESTRATEGIA 5.2 DISEÑAR AGENDAS SECTORIALES PARA LA COMPETITIVIDAD DE SECTORES ECONÓMICOS DE ALTO VALOR AGREGADO Y CONTENIDO TECNOLÓGICO, Y DE SECTORES PRECURSORES, ASÍ COMO LA RECONVERSIÓN DE SECTORES TRADICIONALES, A FIN DE GENERAR EMPLEOS MEJOR REMUNE</t>
  </si>
  <si>
    <t>2[ESTRATEGIA 6.2 CONSOLIDAR LOS ESQUEMAS DE APOYO A LAS MIPYMES EN UNA SOLA INSTANCIA]</t>
  </si>
  <si>
    <t>2[ESTRATEGIA 7.2 PROMOVER LA DIVERSIFICACIÓN DE LAS ACTIVIDADES ECONÓMICAS EN EL MEDIO RURAL]</t>
  </si>
  <si>
    <t>2[ESTRATEGIA 8.2 PROMOVER LA SEGURIDAD ALIMENTARIA A TRAVÉS DEL ORDENAMIENTO Y LA CERTIDUMBRE DE MERCADOS]</t>
  </si>
  <si>
    <t>2[ESTRATEGIA 9.2 VINCULAR LAS ACTIVIDADES DE INVESTIGACIÓN Y DESARROLLO CON LAS NECESIDADES DEL SECTOR RURAL]</t>
  </si>
  <si>
    <t>2[ESTRATEGIA 10.2 GARANTIZAR LA BIOSEGURIDAD Y CONSERVAR LA GROBIODIVERSIDAD]</t>
  </si>
  <si>
    <t>2[ESTRATEGIA 11.2 GENERAR UN AMBIENTE ARMÓNICO DE CONSULTA Y ATENCIÓN CON LOS AGENTES E INSTITUCIONES VINCULADAS AL SECTOR]</t>
  </si>
  <si>
    <t>2[ESTRATEGIA 12.2 MEJORAR SUSTANCIALMENTE LA COMPETITIVIDAD Y DIVERSIFICACIÓN DE LA OFERTA TURÍSTICA NACIONAL, GARANTIZANDO UN DESARROLLO TURÍSTICO SUSTENTABLE Y EL ORDENAMIENTO TERRITORIAL INTEGRAL]</t>
  </si>
  <si>
    <t>2[ESTRATEGIA 13.2 ASISTIR A LOS ESTADOS Y MUNICIPIOS EN EL FORTALECIMIENTO DE CAPACIDADES INSTITUCIONALES Y EN LA CAPACITACIÓN Y FORMACIÓN DE SUS EQUIPOS HUMANOS DE SERVIDORES PÚBLICOS, LO QUE PERMITA UNA MEJOR ACCIÓN EN TODOS LOS NIVELES DE GOBIERNO]</t>
  </si>
  <si>
    <t>2[ESTRATEGIA 1.2 IMPULSAR PRIORITARIAMENTE EL DESARROLLO DE LOS UNICIPIOS DE MAYOR MARGINACIÓN, A TRAVÉS DE UNA EFECTIVA LOCALIZACIÓN DE RECURSOS Y COORDINACIÓN DE ESFUERZOS ENTRE EL GOBIERNO FEDERAL Y LOS DEMÁS ÓRDENES DE GOBIERNO]</t>
  </si>
  <si>
    <t>2[ESTRATEGIA 2.2 AMPLIAR LA COBERTURA Y MEJORAR LA CALIDAD DE LAS VÍAS Y MEDIOS DE COMUNICACIÓN Y DE TRANSPORTE PARA CONECTAR A LAS REGIONES MENOS DESARROLLADAS DEL PAÍS]</t>
  </si>
  <si>
    <t>2[ESTRATEGIA 3.2 IMPULSAR EL ORDENAMIENTO TERRITORIAL NACIONAL Y EL DESARROLLO REGIONAL A TRAVÉS DE ACCIONES COORDINADAS ENTRE LOS TRES ÓRDENES DE GOBIERNO Y CONCERTADAS CON LA SOCIEDAD CIVIL]</t>
  </si>
  <si>
    <t>2[ESTRATEGIA 4.2 PROMOVER LA PARTICIPACIÓN ACTIVA DE LA SOCIEDAD ORGANIZADA Y LA INDUSTRIA EN EL MEJORAMIENTO DE LA SALUD DE LOS MEXICANOS]</t>
  </si>
  <si>
    <t>2[ESTRATEGIA 5.2 MEJORAR LA PLANEACIÓN, LA ORGANIZACIÓN, EL DESARROLLO Y LOS MECANISMOS DE RENDICIÓN DE CUENTAS DE LOS SERVICIOS DE SALUD PARA UN MEJOR DESEMPEÑO DEL SISTEMA NACIONAL DE SALUD COMO UN TODO]</t>
  </si>
  <si>
    <t>2[ESTRATEGIA 6.2 AMPLIAR LA COBERTURA DE SERVICIOS DE SALUD A TRAVÉS DE UNIDADES MÓVILES Y EL IMPULSO DE LA TELEMEDICINA]</t>
  </si>
  <si>
    <t>2[ESTRATEGIA 7.2 CONSOLIDAR LA REFORMA FINANCIERA PARA HACER EFECTIVO EL ACCESO UNIVERSAL A INTERVENCIONES ESENCIALES DE ATENCIÓN MÉDICA, EMPEZANDO POR LOS NIÑOS]</t>
  </si>
  <si>
    <t>2[ESTRATEGIA 8.2 GARANTIZAR UN BLINDAJE EFECTIVO CONTRA AMENAZAS EPIDEMIOLÓGICAS Y UNA RESPUESTA OPORTUNA A DESASTRES PARA MITIGAR EL DAÑO AL COMERCIO, LA INDUSTRIA Y EL DESARROLLO REGIONAL]</t>
  </si>
  <si>
    <t>2[ESTRATEGIA 9.2 REFORZAR LA CAPACITACIÓN DE PROFESORES, PROMOVIENDO SU VINCULACIÓN DIRECTA CON LAS PRIORIDADES, OBJETIVOS Y HERRAMIENTAS EDUCATIVAS EN TODOS LOS NIVELES]</t>
  </si>
  <si>
    <t>2[ESTRATEGIA 10.2 AMPLIAR LAS BECAS EDUCATIVAS PARA LOS ESTUDIANTES DE MENORES RECURSOS EN TODOS LOS NIVELES EDUCATIVOS]</t>
  </si>
  <si>
    <t>2[ESTRATEGIA 11.2 IMPULSAR LA CAPACITACIÓN DE LOS MAESTROS EN EL ACCESO Y USO DE NUEVAS TECNOLOGÍAS Y MATERIALES DIGITALES]</t>
  </si>
  <si>
    <t>2[ESTRATEGIA 12.2 IMPULSAR LA PARTICIPACIÓN DE LOS PADRES DE FAMILIA EN LA TOMA DE DECISIONES EN LAS ESCUELAS]</t>
  </si>
  <si>
    <t>2[ESTRATEGIA 13.2 REVISAR EL MARCO REGLAMENTARIO E INSTRUMENTAR PROCESOS DE EVALUACIÓN EN EL SISTEMA DE EDUCACIÓN MEDIA SUPERIOR]</t>
  </si>
  <si>
    <t>2[ESTRATEGIA 14.2 FLEXIBILIZAR LOS PLANES DE ESTUDIO, AMPLIAR LOS SISTEMAS DE APOYO TUTORIALES Y FORTALECER LOS PROGRAMAS DE BECAS DIRIGIDOS A LOS GRUPOS EN SITUACIÓN DE DESVENTAJA]</t>
  </si>
  <si>
    <t>2[ESTRATEGIA 15.2 CONSOLIDAR LOS MECANISMOS DE COORDINACIÓN ENTRE EL GOBIERNO FEDERAL, LOS GOBIERNOS ESTATALES Y MUNICIPALES, LAS AUTORIDADES Y LAS ORGANIZACIONES INDÍGENAS EN EL DISEÑO Y OPERACIÓN DE LOS PROGRAMAS DIRIGIDOS AL DESARROLLO DE LOS PUEBLOS Y</t>
  </si>
  <si>
    <t>2[ESTRATEGIA 16.2 DESARROLLAR ACTIVIDADES DE DIFUSIÓN Y DIVULGACIÓN SOBRE LA IMPORTANCIA DE LA IGUALDAD ENTRE MUJERES Y HOMBRES, PROMOVIENDO LA ELIMINACIÓN DE ESTEREOTIPOS ESTABLECIDOS EN FUNCIÓN DEL GÉNERO]</t>
  </si>
  <si>
    <t>2[ESTRATEGIA 17.2 AVANZAR EN EL CONCEPTO DE SEGURIDAD SOCIAL PARA AMPLIAR EL ALCANCE Y COBERTURA DE LOS PROGRAMAS DE GOBIERNO ENFOCADOS A LA PROTECCIÓN DE GRUPOS VULNERABLES]</t>
  </si>
  <si>
    <t>2[ESTRATEGIA 18.2 MEJORAR LA CONDICIÓN NUTRICIONAL DE LOS SUJETOS DE ASISTENCIA SOCIAL QUE REQUIERAN APOYO ALIMENTARIO, PARA PROPICIAR EL DESARROLLO INTEGRAL DE LA FAMILIA Y CONTRIBUIR A SUPERAR DE MANERA SOSTENIBLE SU CONDICIÓN DE VULNERABILIDAD]</t>
  </si>
  <si>
    <t>2[ESTRATEGIA 19.2 AMPLIAR LAS OPORTUNIDADES DE ACCESO Y PERMANENCIA DE LOS JÓVENES EN EL SISTEMA EDUCATIVO AL INCORPORAR LAS TECNOLOGÍAS DE LA INFORMACIÓN Y COMUNICACIÓN, ASÍ COMO PROMOVER SU INSERCIÓN LABORAL A TRAVÉS DEL FOMENTO DE COMPETENCIAS Y HABILI</t>
  </si>
  <si>
    <t>2[ESTRATEGIA 20.2 IMPULSAR UNA COORDINACIÓN INTERINSTITUCIONAL PARA LA ATENCIÓN DEL FENÓMENO DE LA MIGRACIÓN INFANTIL]</t>
  </si>
  <si>
    <t>2[ESTRATEGIA 21.2 APOYAR A LOS CENTROS COMUNITARIOS FORTALECIENDO SU CAPACIDAD EDUCATIVA Y DE DIFUSIÓN DE LAS ARTES Y LA CULTURA, PARA QUE LA EDUCACIÓN ARTÍSTICA Y LOS BIENES Y SERVICIOS CULTURALES ALCANCEN A UN MAYOR NÚMERO DE MEXICANOS]</t>
  </si>
  <si>
    <t>2[ESTRATEGIA 23.2 PROPICIAR EL DESARROLLO DE INFRAESTRUCTURA DEPORTIVA Y APROVECHAR ESPACIOS PÚBLICOS ABIERTOS PARA LA CONSTRUCCIÓN DE CANCHAS DEPORTIVAS COMO UN MEDIO EFICAZ PARA PROMOVER LA PRÁCTICA DE LOS DEPORTES]</t>
  </si>
  <si>
    <t>2[ESTRATEGIA 1.2 INCENTIVAR UNA CULTURA DEL AGUA QUE PRIVILEGIE EL AHORRO Y USO RACIONAL DE LA MISMA EN EL ÁMBITO DOMÉSTICO, INDUSTRIAL Y AGRÍCOLA]</t>
  </si>
  <si>
    <t>2[ESTRATEGIA 2.2 EXPANDIR LA CAPACIDAD DE TRATAMIENTO DE AGUAS RESIDUALES EN EL PAÍS Y EL USO DE AGUAS TRATADAS]</t>
  </si>
  <si>
    <t>2[ESTRATEGIA 3.2 PROMOVER EL APROVECHAMIENTO SUSTENTABLE DE LOS RECURSOS FORESTALES]</t>
  </si>
  <si>
    <t>2[ESTRATEGIA 4.2 AUMENTAR LA SUPERFICIE BAJO ESQUEMAS DE CONSERVACIÓN, MANEJO Y USO SUSTENTABLE EN EL TERRITORIO NACIONAL]</t>
  </si>
  <si>
    <t>2[ESTRATEGIA 5.2 FOMENTAR EL ECOTURISMO COMO HERRAMIENTA PARA LA CONSERVACIÓN DE LA RIQUEZA NATURAL Y EL DESARROLLO ECONÓMICO EN LAS ZONAS RURALES]</t>
  </si>
  <si>
    <t>2[ESTRATEGIA 6.2 FOMENTAR LA PARTICIPACIÓN DEL SECTOR PRIVADO EN LA INCORPORACIÓN DE PRÁCTICAS DE ECOFICIENCIA EN SUS ACTIVIDADES PRODUCTIVAS Y EN EL DESARROLLO DE LA INFRAESTRUCTURA AMBIENTAL]</t>
  </si>
  <si>
    <t>2[ESTRATEGIA 8.2 PARTICIPAR ACTIVAMENTE EN LOS ESFUERZOS INTERNACIONALES EN PRO DE LA SUSTENTABILIDAD AMBIENTAL]</t>
  </si>
  <si>
    <t>2[ESTRATEGIA 9.2 DESARROLLAR POLÍTICAS PARA EL MANEJO INTEGRAL Y SUSTENTABLE DE LOS OCÉANOS Y COSTAS]</t>
  </si>
  <si>
    <t>2[ESTRATEGIA 10.2 PROMOVER EL USO EFICIENTE DE ENERGÍA EN EL ÁMBITO DOMÉSTICO, INDUSTRIAL, AGRÍCOLA Y DE TRANSPORTE]</t>
  </si>
  <si>
    <t>2[ESTRATEGIA 11.2 DESARROLLAR ESCENARIOS CLIMÁTICOS REGIONALES DE MÉXICO]</t>
  </si>
  <si>
    <t>2[ESTRATEGIA 12.2 PROMOVER EL DESARROLLO DE LA INFRAESTRUCTURA APROPIADA PARA LA GESTIÓN INTEGRAL DE LOS RESIDUOS PELIGROSOS]</t>
  </si>
  <si>
    <t>2[ESTRATEGIA 13.2 AMPLIAR LA COOPERACIÓN INTERNACIONAL EN MATERIA DE INVESTIGACIÓN AMBIENTAL, QUE PERMITA AL PAÍS APROVECHAR LOS MECANISMOS DE FINANCIAMIENTO EXISTENTES, QUE SIRVAN  COMO COMPLEMENTO A LOS ESFUERZOS NACIONALES EN ESTE RUBRO ]</t>
  </si>
  <si>
    <t>2[ESTRATEGIA 14.2 DISEÑAR E INSTRUMENTAR MECANISMOS DE POLÍTICA QUE DEN A CONOCER Y LLEVEN A VALORAR LA RIQUEZA ECOLÓGICA DE NUESTRO PAÍS A TODOS LOS GRUPOS SOCIALES]</t>
  </si>
  <si>
    <t>2[ESTRATEGIA 1.2 FORTALECER LA GOBERNABILIDAD DEMOCRÁTICA, ENTENDIDA COMO LA CAPACIDAD CON QUE CUENTAN LOS REPRESENTANTES POPULARES PARA TOMAR DECISIONES DE MANERA EFICAZ, A TRAVÉS DE LA CONSTRUCCIÓN DE UNA AGENDA NACIONAL SOBRE LAS GRANDES PRIORIDADES DE</t>
  </si>
  <si>
    <t>2[ESTRATEGIA 2.2 PROMOVER MECANISMOS DE COORDINACIÓN QUE FACILITEN LOS ACUERDOS Y LA GESTIÓN INSTITUCIONAL ENTRE LOS PODERES DE LA UNIÓN]</t>
  </si>
  <si>
    <t>2[ESTRATEGIA 3.2 PROMOVER LA CREACIÓN DE COMITÉS CIUDADANOS INDEPENDIENTES QUE PARTICIPEN EN EL ESTABLECIMIENTO DE LOS TABULADORES PARA REGULAR LOS SALARIOS DE TODOS LOS SERVIDORES PÚBLICOS]</t>
  </si>
  <si>
    <t>2[ESTRATEGIA 4.2 HACER MÁS EFICIENTE LA OPERACIÓN Y EL GASTO DE LAS DEPENDENCIAS Y ENTIDADES FEDERALES]</t>
  </si>
  <si>
    <t>2[ESTRATEGIA 5.2 FORTALECER A LOS ORGANISMOS ENCARGADOS DE FACILITAR EL ACCESO A LA INFORMACIÓN PÚBLICA GUBERNAMENTAL Y DE PROTEGER LOS DATOS PERSONALES]</t>
  </si>
  <si>
    <t>2[ESTRATEGIA 6.2 PROMOVER ACTIVAMENTE LAS EXPORTACIONES, ATRAER INVERSIONES, DIFUNDIR LA OFERTA TURÍSTICA Y CULTURAL DEL PAÍS, E IDENTIFICAR NUEVAS OPORTUNIDADES PARA LAS EMPRESAS MEXICANAS GLOBALES]</t>
  </si>
  <si>
    <t>2[ESTRATEGIA 7.2 INCREMENTAR LA PARTICIPACIÓN POLÍTICA DE MÉXICO EN ORGANISMOS Y FOROS REGIONALES PROMOVIENDO EL DESARROLLO HUMANO SUSTENTABLE]</t>
  </si>
  <si>
    <t>2[ESTRATEGIA 8.2 ENRIQUECER E IMPULSAR LA AGENDA MESOAMERICANA EN EL MARCO DEL PLAN PUEBLA-PANAMÁ]</t>
  </si>
  <si>
    <t>2[ESTRATEGIA 9.2 FORTALECER LOS VÍNCULOS ECONÓMICOS, SOCIALES Y CULTURALES CON LA COMUNIDAD MEXICANA EN EL EXTERIOR, ESPECIALMENTE EN ESTADOS UNIDOS ]</t>
  </si>
  <si>
    <t>2[ESTRATEGIA 10.2 IMPULSAR UNA VISIÓN DE CORRESPONSABILIDAD EN LA QUE MÉXICO GENERE MAYORES OPORTUNIDADES DE DESARROLLO DENTRO DEL TERRITORIO NACIONAL]</t>
  </si>
  <si>
    <t>3[ESTRATEGIA 15.3 ESTABLECER ACUERDOS DE COLABORACIÓN EN MATERIA DE COMBATE AL TRÁFICO DE ARMAS CON LOS PAÍSES DE ORIGEN ]</t>
  </si>
  <si>
    <t>3[ESTRATEGIA 16.3 REFORZAR LA SEGURIDAD Y LA  CULTURA DE PREVENCIÓN EN LAS ESCUELAS, CON LA  PARTICIPACIÓN DE MAESTROS, PADRES DE FAMILIA Y  LA COMUNIDAD, A ﬁN DE LOGRAR ESCUELAS SEGURAS  SIN LA AMENAZA DE LAS DROGAS, PRIORIZANDO LAS  ESCUELAS UBICADAS EN</t>
  </si>
  <si>
    <t>3[ESTRATEGIA 17.3 DESARROLLAR SISTEMAS EFECTIVOS  DE FORMACIÓN Y ENTRENAMIENTO DEL PERSONAL DE  LA POLICÍA]</t>
  </si>
  <si>
    <t>3[ESTRATEGIA 18.3 3 GARANTIZAR EL ESCRUTINIO, EL  SEGUIMIENTO Y LA EVALUACIÓN DE LAS INSTITUCIONES  Y CUERPOS DE SEGURIDAD PÚBLICA Y JUSTICIA]</t>
  </si>
  <si>
    <t>3[ESTRATEGIA 4.3: GARANTIZAR MEJORES CONDICIONES PARA LA PRESENTACIÓN DE DENUNCIAS A LAS VÍCTIMAS DE LOS DELITOS]</t>
  </si>
  <si>
    <t>3[ESTRATEGIA 5.3: ENFOCAR EL SISTEMA DE PROCURACIÓN DE JUSTICIA A FAVOR DE LA VÍCTIMA, GARANTIZANDO EN TODO MOMENTO LA PROTECCIÓN DE SU INTEGRIDAD, DIGNIDAD E IDENTIDAD]</t>
  </si>
  <si>
    <t>3[ESTRATEGIA 6.3: RECONSTRUIR LOS MECANISMOS DE CAUCIÓN Y READAPTACIÓN SOCIAL]</t>
  </si>
  <si>
    <t>3[ESTRATEGIA 8.3: ALCANZAR Y CONSOLIDAR ESTÁNDARES INTERNACIONALES EN MATERIA DE PREVENCIÓN Y COMBATE AL LAVADO DE DINERO DE PROCEDENCIA ILÍCITA]</t>
  </si>
  <si>
    <t>3[ESTRATEGIA 9.3: FORTALECER LOS MECANISMOS DE COMUNICACIÓN CON LA CIUDADANÍA Y DIFUNDIR DE MANERA OPORTUNA LA INFORMACIÓN PÚBLICA GUBERNAMENTAL]</t>
  </si>
  <si>
    <t>3[ESTRATEGIA 10.3: REDUCIR LOS TRÁMITES BUROCRÁTICOS CON LA FINALIDAD DE ABATIR LA DISCRECIONALIDAD]</t>
  </si>
  <si>
    <t>3[ESTRATEGIA 12.3 PRIORIZAR LA ATENCIÓN DE GRUPOS VULNERABLES PARA PREVENIR LA VIOLACIÓN DE SUS DERECHOS HUMANOS]</t>
  </si>
  <si>
    <t>3[ESTRATEGIA 1.3 GARANTIZAR UNA MAYOR TRANSPARENCIA Y RENDICIÓN DE CUENTAS DEL GASTO PÚBLICO  PARA ASEGURAR QUE LOS RECURSOS SE UTILICEN DE  FORMA EﬁCIENTE, ASÍ COMO PARA DESTINAR MÁS  RECURSOS AL DESARROLLO SOCIAL Y ECONÓMICO]</t>
  </si>
  <si>
    <t>3[ESTRATEGIA 14.3 PROMOVER EL DESARROLLO DE INFRAESTRUCTURA TECNOLÓGICA DE CONECTIVIDAD QUE PERMITA ALCANZAR UNA PENETRACIÓN SUPERIOR AL 60 % DE LA POBLACIÓN, CONSOLIDANDO EL USO DE LA TECNOLOGÍA DE LOS SERVICIOS EN CUALQUIER LUGAR, DESARROLLANDO CONTENID</t>
  </si>
  <si>
    <t xml:space="preserve">3[ESTRATEGIA 15.3 FOMENTAR MECANISMOS DE COOPERACIÓN PARA LA EJECUCIÓN DE PROYECTOS DE INFRAESTRUCTURA ENERGÉTICA DE ALTA TECNOLOGÍA, ASÍ COMO PROMOVER PROYECTOS DE INVESTIGACIÓN Y DESARROLLO TECNOLÓGICO QUE APORTEN LAS MEJORES SOLUCIONES A LOS RETOS QUE </t>
  </si>
  <si>
    <t>3[ESTRATEGIA 16.3 PROMOVER UNA MAYOR EFICIENCIA EN LOS ORGANISMOS OPERADORES DE AGUA, CON EL FIN DE EVITAR PÉRDIDAS Y ALENTAR EL USO ÓPTIMO DE LA INFRAESTRUCTURA HIDRÁULICA]</t>
  </si>
  <si>
    <t>3[ESTRATEGIA 17.3 INCREMENTAR LA DISPONIBILIDAD DE SUELO APTO PARA EL DESARROLLO ECONÓMICO Y PARA LA CONSTRUCCIÓN DE VIVIENDA]</t>
  </si>
  <si>
    <t>3[ESTRATEGIA 2.3 PROMOVER UNA REGULACIÓN QUE MANTENGA LA SOLIDEZ DEL SISTEMA Y EVITE NUEVAS CRISIS FINANCIERAS]</t>
  </si>
  <si>
    <t>3[ESTRATEGIA 4.3 INCENTIVAR LA ENTRADA DE JÓVENES AL MERCADO LABORAL FORMAL]</t>
  </si>
  <si>
    <t>3[ESTRATEGIA 5.3 DISMINUIR LOS COSTOS PARA LA APERTURA Y OPERACIÓN DE LOS NEGOCIOS A TRAVÉS DE LA MEJORA REGULATORIA]</t>
  </si>
  <si>
    <t>3[ESTRATEGIA 6.3 IMPULSAR EL DESARROLLO DE PROVEEDORES, ELEVANDO EL PORCENTAJE DE INTEGRACIÓN DE LOS INSUMOS NACIONALES EN LOS PRODUCTOS ELABORADOS EN MÉXICO Y CONSOLIDANDO CADENAS PRODUCTIVAS QUE PERMITAN UNA MAYOR GENERACIÓN DE VALOR AGREGADO EN LA PROD</t>
  </si>
  <si>
    <t>3[ESTRATEGIA 7.3 INTEGRAR A LAS ZONAS RURALES DE ALTA Y MUY ALTA MARGINACIÓN A LA DINÁMICA DEL DESARROLLO NACIONAL]</t>
  </si>
  <si>
    <t>3[ESTRATEGIA 9.3 PROMOVER EL ACCESO A INSUMOS COMPETITIVOS]</t>
  </si>
  <si>
    <t>3[ESTRATEGIA 10.3 LOGRAR UN BALANCE ENTRE LAS ACTIVIDADES PRODUCTIVAS RURALES Y MARINAS CON LA PROTECCIÓN DEL AMBIENTE PARA CONSERVAR EL AGUA Y LOS SUELOS]</t>
  </si>
  <si>
    <t>3[ESTRATEGIA 11.3 COOPERAR CON LOS GOBIERNOS ESTATALES PARA IMPLEMENTAR LAS POLÍTICAS ENFOCADAS AL MEDIO RURAL]</t>
  </si>
  <si>
    <t>3[ESTRATEGIA 12.3 DESARROLLAR PROGRAMAS PARA PROMOVER LA CALIDAD DE LOS SERVICIOS TURÍSTICOS Y LA SATISFACCIÓN Y SEGURIDAD DEL TURISTA]</t>
  </si>
  <si>
    <t>3[ESTRATEGIA 13.3 FOMENTAR LA COMPETITIVIDAD DE TODAS LAS REGIONES, CON UN ÉNFASIS PARTICULAR EN LAS REGIONES MÁS DESFAVORECIDAS, LAS PEQUEÑAS Y MEDIANAS EMPRESAS Y EN SECTORES CON ALTO IMPACTO REGIONAL COMO EL AGROPECUARIO Y EL TURISMO]</t>
  </si>
  <si>
    <t>3[ESTRATEGIA 1.3 ASEGURAR QUE LOS MEXICANOS EN SITUACIÓN DE POBREZA RESUELVAN SUS NECESIDADES DE ALIMENTACIÓN Y VIVIENDA DIGNA, CON PLENO ACCESO A SERVICIOS BÁSICOS Y A UNA EDUCACIÓN Y SALUD DE CALIDAD]</t>
  </si>
  <si>
    <t>3[ESTRATEGIA 2.3 PROMOVER PROYECTOS DE ECOTURISMO, TURISMO DE AVENTURA Y TURISMO CULTURAL EN LAS ZONAS RURALES PARA QUE PUEDAN APROVECHAR SUS VENTAJAS COMPARATIVAS EN CUANTO A RIQUEZA CULTURAL Y NATURAL Y HAGAN DE ÉSTA UNA ACTIVIDAD QUE DETONE SU DESARROL</t>
  </si>
  <si>
    <t>3[ESTRATEGIA 3.3 PREVENIR Y ATENDER LOS RIESGOS NATURALES]</t>
  </si>
  <si>
    <t>3[ESTRATEGIA 4.3 INTEGRAR SECTORIALMENTE LAS ACCIONES DE PREVENCIÓN DE ENFERMEDADES]</t>
  </si>
  <si>
    <t>3[ESTRATEGIA 5.3 ASEGURAR RECURSOS HUMANOS, EQUIPAMIENTO, INFRAESTRUCTURA Y TECNOLOGÍAS DE LA SALUD SUFICIENTES, OPORTUNAS Y ACORDES CON LAS NECESIDADES DE SALUD DE LA POBLACIÓN]</t>
  </si>
  <si>
    <t>3[ESTRATEGIA 6.3 FORTALECER LAS POLÍTICAS DE COMBATE CONTRA LAS ADICCIONES CAUSADAS POR EL CONSUMO DE ALCOHOL, TABACO Y DROGAS]</t>
  </si>
  <si>
    <t>3[ESTRATEGIA 7.3 CONSOLIDAR EL FINANCIAMIENTO DE LOS SERVICIOS DE ALTA ESPECIALIDAD CON UN FONDO SECTORIAL DE PROTECCIÓN CONTRA GASTOS CATASTRÓFICOS]</t>
  </si>
  <si>
    <t>3[ESTRATEGIA 8.3 PROMOVER LA PRODUCTIVIDAD LABORAL MEDIANTE ENTORNOS DE TRABAJO SALUDABLES, LA PREVENCIÓN Y EL CONTROL DE ENFERMEDADES DISCAPACITANTES Y EL COMBATE A LAS ADICCIONES]</t>
  </si>
  <si>
    <t xml:space="preserve">3[ESTRATEGIA 9.3 ACTUALIZAR LOS PROGRAMAS DE ESTUDIO, SUS CONTENIDOS, MATERIALES Y MÉTODOS PARA ELEVAR SU PERTINENCIA Y RELEVANCIA EN EL DESARROLLO INTEGRAL DE LOS ESTUDIANTES, Y FOMENTAR EN ÉSTOS EL DESARROLLO DE VALORES, HABILIDADES Y COMPETENCIAS PARA </t>
  </si>
  <si>
    <t>3[ESTRATEGIA 10.3 FORTALECER LOS ESFUERZOS DE ALFABETIZACIÓN DE ADULTOS E INTEGRAR A JÓVENES Y ADULTOS A LOS PROGRAMAS DE ENSEÑANZA ABIERTA PARA ABATIR EL REZAGO EDUCATIVO]</t>
  </si>
  <si>
    <t>3[ESTRATEGIA 11.3 APOYAR EL DESARROLLO DE CONECTIVIDAD EN ESCUELAS, BIBLIOTECAS Y HOGARES]</t>
  </si>
  <si>
    <t>3[ESTRATEGIA 12.3 RENOVAR LA CURRÍCULA DE FORMACIÓN CÍVICA Y ÉTICA DESDE LA EDUCACIÓN BÁSICA]</t>
  </si>
  <si>
    <t>3[ESTRATEGIA 13.3 FORTALECER LA VINCULACIÓN ENTRE EL SISTEMA DE EDUCACIÓN MEDIA SUPERIOR Y EL APARATO PRODUCTIVO]</t>
  </si>
  <si>
    <t>3[ESTRATEGIA 14.3 CONSOLIDAR EL PERFIL Y DESEMPEÑO DEL PERSONAL ACADÉMICO Y EXTENDER LAS PRÁCTICAS DE EVALUACIÓN Y ACREDITACIÓN PARA MEJORAR LA CALIDAD DE LOS PROGRAMAS DE EDUCACIÓN SUPERIOR]</t>
  </si>
  <si>
    <t>3[ESTRATEGIA 15.3 FOMENTAR EL APROVECHAMIENTO DEL EXCEPCIONAL PATRIMONIO CULTURAL Y NATURAL DE LOS PUEBLOS INDÍGENAS PARA PROMOVER SU DESARROLLO ECONÓMICO]</t>
  </si>
  <si>
    <t>3[ESTRATEGIA 16.3 IMPLEMENTAR ACCIONES PARA ELEVAR LA INSCRIPCIÓN DE NIÑAS EN LAS ESCUELAS Y ASEGURAR SU PERMANENCIA EN ÉSTAS]</t>
  </si>
  <si>
    <t>3[ESTRATEGIA 17.3 FOCALIZAR EL APOYO A LA POBLACIÓN DE 70 AÑOS Y MÁS, DANDO PRIORIDAD A QUIENES HABITAN EN COMUNIDADES DE ALTA MARGINACIÓN O QUE VIVEN EN CONDICIONES DE POBREZA]</t>
  </si>
  <si>
    <t>3[ESTRATEGIA 18.3 DESARROLLAR INDICADORES PARA EL SEGUIMIENTO Y LA EVALUACIÓN DEL IMPACTO DE LAS ACCIONES DE PERSPECTIVA FAMILIAR]</t>
  </si>
  <si>
    <t>3[ESTRATEGIA 19.3 EDIFICAR UNA CULTURA CÍVICO-DEMOCRÁTICA QUE FOMENTE LA PARTICIPACIÓN DE LOS JÓVENES CIUDADANOS EN LOS ASUNTOS PÚBLICOS, ASÍ COMO UNA CONCIENCIA PLENA SOBRE LA IMPORTANCIA DEL RESPETO A LOS DERECHOS HUMANOS, LA NO DISCRIMINACIÓN Y LA NO V</t>
  </si>
  <si>
    <t>3[ESTRATEGIA 20.3 PROMOVER LA INSTALACIÓN DE LOS COMITÉS DE SEGUIMIENTO Y VIGILANCIA DE LA APLICACIÓN DE LA CONVENCIÓN DE LOS DERECHOS DEL NIÑO EN AQUELLAS ENTIDADES DONDE NO SE ENCUENTRAN OPERANDO]</t>
  </si>
  <si>
    <t>3[ESTRATEGIA 21.3 REALIZAR UN EXTENSO PROGRAMA CULTURAL CON MOTIVO DEL BICENTENARIO DE LA INDEPENDENCIA Y EL CENTENARIO DE LA REVOLUCIÓN QUE ALIENTE LA PARTICIPACIÓN DE ARTISTAS, INTELECTUALES, CIENTÍFICOS, INSTITUCIONES CULTURALES Y EDUCATIVAS DE TODA LA</t>
  </si>
  <si>
    <t>3[ESTRATEGIA 1.3 PROMOVER EL DESARROLLO Y DIFUSIÓN DE TECNOLOGÍAS MÁS EFECTIVAS Y EFICIENTES PARA LA POTABILIZACIÓN, USO Y TRATAMIENTO DEL AGUA]</t>
  </si>
  <si>
    <t>3[ESTRATEGIA 2.3 PROMOVER EL MANEJO INTEGRAL Y SUSTENTABLE DEL AGUA DESDE UNA PERSPECTIVA DE CUENCAS]</t>
  </si>
  <si>
    <t>3[ESTRATEGIA 3.3 DISEÑAR E INSTRUMENTAR MECANISMOS PARA EL PAGO DE SERVICIOS AMBIENTALES A LAS COMUNIDADES QUE CONSERVEN Y PROTEJAN SUS BOSQUES Y SELVAS]</t>
  </si>
  <si>
    <t>3[ESTRATEGIA 4.3 ATENDER DE MANERA PRIORITARIA A LAS ESPECIES MEXICANAS EN PELIGRO DE EXTINCIÓN]</t>
  </si>
  <si>
    <t>3[ESTRATEGIA 5.3 IMPULSAR EL MANEJO SUSTENTABLE DE LOS RECURSOS NATURALES A TRAVÉS DE PROYECTOS PRODUCTIVOS RURALES]</t>
  </si>
  <si>
    <t>3[ESTRATEGIA 6.3 PROMOVER EL ESTABLECIMIENTO Y RESPETO DE UN MARCO JURÍDICO GARANTE DEL DESARROLLO SUSTENTABLE DE ACTIVIDADES ECONÓMICAS ]</t>
  </si>
  <si>
    <t>3[ESTRATEGIA 9.3 PROPICIAR EL DESARROLLO ORDENADO, PRODUCTIVO Y CORRESPONSABLE Y LA RECUPERACIÓN DE LOS SUELOS NACIONALES CON CRITERIOS DE SUSTENTABILIDAD, PARA APROVECHAR EFICIENTEMENTE SU POTENCIAL A PARTIR DE SU VOCACIÓN ]</t>
  </si>
  <si>
    <t>3[ESTRATEGIA 10.3 IMPULSAR LA ADOPCIÓN DE ESTÁNDARES INTERNACIONALES DE EMISIONES VEHICULARES ]</t>
  </si>
  <si>
    <t>3[ESTRATEGIA 11.3 EVALUAR LOS IMPACTOS, VULNERABILIDAD Y ADAPTACIÓN AL CAMBIO CLIMÁTICO EN DIFERENTES SECTORES SOCIOECONÓMICOS Y SISTEMAS ECOLÓGICOS]</t>
  </si>
  <si>
    <t>3[ESTRATEGIA 12.3 INTENSIFICAR LAS REGULACIONES Y CONTROLES PARA LA GESTIÓN INTEGRAL DE RESIDUOS PELIGROSOS]</t>
  </si>
  <si>
    <t>3[ESTRATEGIA 13.3 EXTENDER Y MEJORAR LOS CANALES DE COMUNICACIÓN Y DIFUSIÓN DE LA INVESTIGACIÓN AMBIENTAL PARA PROPICIAR QUE MÁS SECTORES SOCIALES ESTÉN ENTERADOS DE LA PROBLEMÁTICA AMBIENTAL DEL PAÍS]</t>
  </si>
  <si>
    <t>3[ESTRATEGIA 1.3 PROMOVER UNA NUEVA CULTURA DEMOCRÁTICA A TRAVÉS DE LA ASIMILACIÓN DE LAS PRÁCTICAS Y LOS VALORES DEMOCRÁTICOS COMO LA LEGALIDAD, EL DIÁLOGO, LA TOLERANCIA, LA CIVILIDAD, LA IGUALDAD, LA TRANSPARENCIA Y LA RESPONSABILIDAD EN LOS DIVERSOS Á</t>
  </si>
  <si>
    <t>3[ESTRATEGIA 2.3 IMPULSAR LA CORRESPONSABILIDAD Y SUBSIDIARIEDAD ENTRE LOS TRES ÓRDENES DE GOBIERNO]</t>
  </si>
  <si>
    <t>3[ESTRATEGIA 3.3 FORTALECER LOS MECANISMOS DE PARTICIPACIÓN CIUDADANA Y PROMOVERLOS EN LAS DEPENDENCIAS Y ENTIDADES DE LA ADMINISTRACIÓN PÚBLICA FEDERAL]</t>
  </si>
  <si>
    <t>3[ESTRATEGIA 4.3 PROFESIONALIZAR EL SERVICIO PÚBLICO PARA MEJORAR EL RENDIMIENTO DE LAS ESTRUCTURAS ORGÁNICAS DE LA ADMINISTRACIÓN PÚBLICA FEDERAL]</t>
  </si>
  <si>
    <t>3[ESTRATEGIA 5.3 DESARROLLAR EL MARCO NORMATIVO QUE GARANTICE QUE LA INFORMACIÓN REFERENTE A LA VIDA PRIVADA Y A LOS DATOS PERSONALES ESTARÁ PROTEGIDA]</t>
  </si>
  <si>
    <t>3[ESTRATEGIA 6.3 APROVECHAR MEJOR LA RED DE TRATADOS DE LIBRE COMERCIO Y LAS VENTAJAS ASOCIADAS A LA APERTURA COMERCIAL PARA FORTALECER LAS CAPACIDADES ECONÓMICAS Y COMERCIALES DE MÉXICO]</t>
  </si>
  <si>
    <t>3[ESTRATEGIA 7.3 PROMOVER ACTIVAMENTE EL DERECHO INTERNACIONAL, LAS INSTITUCIONES MULTILATERALES, LA CODIFICACIÓN DE LAS NORMAS DE CONVIVENCIA INTERNACIONAL Y LA RESOLUCIÓN PACÍFICA DE CONTROVERSIAS COMO LA MEJOR ALTERNATIVA PARA EL DESARROLLO DE LAS RELA</t>
  </si>
  <si>
    <t>3[ESTRATEGIA 8.3 INCREMENTAR LA COOPERACIÓN BILATERAL Y TRILATERAL CON ESTADOS UNIDOS Y CANADÁ]</t>
  </si>
  <si>
    <t>3[ESTRATEGIA 9.3 PROMOVER MECANISMOS JURÍDICOS INTERNACIONALES QUE PERMITAN FLUJOS LEGALES, SEGUROS, ORDENADOS Y RESPETUOSOS DE LOS DERECHOS DE LOS INDIVIDUOS, EN ESPECIAL EN AMÉRICA DEL NORTE]</t>
  </si>
  <si>
    <t>3[ESTRATEGIA 10.3 PROMOVER LA INVERSIÓN PRODUCTIVA DE CAPITAL EN LAS REGIONES EXPULSORAS DE MANO DE OBRA]</t>
  </si>
  <si>
    <t>4[ESTRATEGIA 15.4 PROMOVER Y APLICAR INSTRUMENTOS JURÍDICOS INTERNACIONALES SOBRE LA TRATA Y TRÁFICO DE PERSONAS]</t>
  </si>
  <si>
    <t>4[ESTRATEGIA 16.4 FORTALECER LAS CAPACIDADES DE LAS DEPENDENCIAS RESPONSABLES DE LA  APLICACIÓN DE LA LEY FEDERAL DE ARMAS DE  FUEGO Y EXPLOSIVOS]</t>
  </si>
  <si>
    <t>4[ESTRATEGIA 17.4 PROMOVER LA REVALORIZACIÓN SOCIAL  DEL TRABAJO DE LOS CUERPOS DE SEGURIDAD PÚBLICA]</t>
  </si>
  <si>
    <t>4[ESTRATEGIA 4.4: PROMOVER LA IMPLEMENTACIÓN GRADUAL DE JUICIOS ORALES ]</t>
  </si>
  <si>
    <t>4[ESTRATEGIA 5.4: COMBATIR Y SANCIONAR CON MAYOR SEVERIDAD LA VIOLENCIA DE GÉNERO]</t>
  </si>
  <si>
    <t>4[ESTRATEGIA 8.4:   DESARTICULACIÓN DE CADENAS DELICTIVAS MEDIANTE LA DESTRUCCIÓN DE LOS NODOS DE CREACIÓN DE VALOR]</t>
  </si>
  <si>
    <t>4[ESTRATEGIA 9.4: PROMOVER LA IDENTIDAD INSTITUCIONAL, EL VALOR DEL SERVICIO PÚBLICO Y LA ÉTICA PROFESIONAL DE LOS SERVIDORES PÚBLICOS]</t>
  </si>
  <si>
    <t>4[ESTRATEGIA 10.4: CONSOLIDAR EL ESQUEMA DE TRABAJO DE LOS ÓRGANOS INTERNOS DE CONTROL PARA DISMINUIR LOS RIESGOS DE CORRUPCIÓN Y OPACIDAD EN EL SECTOR PÚBLICO]</t>
  </si>
  <si>
    <t>4[ESTRATEGIA 12.4 PROMOVER CAMPAÑAS PARA DIFUNDIR EL ALCANCE DE LOS DERECHOS HUMANOS, DE MANERA QUE TODOS LOS CIUDADANOS LO CONOZCAN Y EXIJAN SU RESPETO]</t>
  </si>
  <si>
    <t>4[ESTRATEGIA 1.4 RESTABLECER SOBRE BASES MÁS  ﬁRMES LA RELACIÓN ﬁSCAL ENTRE EL GOBIERNO FEDERAL  Y LAS ENTIDADES FEDERATIVAS]</t>
  </si>
  <si>
    <t>4[ESTRATEGIA 14.4 MODERNIZAR EL MARCO NORMATIVO QUE PERMITA EL CRECIMIENTO DE LAS TELECOMUNICACIONES, EL USO Y DESARROLLO DE NUEVAS TECNOLOGÍAS Y LA SEGURIDAD SOBRE EL USO DE LA INFORMACIÓN, LOS SERVICIOS Y LAS TRANSACCIONES ELECTRÓNICAS]</t>
  </si>
  <si>
    <t>4[ESTRATEGIA 15.4 REVISAR EL MARCO JURÍDICO PARA HACER DE ÉSTE UN INSTRUMENTO DE DESARROLLO DEL SECTOR, FORTALECIENDO A PETRÓLEOS MEXICANOS Y PROMOVIENDO MEJORES CONDICIONES DE COMPETENCIA EN AQUELLAS ÁREAS EN LAS QUE, POR SUS CARACTERÍSTICAS, SE INCORPOR</t>
  </si>
  <si>
    <t>4[ESTRATEGIA 16.4 LLEVAR A CABO LAS ACCIONES NECESARIAS PARA PROTEGER A LOS CENTROS DE POBLACIÓN Y A LAS ACTIVIDADES PRODUCTIVAS DE LOS EFECTOS CAUSADOS POR FENÓMENOS HIDROMETEOROLÓGICOS]</t>
  </si>
  <si>
    <t>4[ESTRATEGIA 17.4 REAPROVECHAMIENTO DE LA INFRAESTRUCTURA URBANA Y SU EQUIPAMIENTO EXISTENTE, REDUCIENDO, POR UN LADO, PRESIONES EN LAS FINANZAS PÚBLICAS DE LOS ESTADOS Y MUNICIPIOS Y, POR EL OTRO, EL IMPACTO QUE LA UBICACIÓN DE LOS PROYECTOS DE CONSTRUCC</t>
  </si>
  <si>
    <t>4[ESTRATEGIA 2.4 ENFOCAR LAS ACCIONES DE LA BANCA DE DESARROLLO A LA ATENCIÓN DE LA POBLACIÓN EN SECTORES PRIORITARIOS QUE SE ENCUENTRAN DESATENDIDOS POR EL SECTOR FINANCIERO PRIVADO]</t>
  </si>
  <si>
    <t>4[ESTRATEGIA 4.4 CONSERVAR LA PAZ LABORAL Y PROMOVER EL EQUILIBRIO ENTRE LOS SECTORES LABORAL Y EMPRESARIAL A TRAVÉS DE LA LEGALIDAD, LA CONCILIACIÓN Y EL DIÁLOGO EN LAS REVISIONES CONTRACTUALES, SALARIALES Y CONFLICTOS LABORALES]</t>
  </si>
  <si>
    <t>4[ESTRATEGIA 5.4 FOMENTAR CONDICIONES DE COMPETENCIA ECONÓMICA Y LIBRE CONCURRENCIA, ASÍ COMO COMBATIR A LOS MONOPOLIOS]</t>
  </si>
  <si>
    <t>4[ESTRATEGIA 6.4 REVISAR Y AJUSTAR LOS PROGRAMAS ACTUALES DE APOYO PARA QUE PERMITAN LOGRAR UN ESCALAMIENTO DE LA PRODUCCIÓN HACIA MANUFACTURAS Y SERVICIOS DE ALTO VALOR AGREGADO]</t>
  </si>
  <si>
    <t>4[ESTRATEGIA 7.4 FAVORECER EL RELEVO GENERACIONAL EN LA TENENCIA DE LA TIERRA EN LA PROPIEDAD SOCIAL]</t>
  </si>
  <si>
    <t>4[ESTRATEGIA 9.4 INCREMENTAR ACCIONES QUE DEN CERTIDUMBRE A LAS ACTIVIDADES AGROPECUARIAS Y LA GENERACIÓN DE VALOR AGREGADO]</t>
  </si>
  <si>
    <t>4[ESTRATEGIA 12.4 ACTUALIZAR Y FORTALECER EL MARCO NORMATIVO DEL SECTOR TURISMO]</t>
  </si>
  <si>
    <t>4[ESTRATEGIA 13.4 ASEGURAR QUE EXISTA LA INFRAESTRUCTURA NECESARIA PARA QUE TODOS LOS MEXICANOS PUEDAN TENER ACCESO ADECUADO A LA ENERGÍA, A LOS MERCADOS REGIONALES, NACIONALES E INTERNACIONALES Y A LAS COMUNICACIONES]</t>
  </si>
  <si>
    <t>4[ESTRATEGIA 1.4 MEJORAR LOS PROCESOS DE PLANEACIÓN, OPERACIÓN Y EVALUACIÓN DE LOS PROGRAMAS PARA LA SUPERACIÓN DE LA POBREZA, INCLUYENDO LA ELABORACIÓN DE UN PADRÓN ÚNICO DE BENEFICIARIOS]</t>
  </si>
  <si>
    <t>4[ESTRATEGIA 2.4 REORIENTAR Y FORTALECER LOS PROGRAMAS DE LAS INSTITUCIONES PÚBLICAS DEL SECTOR AGROPECUARIO PARA DETONAR EL DESARROLLO DE ACTIVIDADES ECONÓMICAS EN EL CAMPO]</t>
  </si>
  <si>
    <t>4[ESTRATEGIA 3.4 FORTALECER EL MARCO INSTITUCIONAL FEDERAL EN MATERIA DE DESARROLLO URBANO CREANDO LOS INSTRUMENTOS FINANCIEROS, TÉCNICOS Y NORMATIVOS QUE REQUIERE LA PROBLEMÁTICA ACTUAL DE NUESTRAS CIUDADES]</t>
  </si>
  <si>
    <t>4[ESTRATEGIA 7.4 PROMOVER LA CONCURRENCIA EQUITATIVA ENTRE ÓRDENES DE GOBIERNO PARA LAS ACCIONES DE PROTECCIÓN CONTRA RIESGOS SANITARIOS Y PROMOCIÓN DE LA SALUD]</t>
  </si>
  <si>
    <t>4[ESTRATEGIA 9.4 FORTALECER EL FEDERALISMO EDUCATIVO PARA ASEGURAR LA VIABILIDAD OPERATIVA DEL SISTEMA EDUCATIVO MEXICANO A LARGO PLAZO, PROMOVIENDO FORMAS DE FINANCIAMIENTO RESPONSABLES Y MANTENIENDO UNA OPERACIÓN ALTAMENTE EFICIENTE]</t>
  </si>
  <si>
    <t>4[ESTRATEGIA 10.4 PROMOVER UNA MAYOR INTEGRACIÓN, TANTO ENTRE LOS DISTINTOS NIVELES EDUCATIVOS, COMO DENTRO DE LOS MISMOS, PARA AUMENTAR LA PERMANENCIA DE LOS ESTUDIANTES EN EL SISTEMA EDUCATIVO]</t>
  </si>
  <si>
    <t>4[ESTRATEGIA 11.4 TRANSFORMAR EL MODELO DE TELESECUNDARIA VIGENTE, INCORPORANDO NUEVAS  TECNOLOGÍAS Y PROMOVIENDO UN ESQUEMA INTERACTIVO]</t>
  </si>
  <si>
    <t>4[ESTRATEGIA 12.4 ESTIMULAR LA EDUCACIÓN SOBRE DERECHOS Y RESPONSABILIDADES CIUDADANAS]</t>
  </si>
  <si>
    <t>4[ESTRATEGIA 13.4 IMPULSAR UNA REFORMA CURRICULAR DE LA EDUCACIÓN MEDIA SUPERIOR PARA IMPULSAR LA COMPETITIVIDAD Y RESPONDER A LAS NUEVAS DINÁMICAS SOCIALES Y PRODUCTIVAS]</t>
  </si>
  <si>
    <t xml:space="preserve">4[ESTRATEGIA 14.4 CREAR Y FORTALECER LAS INSTANCIAS INSTITUCIONALES Y LOS MECANISMOS PARA ARTICULAR, DE MANERA COHERENTE, LA OFERTA EDUCATIVA, LAS VOCACIONES Y EL DESARROLLO INTEGRAL DE LOS ESTUDIANTES, LA DEMANDA LABORAL Y LOS IMPERATIVOS DEL DESARROLLO </t>
  </si>
  <si>
    <t>4[ESTRATEGIA 15.4 FOCALIZAR ACCIONES E INSTRUMENTAR PROGRAMAS A EFECTO DE ABATIR LOS PRINCIPALES REZAGOS SOCIALES QUE TIENE LA POBLACIÓN INDÍGENA CON RESPECTO AL RESTO DE LA SOCIEDAD: ALIMENTACIÓN, SALUD Y EDUCACIÓN]</t>
  </si>
  <si>
    <t>4[ESTRATEGIA 16.4 PROMOVER UNA CULTURA DE PREVENCIÓN A LAS ENFERMEDADES DE LA MUJER Y GARANTIZAR EL ACCESO A SERVICIOS DE CALIDAD PARA LA ATENCIÓN DE LAS MISMAS]</t>
  </si>
  <si>
    <t>4[ESTRATEGIA 17.4 APROVECHAR LA EXPERIENCIA DE LOS ADULTOS MAYORES, GENERANDO LAS OPORTUNIDADES QUE LES PERMITAN DESARROLLARSE EN ACTIVIDADES PRODUCTIVAS DE RELEVANCIA PARA SU COMUNIDAD]</t>
  </si>
  <si>
    <t>4[ESTRATEGIA 18.4 ASIGNAR RECURSOS ESPECÍFICOS PARA LA APLICACIÓN DE UNA PERSPECTIVA FAMILIAR]</t>
  </si>
  <si>
    <t>4[ESTRATEGIA 20.4 DESARROLLAR MECANISMOS QUE MEJOREN SUSTANCIALMENTE LOS PROCESOS DE ADOPCIÓN Y QUE FACILITEN Y PROMUEVAN LOS PROCESOS DE INTEGRACIÓN Y DESARROLLO FAMILIAR ]</t>
  </si>
  <si>
    <t>4[ESTRATEGIA 2.4 PROPICIAR UN USO EFICIENTE DEL AGUA EN LAS ACTIVIDADES AGRÍCOLAS QUE REDUZCA EL CONSUMO DE LÍQUIDO AL TIEMPO QUE PROTEJA A LOS SUELOS DE LA SALINIZACIÓN]</t>
  </si>
  <si>
    <t>4[ESTRATEGIA 3.4 DESARROLLAR E IMPLEMENTAR PROGRAMAS INTEGRALES PARA EL ANÁLISIS, PREVENCIÓN Y CONTROL DE INCENDIOS FORESTALES]</t>
  </si>
  <si>
    <t>4[ESTRATEGIA 6.4 ASEGURAR LA ADECUADA APLICACIÓN DEL MARCO JURÍDICO POR PARTE DE LA AUTORIDAD, ASÍ COMO GARANTIZAR EL ESTRICTO CUMPLIMIENTO DE LOS ORDENAMIENTOS JURÍDICOS AMBIENTALES A TRAVÉS DE ACCIONES DE INSPECCIÓN, VIGILANCIA Y REPARACIÓN DE DAÑOS]</t>
  </si>
  <si>
    <t>4[ESTRATEGIA 10.4 FOMENTAR LA RECUPERACIÓN DE ENERGÍA A PARTIR DE RESIDUOS]</t>
  </si>
  <si>
    <t>4[ESTRATEGIA 11.4 PROMOVER LA DIFUSIÓN DE INFORMACIÓN SOBRE LOS IMPACTOS, VULNERABILIDAD Y MEDIDAS DE ADAPTACIÓN AL CAMBIO CLIMÁTICO ]</t>
  </si>
  <si>
    <t>4[ESTRATEGIA 12.4 PROMOVER LA REMEDIACIÓN DE SUELOS EN SITIOS CONTAMINADOS]</t>
  </si>
  <si>
    <t>4[ESTRATEGIA 1.4 GARANTIZAR LOS DERECHOS POLÍTICOS Y LAS LIBERTADES CIVILES DE TODOS LOS CIUDADANOS]</t>
  </si>
  <si>
    <t>4[ESTRATEGIA 2.4 CONTRIBUIR AL FORTALECIMIENTO DE LA AUTONOMÍA Y LAS CAPACIDADES DE LOS MUNICIPIOS, PROMOVIENDO LA TRANSPARENCIA Y LA RENDICIÓN DE CUENTAS ANTE LA CIUDADANÍA]</t>
  </si>
  <si>
    <t>4[ESTRATEGIA 4.4 ADOPTAR UN MODELO DE DISEÑO DEL PRESUPUESTO BASADO EN RESULTADOS QUE FACILITE LA RENDICIÓN DE CUENTAS Y GENERE LOS INCENTIVOS PARA QUE LA ADMINISTRACIÓN PÚBLICA FEDERAL CUMPLA LAS METAS PLANTEADAS]</t>
  </si>
  <si>
    <t>4[ESTRATEGIA 5.4 DESARROLLAR LAS DISPOSICIONES LEGALES Y LOS PROCEDIMIENTOS QUE REGULEN LA ADECUADA ORGANIZACIÓN Y CONSERVACIÓN DE LOS ARCHIVOS GUBERNAMENTALES ]</t>
  </si>
  <si>
    <t>4[ESTRATEGIA 6.4 PERFECCIONAR LOS MECANISMOS DE RESOLUCIÓN DE CONTROVERSIAS DEL TRATADO DE LIBRE COMERCIO DE AMÉRICA DEL NORTE]</t>
  </si>
  <si>
    <t>4[ESTRATEGIA 7.4 COORDINAR LOS ESFUERZOS DEL GOBIERNO FEDERAL EN MATERIA DE COOPERACIÓN INTERNACIONAL PARA EL DESARROLLO]</t>
  </si>
  <si>
    <t>4[ESTRATEGIA 8.4 CONSTRUIR ALIANZAS ESTRATÉGICAS CON ASIA Y LA UNIÓN EUROPEA]</t>
  </si>
  <si>
    <t>4[ESTRATEGIA 9.4 COADYUVAR EN EL FORTALECIMIENTO DEL DERECHO AL VOTO DE LOS MEXICANOS EN EL EXTERIOR]</t>
  </si>
  <si>
    <t>4[ESTRATEGIA 10.4 CONTRIBUIR A GENERAR OPORTUNIDADES DE DESARROLLO DENTRO DE LA REGIÓN MESOAMERICANA A TRAVÉS DE PROGRAMAS COMO EL PLAN PUEBLA-PANAMÁ]</t>
  </si>
  <si>
    <t>5[ESTRATEGIA 15.5 ESTABLECER PROGRAMAS EN COORDINACIÓN CON OTROS PAÍSES PARA ATENDER EL PROBLEMA DE LAS PANDILLAS DELICTIVAS TRASNACIONALES]</t>
  </si>
  <si>
    <t>5[ESTRATEGIA 17.5 DOTAR A LOS CUERPOS POLICÍACOS  CON MEJOR EQUIPO Y CON UNA PLATAFORMA TECNOLÓ- GICA ACTUALIZADA]</t>
  </si>
  <si>
    <t>5[ESTRATEGIA 4.5: IMPULSAR REFORMAS PROCESALES PARA HACER MÁS EXPEDITA LA APLICACIÓN DE LA JUSTICIA]</t>
  </si>
  <si>
    <t>5[ESTRATEGIA 9.5: REFORZAR LOS PROCESOS Y MECANISMOS NECESARIOS PARA QUE, SIN EXEPCIÓN, LOS SERVIDORES PÚBLICOS CUMPLAN LA LEY]</t>
  </si>
  <si>
    <t>5[ESTRATEGIA 10.5: FORTALECER LOS SISTEMAS DE PREVENCIÓN, SUPERVISIÓN Y CONTROL DE LA CORRUPCIÓN]</t>
  </si>
  <si>
    <t>5[ESTRATEGIA 1.5 ADMINISTRAR DE FORMA RESPONSABLE LA DEUDA PÚBLICA PARA CONSOLIDAR LA  ESTABILIDAD MACROECONÓMICA, REDUCIR EL COSTO  ﬁNANCIERO Y PROMOVER EL DESARROLLO DE LOS MERCADOS ﬁNANCIEROS]</t>
  </si>
  <si>
    <t>5[ESTRATEGIA 14.5 PROPONER ESQUEMAS DE FINANCIAMIENTO Y AUTOSUSTENTABLIDAD PARA FOMENTAR LA APLICACIÓN Y DESARROLLO DE PROYECTOS EN EL USO DE LAS TECNOLOGÍAS DE LA INFORMACIÓN Y SU CONTINUIDAD OPERATIVA]</t>
  </si>
  <si>
    <t>5[ESTRATEGIA 15.5 ADOPTAR LAS MEJORES PRÁCTICAS DE GOBIERNO CORPORATIVO Y ATENDER LAS ÁREAS DE OPORTUNIDAD DE MEJORA OPERATIVA]</t>
  </si>
  <si>
    <t>5[ESTRATEGIA 17.5 CONSOLIDAR EL SISTEMA NACIONAL DE VIVIENDA]</t>
  </si>
  <si>
    <t>5[ESTRATEGIA 4.5 MODERNIZAR EL MARCO NORMATIVO LABORAL PARA PROMOVER LA PRODUCTIVIDAD Y COMPETITIVIDAD LABORAL, GARANTIZANDO LOS DERECHOS DE LOS TRABAJADORES]</t>
  </si>
  <si>
    <t>5[ESTRATEGIA 5.5 PROFUNDIZAR Y FACILITAR LOS PROCESOS DE INVESTIGACIÓN CIENTÍFICA, ADOPCIÓN E INNOVACIÓN TECNOLÓGICA PARA INCREMENTAR LA PRODUCTIVIDAD DE LA ECONOMÍA NACIONAL]</t>
  </si>
  <si>
    <t>5[ESTRATEGIA 7.5 GARANTIZAR CERTEZA JURÍDICA. ESTE TEMA ES CONDICIÓN NECESARIA PARA EL DESARROLLO ECONÓMICO DE LAS REGIONES]</t>
  </si>
  <si>
    <t>5[ESTRATEGIA 9.5 PROMOVER EL FINANCIAMIENTO Y LA CAPITALIZACIÓN EN EL MEDIO RURAL]</t>
  </si>
  <si>
    <t>5[ESTRATEGIA 12.5 FORTALECER LOS MERCADOS EXISTENTES Y DESARROLLAR NUEVOS MERCADOS]</t>
  </si>
  <si>
    <t>5[ESTRATEGIA 13.5 PROMOVER LA PROFUNDIZACIÓN FINANCIERA Y EL DESARROLLO DE NUEVOS VEHÍCULOS E INSTITUCIONES QUE LLEVEN A UN ACCESO ADECUADO AL CRÉDITO EN TODAS LAS REGIONES DEL PAÍS, APROVECHANDO PARA ELLO LA BANCA DE DESARROLLO]</t>
  </si>
  <si>
    <t>5[ESTRATEGIA 1.5 FORTALECER Y AMPLIAR LOS PROGRAMAS E INSTRUMENTOS DEL GOBIERNO FEDERAL PARA EL COMBATE DE LA POBREZA EN LAS CIUDADES DEL PAÍS]</t>
  </si>
  <si>
    <t>5[ESTRATEGIA 2.5 EMPRENDER ACCIONES PARA PROPICIAR EL EMPLEO EN ZONAS DONDE SE GENERA LA EXPULSIÓN DE PERSONAS, PROCURANDO CONVERTIRLAS EN RECEPTORAS DE INVERSIÓN]</t>
  </si>
  <si>
    <t>5[ESTRATEGIA 11.5 PROMOVER MODELOS DE EDUCACIÓN A DISTANCIA PARA EDUCACIÓN MEDIA SUPERIOR Y SUPERIOR, GARANTIZANDO UNA BUENA CALIDAD TECNOLÓGICA Y DE CONTENIDOS]</t>
  </si>
  <si>
    <t>5[ESTRATEGIA 12.5 IMPULSAR LA CONSOLIDACIÓN DE ESPACIOS SEGUROS EN LAS ESCUELAS Y SUS ENTORNOS COMUNITARIOS PARA QUE LOS ESTUDIANTES NO SUFRAN DE VIOLENCIA]</t>
  </si>
  <si>
    <t>5[ESTRATEGIA 13.5 CONSOLIDAR UN SISTEMA ARTICULADO Y FLEXIBLE DE EDUCACIÓN MEDIA SUPERIOR QUE PERMITA LA MOVILIDAD DE LOS ESTUDIANTES ENTRE SUBSISTEMAS]</t>
  </si>
  <si>
    <t>5[ESTRATEGIA 14.5 MEJORAR LA INTEGRACIÓN, COORDINACIÓN Y GESTIÓN DEL SISTEMA NACIONAL DE EDUCACIÓN SUPERIOR]</t>
  </si>
  <si>
    <t>5[ESTRATEGIA 15.5 FORTALECER SUSTANCIALMENTE LA INFRAESTRUCTURA BÁSICA EN LAS REGIONES INDÍGENAS]</t>
  </si>
  <si>
    <t>5[ESTRATEGIA 16.5 COMBATIR LA DISCRIMINACIÓN HACIA LAS MUJERES EN EL ÁMBITO LABORAL]</t>
  </si>
  <si>
    <t>5[ESTRATEGIA 17.5 IDENTIFICAR OPORTUNAMENTE A LOS NIÑOS Y ADOLESCENTES EN RIESGO DE CALLE]</t>
  </si>
  <si>
    <t>5[ESTRATEGIA 3.5 FRENAR EL AVANCE DE LA FRONTERA AGROPECUARIA SOBRE BOSQUES Y SELVAS]</t>
  </si>
  <si>
    <t>5[ESTRATEGIA 1.5 PARTICIPAR DE FORMA ACTIVA Y PROMOVER UN DIÁLOGO RESPONSABLE CON LOS PODERES DE LA UNIÓN, LOS ÓRDENES DE GOBIERNO, LOS PARTIDOS Y ORGANIZACIONES POLÍTICAS Y LA SOCIEDAD EN EL DEBATE SOBRE LA REFORMA DEL ESTADO]</t>
  </si>
  <si>
    <t>5[ESTRATEGIA 4.5 EVALUAR EL DESEMPEÑO DE LOS PROGRAMAS DE GOBIERNO Y SU IMPACTO EN LA POBLACIÓN]</t>
  </si>
  <si>
    <t>5[ESTRATEGIA 5.5 PROMOVER LOS MECANISMOS PARA QUE LA INFORMACIÓN PÚBLICA GUBERNAMENTAL SEA CLARA, VERAZ, OPORTUNA Y CONFIABLE]</t>
  </si>
  <si>
    <t>5[ESTRATEGIA 6.5 FOMENTAR UN COMERCIO EXTERIOR AMPLIO Y JUSTO QUE ELIMINE LAS BARRERAS PROTECCIONISTAS IMPUESTAS A LAS EXPORTACIONES DE LOS PAÍSES EN DESARROLLO]</t>
  </si>
  <si>
    <t>5[ESTRATEGIA 8.5 APROVECHAR LA PLATAFORMA DEL FORO DE COOPERACIÓN ECONÓMICA ASIA-PACÍFICO (APEC) PARA DERIVAR ACUERDOS GUBERNAMENTALES Y EMPRESARIALES CON LOS PAÍSES DE LA CUENCA DEL PACÍFICO, Y FORTALECER LOS VÍNCULOS CON CHINA, JAPÓN, INDIA, COREA, SING</t>
  </si>
  <si>
    <t>5[ESTRATEGIA 10.5 MEJORAR LA CALIDAD DE LOS SERVICIOS Y LA GESTIÓN MIGRATORIA EN GENERAL]</t>
  </si>
  <si>
    <t>6[ESTRATEGIA 15.6 PROMOVER LA ARMONIZACIÓN ENTRE LA LEGISLACIÓN NACIONAL Y LOS TRATOS INTERNACIONALES FIRMADOS POR MÉXICO, DE MANERA QUE PUEDAN SER APLICADOS EFICAZMENTE PARA EL COMBATE A LA DELINCUENCIA ORGANIZADA]</t>
  </si>
  <si>
    <t>6[ESTRATEGIA 4.6: FOMENTAR LA REDUCCIÓN DE LITIGIOS MEDIANTE LA IMPLEMENTACIÓN DE MEDIOS ALTERNATIVOS DE RESOLUCIÓN DE CONFLICTOS]</t>
  </si>
  <si>
    <t>6[ESTRATEGIA 9.6: COORDINAR Y ESTABLECER MECANISMOS PARA LA TRANSPARENCIA Y LA RENDICIÓN DE CUENTAS DE LOS GOBIERNOS ESTATALES Y MUNICIPALES EN EL EJERCICIO DE LOS RECURSOS FEDERALES]</t>
  </si>
  <si>
    <t>6[ESTRATEGIA 10.6 CREAR Y MEJORAR MECANISMOS QUE FACILITEN LA DENUNCIA PÚBLICA DE LOS FUNCIONARIOS QUE INCURRAN EN PRÁCTICAS ILÍCITAS]</t>
  </si>
  <si>
    <t>6[ESTRATEGIA 14.6 DESARROLLAR MECANISMOS Y LAS CONDICIONES NECESARIAS A FIN DE INCENTIVAR UNA MAYOR INVERSIÓN EN LA CREACIÓN DE INFRAESTRUCTURA Y EN LA PRESTACIÓN EN SERVICIO DE TELECOMUNICACIONES]</t>
  </si>
  <si>
    <t>6[ESTRATEGIA 15.6 FORTALECER LAS TAREAS DE MANTENIMIENTO, ASÍ COMO LAS MEDIDAS DE SEGURIDAD Y DE MITIGACIÓN DEL IMPACTO AMBIENTAL]</t>
  </si>
  <si>
    <t>6[ESTRATEGIA 17.6 GENERAR UN MAYOR DINAMISMO DEL MERCADO DE VIVIENDA SEMINUEVA Y USADA, Y ASISTIR PARA EL DESARROLLO DE UN MERCADO EFICIENTE Y ACTIVO DE VIVIENDA PARA ARRENDAMIENTO]</t>
  </si>
  <si>
    <t>6[ESTRATEGIA 5.6 APROVECHAR EL ENTORNO INTERNACIONAL PARA POTENCIAR EL DESARROLLO DE LA ECONOMÍA MEXICANA]</t>
  </si>
  <si>
    <t>6[ESTRATEGIA 7.6 IMPULSAR LA MODERNIZACIÓN INTEGRAL DEL SECTOR PESQUERO PARA HACERLO COMPETITIVO EN EL MERCADO INTERNACIONAL]</t>
  </si>
  <si>
    <t>6[ESTRATEGIA 9.6 ORIENTAR LA PRODUCCIÓN A LAS DEMANDAS DEL MERCADO]</t>
  </si>
  <si>
    <t>6[ESTRATEGIA 12.6 ASEGURAR UN DESARROLLO TURÍSTICO INTEGRAL]</t>
  </si>
  <si>
    <t>6[ESTRATEGIA 13.6 CONSIDERAR LA DIMENSIÓN ESPACIAL Y LAS CARACTERÍSTICAS PARTICULARES DE CADA REGIÓN EN EL DISEÑO DE PROGRAMAS Y POLÍTICAS PÚBLICAS]</t>
  </si>
  <si>
    <t>6[ESTRATEGIA 1.6 PROMOVER LA PARTICIPACIÓN RESPONSABLE DE LA SOCIEDAD CIVIL EN EL COMBATE A LA POBREZA]</t>
  </si>
  <si>
    <t>6[ESTRATEGIA 11.6 IMPULSAR EL ACCESO DE LOS PLANTELES DE TODO EL SISTEMA EDUCATIVO A PLATAFORMAS TECNOLÓGICAS Y EQUIPOS MÁS MODERNOS]</t>
  </si>
  <si>
    <t>6[ESTRATEGIA 12.6 PROMOVER LA EDUCACIÓN DE LA CIENCIA DESDE LA EDUCACIÓN BÁSICA]</t>
  </si>
  <si>
    <t>6[ESTRATEGIA 15.6 GARANTIZAR EL ACCESO PLENO DE LOS PUEBLOS Y COMUNIDADES INDÍGENAS A LA JURISDICCIÓN DEL ESTADO]</t>
  </si>
  <si>
    <t>6[ESTRATEGIA 16.6 FACILITAR LA INTEGRACIÓN DE LA MUJER AL MERCADO LABORAL MEDIANTE LA EXPANSIÓN DEL SISTEMA NACIONAL DE GUARDERÍAS Y ESTANCIAS INFANTILES]</t>
  </si>
  <si>
    <t>6[ESTRATEGIA 17.6 OTORGAR APOYO INTEGRAL A LAS PERSONAS CON DISCAPACIDAD PARA SU INTEGRACIÓN A LAS ACTIVIDADES PRODUCTIVAS Y CULTURALES, CON PLENOS DERECHOS Y CON INDEPENDENCIA]</t>
  </si>
  <si>
    <t>6[ESTRATEGIA 3.6 FORTALECER LOS PROCESOS E INICIATIVAS PARA PREVENIR Y ERRADICAR LA IMPUNIDAD DE LOS DELITOS AMBIENTALES CONTRA LA FLORA Y FAUNA DEL PAÍS]</t>
  </si>
  <si>
    <t>6[ESTRATEGIA 1.6 FORMAR PARTE ACTIVA DEL DIÁLOGO CON LOS OTROS PODERES DE LA UNIÓN, CON LOS ÓRDENES DE GOBIERNO, CON LAS AUTORIDADES ELECTORALES Y CON LAS ORGANIZACIONES POLÍTICAS EN EL DEBATE PARA LLEVAR A CABO LA TERCERA GENERACIÓN DE REFORMAS ELECTORAL</t>
  </si>
  <si>
    <t>6[ESTRATEGIA 5.6 PROMOVER ENTRE LA POBLACIÓN LOS BENEFICIOS DE UTILIZAR EL DERECHO DE ACCESO A LA INFORMACIÓN PÚBLICA GUBERNAMENTAL, CON ESPECIAL ÉNFASIS EN LOS PROGRAMAS EDUCATIVOS  ESCOLARES Y EN LA CAPACITACIÓN A LOS SERVIDORES PÚBLICOS]</t>
  </si>
  <si>
    <t>6[ESTRATEGIA 6.6 ARTICULAR LOS ESFUERZOS PARA LA PROMOCIÓN DE MÉXICO EN EL EXTERIOR A PARTIR DE UNA MÁS EFICAZ COORDINACIÓN INTERINSTITUCIONAL, CON EL SECTOR PRIVADO Y CON LAS COMUNIDADES DE CONNACIONALES EN EL EXTRANJERO]</t>
  </si>
  <si>
    <t>6[ESTRATEGIA 8.6 AMPLIAR LOS MECANISMOS PARA LA COOPERACIÓN Y LA PROMOCIÓN DE LOS INTERESES ECONÓMICOS DE MÉXICO EN MEDIO ORIENTE Y ÁFRICA]</t>
  </si>
  <si>
    <t>7[ESTRATEGIA 15.7 FORTALECER LOS MECANISMOS EN MATERIA DE EXTRADICIÓN, A FIN DE ELIMINAR LAGUNAS JURÍDICAS Y ESPACIOS DE IMPUNIDAD PARA QUIENES INFRIJAN LA LEY]</t>
  </si>
  <si>
    <t>7[ESTRATEGIA 4.7: PROMOVER EL CÓDIGO PENAL ÚNICO]</t>
  </si>
  <si>
    <t>7[ESTRATEGIA 14.7 AMPLIAR LA COBERTURA DE LOS TRANSPORTES EN TODAS SUS MODALIDADES, MODERNIZAR LA INFRAESTRUCTURA Y PROPORCIONAR SERVICIOS CONFIABLES Y DE CALIDAD PARA TODA LA POBLACIÓN]</t>
  </si>
  <si>
    <t>7[ESTRATEGIA 15.7 MODERNIZAR Y AMPLIAR LA CAPACIDAD DE REFINACIÓN, EN ESPECIAL DE CRUDOS PESADOS]</t>
  </si>
  <si>
    <t>7[ESTRATEGIA 17.7 PROMOVER EL MEJORAMIENTO DE LA VIVIENDA EXISTENTE Y LAS CONDICIONES PARA IMPULSAR VIVIENDA PROGRESIVA Y LA PRODUCCIÓN SOCIAL DE VIVIENDA, MEDIANTE NUEVAS ALTERNATIVAS DE PRODUCTOS FINANCIEROS Y APOYOS PARA LA POBLACIÓN DE MENORES INGRESO</t>
  </si>
  <si>
    <t>7[ESTRATEGIA 7.7 ELABORAR EL CENSO NACIONAL AGROPECUARIO]</t>
  </si>
  <si>
    <t>7[ESTRATEGIA 9.7 IMPULSAR LA GENERACIÓN DE EMPRESAS RENTABLES EN EL SECTOR RURAL SOCIAL]</t>
  </si>
  <si>
    <t>7[ESTRATEGIA 13.7 PROMOVER EL ABARATAMIENTO DEL COSTO DE ENVÍO DE REMESAS Y DESARROLLAR ESQUEMAS INNOVADORES, PARA QUE LOS RECURSOS SEAN UTILIZADOS PARA LA INVERSIÓN PRODUCTIVA EN LAS REGIONES RECEPTORAS]</t>
  </si>
  <si>
    <t>7[ESTRATEGIA 12.7 IMPULSAR MAYORES OPORTUNIDADES PARA LOS ESTUDIANTES DE PARTICIPAR EN EDUCACIÓN ARTÍSTICA ]</t>
  </si>
  <si>
    <t>7[ESTRATEGIA 15.7 PROMOVER Y APOYAR LAS MANIFESTACIONES DE LAS CULTURAS INDÍGENAS, ASÍ COMO SU ESTUDIO, DIFUSIÓN Y DIVULGACIÓN]</t>
  </si>
  <si>
    <t>7[ESTRATEGIA 16.7 DAR ESPECIAL ATENCIÓN A LAS MUJERES EN POBREZA]</t>
  </si>
  <si>
    <t>7[ESTRATEGIA 17.7 GARANTIZAR LA DISPONIBILIDAD DE LOS INSTRUMENTOS Y EL PERSONAL NECESARIOS PARA REALIZAR UN DIAGNÓSTICO TEMPRANO Y CANALIZAR OPORTUNAMENTE A LAS PERSONAS CON DISCAPACIDAD A LOS SERVICIOS DE ESTIMULACIÓN TEMPRANA Y REHABILITACIÓN]</t>
  </si>
  <si>
    <t>7[ESTRATEGIA 5.7 PROMOVER LA TRANSPARENCIA Y LA RENDICIÓN DE CUENTAS DE LOS PARTIDOS POLÍTICOS, AGRUPACIONES POLÍTICAS NACIONALES Y ASOCIACIONES DE TRABAJADORES ]</t>
  </si>
  <si>
    <t>7[ESTRATEGIA 6.7 PROMOVER EL CUMPLIMIENTO Y LA ARMONIZACIÓN DE LA LEGISLACIÓN A NIVEL NACIONAL CON LOS INSTRUMENTOS INTERNACIONALES QUE HA FIRMADO Y RATIFICADO MÉXICO]</t>
  </si>
  <si>
    <t>8[ESTRATEGIA 14.8 ABATIR EL COSTO ECONÓMICO DEL TRANSPORTE, AUMENTAR LA SEGURIDAD Y LA COMODIDAD DE LOS USUARIOS, ASÍ COMO FOMENTAR LA COMPETITIVIDAD Y LA EFICIENCIA EN LA PRESTACIÓN DEL SERVICIO DE TRANSPORTE]</t>
  </si>
  <si>
    <t>8[ESTRATEGIA 15.8 FOMENTAR NIVELES TARIFARIOS QUE CUBRAN COSTOS RELACIONADOS CON UNA OPERACIÓN EFICIENTE DE LAS EMPRESAS. PARA ELLO, SE REQUERIRÁ MEJORAR LA COMPETITIVIDAD DEL SERVICIO ELÉCTRICO CON UN ENFOQUE INTEGRAL DESDE LA PLANEACIÓN, LA INVERSIÓN, L</t>
  </si>
  <si>
    <t>8[ESTRATEGIA 9.8 INTEGRACIÓN ECONÓMICO-PRODUCTIVA DE LAS MUJERES EN EL SECTOR RURAL]</t>
  </si>
  <si>
    <t>8[ESTRATEGIA 12.8 PROMOVER LAS ACTIVIDADES FÍSICAS EN LOS PLANTELES ESCOLARES Y EL DEPORTE EN TODO EL SISTEMA EDUCATIVO]</t>
  </si>
  <si>
    <t>8[ESTRATEGIA 16.8 ESTRECHAR LOS VÍNCULOS ENTRE LOS PROGRAMAS PARA LA ERRADICACIÓN DE LA POBREZA Y LOS PROGRAMAS PARA LA IGUALDAD DE OPORTUNIDADES Y LA NO DISCRIMINACIÓN DE LA MUJER]</t>
  </si>
  <si>
    <t>8[ESTRATEGIA 17.8 PROCURAR EL ACCESO DE PERSONAS EN CONDICIONES DE VULNERABILIDAD A REDES SOCIALES DE PROTECCIÓN]</t>
  </si>
  <si>
    <t>8[ESTRATEGIA 5.8 FOMENTAR UNA CULTURA CÍVICA DE TRANSPARENCIA Y RENDICIÓN DE CUENTAS]</t>
  </si>
  <si>
    <t>8[ESTRATEGIA 6.8 MODERNIZAR Y FORTALECER LAS CAPACIDADES DEL SERVICIO EXTERIOR]</t>
  </si>
  <si>
    <t>9[ESTRATEGIA 14.9 MODERNIZAR LA GESTIÓN DEL SISTEMA DE TRANSPORTE, FORTALECIENDO EL EJERCICIO NORMATIVO, RECTOR Y PROMOTOR DEL ESTADO, A FIN DE GARANTIZAR EL DESARROLLO Y USO DE LA INFRAESTRUCTURA DE TRANSPORTE]</t>
  </si>
  <si>
    <t>9[ESTRATEGIA 15.9 DESARROLLAR LA INFRAESTRUCTURA REQUERIDA PARA LA PRESTACIÓN DEL SERVICIO DE ENERGÍA ELÉCTRICA CON UN ALTO NIVEL DE CONFIABILIDAD, REALIZANDO INVERSIONES QUE PERMITAN ATENDER LOS REQUERIMIENTOS DE DEMANDA EN LOS DIVERSOS SEGMENTOS E IMPUL</t>
  </si>
  <si>
    <t>9[ESTRATEGIA 9.9 REVISAR LA POLÍTICA DE PRODUCCIÓN AGROPECUARIA PARA ELABORACIÓN DE BIOENERGÉTICOS]</t>
  </si>
  <si>
    <t>9[ESTRATEGIA 12.9 REFORZAR LA EDUCACIÓN PARA PREVENIR Y ABATIR LAS CONDUCTAS DE RIESGO ENTRE NIÑOS Y ADOLESCENTES]</t>
  </si>
  <si>
    <t>9[ESTRATEGIA 16.9 PROMOVER LA PARTICIPACIÓN POLÍTICA DE LA MUJER]</t>
  </si>
  <si>
    <t>9[ESTRATEGIA 17.9 DAR PRIORIDAD A LAS VERTIENTES DE APOYO ALIMENTARIO Y NUTRICIONAL DE LOS PROGRAMAS DEL GOBIERNO CON RESPONSABILIDADES EN ESTA MATERIA]</t>
  </si>
  <si>
    <t>9[ESTRATEGIA 5.9 REALIZAR CAMPAÑAS DE DIFUSIÓN QUE APORTEN INFORMACIÓN ÚTIL A LA CIUDADANÍA SOBRE LOS PROGRAMAS Y PROYECTOS DE GOBIERNO]</t>
  </si>
  <si>
    <t>1[ESTRATEGIA 14.10 PROPONER ESQUEMAS DE FINANCIAMIENTO Y MEJORAR LOS YA EXISTENTES PARAFOMENTAR EL DESARROLLO DE LOS PROYECTOS DE INFRAESTRUCTURA E IMPULSAR SU PAPEL COMO GENERADOR DE OPORTUNIDADES Y EMPLEOS]</t>
  </si>
  <si>
    <t>10[ESTRATEGIA 15.10 FORTALECER A LAS EMPRESAS DEL SECTOR, ADOPTANDO ESTÁNDARES Y PRÁCTICAS OPERATIVAS DE LA INDUSTRIA A NIVEL INTERNACIONAL EN LA INDUSTRIA, MEJORANDO PROCESOS CON LA UTILIZACIÓN DE SISTEMAS DE CALIDAD Y DE TECNOLOGÍA DE PUNTA, Y PROMOVIEN</t>
  </si>
  <si>
    <t>10[ESTRATEGIA 9.10 CONTINUAR EL PROCAMPO HASTA EL FIN DE LA PRESENTE ADMINISTRACIÓN, MEJORANDO SU OPERACIÓN Y EFICIENCIA]</t>
  </si>
  <si>
    <t>10[ESTRATEGIA 12.10 EL DISEÑO E INSTRUMENTACIÓN DE UN SISTEMA DE INFORMACIÓN QUE SE CONVIERTA EN LA PLATAFORMA DE LOS PROCESOS DE TOMA DE DECISIÓN Y QUE SE DIFUNDA AMPLIAMENTE ENTRE LA SOCIEDAD EN GENERAL]</t>
  </si>
  <si>
    <t>11[ESTRATEGIA 15.11 AMPLIAR LA COBERTURA DEL SERVICIO ELÉCTRICO EN COMUNIDADES REMOTAS UTILIZANDO ENERGÍAS RENOVABLES EN AQUELLOS CASOS EN QUE NO SEA TÉCNICA O ECONÓMICAMENTE FACTIBLE LA CONEXIÓN A LA RED]</t>
  </si>
  <si>
    <t>11[ESTRATEGIA 9.11 DAR PUNTUAL SEGUIMIENTO A LOS PROGRAMAS DIRIGIDOS A ELEVAR LA COMPETITIVIDAD DEL MAÍZ, FRIJOL, AZÚCAR Y LECHE, EN EL MARCO DE LA APERTURA COMERCIAL PREVISTA EN EL TRATADO DE LIBRE COMERCIO PARA AMÉRICA DEL NORTE PARA EL 2008]</t>
  </si>
  <si>
    <t>12[ESTRATEGIA 15.12 DIVERSIFICAR LAS FUENTES PRIMARIAS DE GENERACIÓN]</t>
  </si>
  <si>
    <t>13[ESTRATEGIA 15.13 PROMOVER EL USO EFICIENTE DE LA ENERGÍA PARA QUE EL PAÍS SE DESARROLLE DE MANERA SUSTENTABLE, A TRAVÉS DE LA ADOPCIÓN DE TECNOLOGÍAS QUE OFREZCAN MAYOR EFICIENCIA ENERGÉTICA Y AHORROS A LOS CONSUMIDORES]</t>
  </si>
  <si>
    <t>14[ESTRATEGIA 15.14 FOMENTAR EL APROVECHAMIENTO DE FUENTES RENOVABLES DE ENERGÍA Y BIOCOMBUSTIBLES, GENERANDO UN MARCO JURÍDICO QUE ESTABLEZCA LAS FACULTADES DEL ESTADO PARA ORIENTAR SUS VERTIENTES Y PROMOVIENDO INVERSIONES QUE IMPULSEN EL POTENCIAL QUE T</t>
  </si>
  <si>
    <t>15[ESTRATEGIA 15.15 INTENSIFICAR LOS PROGRAMAS DE AHORRO DE ENERGÍA, INCLUYENDO EL PROVECHAMIENTO DE CAPACIDADES DE COGENERACIÓN]</t>
  </si>
  <si>
    <t>16[ESTRATEGIA 15.16 APROVECHAR LAS ACTIVIDADES DE INVESTIGACIÓN DEL SECTOR ENERGÉTICO, FORTALECIENDO A LOS INSTITUTOS DE INVESTIGACIÓN DEL SECTOR, ORIENTANDO SUS PROGRAMAS, ENTRE OTROS, HACIA EL DESARROLLO DE LAS FUENTES RENOVABLES Y EFICIENCIA ENERGÉTICA</t>
  </si>
  <si>
    <t>17[ESTRATEGIA 15.17 FORTALECER LAS ATRIBUCIONES DE INSTITUCIONES DE REGULACIÓN DEL SECTOR]</t>
  </si>
  <si>
    <t>1[SECTOR AGROPECUARIO]</t>
  </si>
  <si>
    <t>2[SECTOR HÍDRICO]</t>
  </si>
  <si>
    <t>3[SECTOR DE COMUNICACIONES Y TRANSPORTE]</t>
  </si>
  <si>
    <t>4[SECTOR ENERGÉTICO]</t>
  </si>
  <si>
    <t>5[SECTOR AMBIENTAL]</t>
  </si>
  <si>
    <t>6[SECTOR SALUD]</t>
  </si>
  <si>
    <t>7[SEGURIDAD PÚBLICA]</t>
  </si>
  <si>
    <t>8[SECTOR ]</t>
  </si>
  <si>
    <t>1[PROGRAMA ESPECIAL CONCURRENTE]</t>
  </si>
  <si>
    <t>4[PROGRAMA NACIONAL HÍDRICO]</t>
  </si>
  <si>
    <t>5[PROGRAMA SECTORIAL DE COMUNICACIONES Y TRANSPORTES]</t>
  </si>
  <si>
    <t>8[PROGRAMA SEDTORIAL DE ENERGÍA]</t>
  </si>
  <si>
    <t>9[PROGRAMA SECTORIAL DE MEDIO AMBIENTE Y RECURSOS NATURALES]</t>
  </si>
  <si>
    <t>10[PROGRAMA SECTORIAL DE SALUD]</t>
  </si>
  <si>
    <t>11[PROGRAMA SECTORIAL DE SEGURIDAD PÚBLICA]</t>
  </si>
  <si>
    <t>13[PROGRAMA SECTORIAL DE ECONOMÍA]</t>
  </si>
  <si>
    <t>2[PROGRAMA SECTORIAL DE DESARROLLO AGROPECUARIO Y PESQUERO]</t>
  </si>
  <si>
    <t>6[PROGRAMA NACIONAL DE INFRAESTRUCTURA]</t>
  </si>
  <si>
    <t>12[PROGRAMA SECTORIAL DE TURISMO]</t>
  </si>
  <si>
    <t>3[PROGRAMA SECTORIAL AGRARIO]</t>
  </si>
  <si>
    <t>7[PROGRAMA SECTORIAL DE DESARROLLO SOCIAL]</t>
  </si>
  <si>
    <t>1[APOYOS PARA LA ADQUISICIÓN DE ACTIVOS PRODUCTIVOS]</t>
  </si>
  <si>
    <t>14[REGULARIZACIÓN DE TIERRAS EJIDALES Y COMUNALES]</t>
  </si>
  <si>
    <t>19[PROÁRBOL]</t>
  </si>
  <si>
    <t>39[ESCUELA SEGURA]</t>
  </si>
  <si>
    <t>2[APOYOS DIRECTOS AL CAMPO]</t>
  </si>
  <si>
    <t>15[FOMENTO A LA PRODUCCIÓN AGROPECUARIA Y PESQUERA]</t>
  </si>
  <si>
    <t>20[PROGRAMA DE TURISMO EN ÁREAS PROTEGIDAS]</t>
  </si>
  <si>
    <t>40[SALUD SÓLO SIN DROGA]</t>
  </si>
  <si>
    <t>3[APOYOS PARA LA INDUCCIÓN Y DESARROLLO DEL FINANCIAMIENTO AL MEDIO RURAL]</t>
  </si>
  <si>
    <t>16[PROGRAMA ESPECIAL CONCURRENTE]</t>
  </si>
  <si>
    <t>21[PROGRAMA DE CONSERVACIÓN DE ESPECIES EN RIESGO]</t>
  </si>
  <si>
    <t>41[RECUPERACIÓN DE LOS ESPACIOS PÚBLICOS PARA LA CONVIVIENCIA SOCIAL]</t>
  </si>
  <si>
    <t>4[APOYOS PARA LA ATENCIÓN DE PROBLEMAS ESTRUCTURALES]</t>
  </si>
  <si>
    <t>17[FONDO DE TIERRAS E INSTALACIÓN DEL JOVEN EMPRENDEDOR RURAL]</t>
  </si>
  <si>
    <t>22[PROGRAMA 5X1]</t>
  </si>
  <si>
    <t>5[APOYOS PARA SOPORTE]</t>
  </si>
  <si>
    <t>18[SECTORIAL DE DESARROLLO ESTADÍSTICO Y GEOGRÁFICO]</t>
  </si>
  <si>
    <t>23[PROGRAMA NACIONAL PARA LA PREVENCIÓN Y GESTIÓN INTEGRAL DE LOS RESIDUOS]</t>
  </si>
  <si>
    <t>6[APOYOS PARA LA ATENCIÓN DE CONTINGENCIAS]</t>
  </si>
  <si>
    <t>24[PROGRAMA DE EDUCACIÓN AMBIENTAL]</t>
  </si>
  <si>
    <t>7[APOYOS PARA LA PARTICIPACIÓN DE ACTORES PARA EL DESARROLLO RURAL]</t>
  </si>
  <si>
    <t>25[PROGRAMA DE LAS 60 MONTAÑAS]</t>
  </si>
  <si>
    <t>8[EDUCACIÓN AGROPECUCUARIA]</t>
  </si>
  <si>
    <t>26[PROGRAMA DEL PAGO DE SERVICIOS AMBIENTALES]</t>
  </si>
  <si>
    <t>9[PROGRAMA EDUCATIVO RURAL]</t>
  </si>
  <si>
    <t>27[PROGRAMA NACIONAL DE RECURSOS GENÉTICOS FORESTALES]</t>
  </si>
  <si>
    <t>10[ENCICLOMEDIA]</t>
  </si>
  <si>
    <t>28[PROGRAMA NACIONAL DE LUCHA CONTRA LA DESERTIFICACIÓN]</t>
  </si>
  <si>
    <t>11[OPORTUNIDADES]</t>
  </si>
  <si>
    <t>29[PROGRAMA NACIONAL PARA LA PREVENCIÓN Y CONTROL DE LAS ESPECIES INVASORAS DE ALTO IMPACTO EN LA BIODIVERSIDAD]</t>
  </si>
  <si>
    <t>12[DESARROLLO DE CAPACIDADES]</t>
  </si>
  <si>
    <t>30[PROGRAMA PARA MEJORAR LA CALIDAD DEL AIRE]</t>
  </si>
  <si>
    <t>13[APOYOS A LA EDUCACIÓN INDÍGENA]</t>
  </si>
  <si>
    <t>31[PROGRAMA DE FUENTES DE ENERGÍA RENOVABLES]</t>
  </si>
  <si>
    <t>32[PROGRAMA DE FOMENTO A LOS BIOCOMBUSTIBLES]</t>
  </si>
  <si>
    <t>33[PROGRAMA PARA REDUCIR LA EMISIÓN DE SUSTANCIAS AGOTADORAS DE LA CAPA DE OZONO]</t>
  </si>
  <si>
    <t>34[PROGRAMA NACIONAL DE MONITOREO Y EVALUACIÓN DE COMPUESTOS TÓXICOS]</t>
  </si>
  <si>
    <t>35[PROGRAMA NACIONAL DE MONITOREO ATMOSFÉRICO]</t>
  </si>
  <si>
    <t>36[PROGRAMA NACIONAL DE REMEDIACIÓN DE SITIOS CONTAMINADOS]</t>
  </si>
  <si>
    <t>37[PROGRAMA ESPECIAL DE CAMBIO CLIMÁTICO]</t>
  </si>
  <si>
    <t>38[PROGRAMA DE MANEJO INTEGRAL DE LA CUENCA]</t>
  </si>
  <si>
    <t>4[ESTADO DE DERECHO, GOBERNABILIDAD Y SEGURIDAD]</t>
  </si>
  <si>
    <t>5[CRECIMIENTO ECONÓMICO, COMPETITIVIDAD Y EMPLEO]</t>
  </si>
  <si>
    <t>6[DESARROLLO SOCIAL Y HUMANO]</t>
  </si>
  <si>
    <t>7[GOBIERNO HONESTO Y DE RESULTADOS]</t>
  </si>
  <si>
    <t>1[TEMA: 4.1. NUEVA GOBERNABILIDAD DEMOCRÁTICA]</t>
  </si>
  <si>
    <t>1[TEMA: 5.1 INVERSIÓN Y FOMENTO PRODUCTIVO]</t>
  </si>
  <si>
    <t>1[TEMA: 6.1 COMBATE A LA POBREZA, LA DESIGUALDAD Y LA MARGINACIÓN]</t>
  </si>
  <si>
    <t>1[TEMA: 7.1 TRANSPARENCIA, RENDICIÓN DE CUENTAS Y COMBATE A LA CORRUPCIÓN]</t>
  </si>
  <si>
    <t>2[TEMA: 4.2. COLABORACIÓN ENTRE PODERES Y CONSOLIDACIÓN ÓRGANOS AUTÓNOMOS]</t>
  </si>
  <si>
    <t>2[TEMA: 5.2 EMPLEO PRODUCTIVO Y MEJOR REMUNERADO]</t>
  </si>
  <si>
    <t>2[TEMA: 6.2 EDUCACIÓN: FACTOR DE PROGRESO]</t>
  </si>
  <si>
    <t>2[TEMA: 7.2 FORTALECIMIENTO DE LAS FINANZAS Y EFICIENCIA DEL GASTO PÚBLICO]</t>
  </si>
  <si>
    <t>3[TEMA: 4.3. FORTALECIMIENTO DEL MUNICIPIO]</t>
  </si>
  <si>
    <t>3[TEMA: 5.3 IMPULSO A LA COMPETITIVIDAD]</t>
  </si>
  <si>
    <t>3[TEMA: 6.3 ARTE, CULTURA Y DEPORTE ]</t>
  </si>
  <si>
    <t>3[TEMA: 7.3 GOBIERNO EFICAZ Y EFICIENTE]</t>
  </si>
  <si>
    <t>4[TEMA: 4.4. FORTALECIMIENTO DE LA LIBRE DETERMINACIÓN Y AUTONOMÍA INDÍGENA]</t>
  </si>
  <si>
    <t>4[TEMA: 5.4 CIENCIA , TECNOLOGÍA E INNOVACIÓN]</t>
  </si>
  <si>
    <t>4[TEMA: 6.4 LENGUA, CULTURA E IDENTIDAD INDÍGENA]</t>
  </si>
  <si>
    <t>4[TEMA: 7.4 PROFESIONALIZACIÓN Y DESEMPEÑO DE LOS SERVIDORES PÚBLICOS ]</t>
  </si>
  <si>
    <t>5[TEMA: 4.5 CERTEZA JURÍDICA Y JUSTICIA PARA TODOS]</t>
  </si>
  <si>
    <t>5[TEMA: 5.5 APOYO AL DESARROLLO AGROPECUARIO, FORESTAL Y PESQUERO]</t>
  </si>
  <si>
    <t>5[TEMA: 6.5. OAXACA SALUDABLE]</t>
  </si>
  <si>
    <t>5[TEMA: 7.5 DIGNIFICACIÓN Y NUEVA CULTURA DEL SERVICIO PÚBLICO]</t>
  </si>
  <si>
    <t>6[TEMA: 4.6. REGULARIZACIÓN DE LA TENENCIA DE LA TIERRA Y RESOLUCIÓN DE CONFLICTOS AGRARIOS]</t>
  </si>
  <si>
    <t>6[TEMA: 5.6. DESARROLLO COMUNITARIO CON IDENTIDAD CULTURAL]</t>
  </si>
  <si>
    <t>6[TEMA: 6.6.  NUEVAS REALIDADES Y NECESIDADES SOCIALES: NIÑOS, JÓVENES, ADULTOS MAYORES Y FAMILIAS]</t>
  </si>
  <si>
    <t>6[TEMA: 7.6 COORDINACIÓN INSTITUCIONAL ]</t>
  </si>
  <si>
    <t>7[TEMA: 4.7. SEGURIDAD PÚBLICA Y PAZ SOCIAL]</t>
  </si>
  <si>
    <t>7[TEMA: 5.7  MINERÍA]</t>
  </si>
  <si>
    <t>7[TEMA: 6.7. ATENCIÓN A GRUPOS EN CONDICIONES DE VULNERABILIDAD]</t>
  </si>
  <si>
    <t>8[TEMA: 5.8 POLÍTICA INDUSTRIAL Y MIPYMES]</t>
  </si>
  <si>
    <t>8[TEMA: 6.8. APOYO A MIGRANTES]</t>
  </si>
  <si>
    <t>9[TEMA: 5.9  TURISMO: PALANCA DEL DESARROLLO]</t>
  </si>
  <si>
    <t>10[TEMA: 5.10  ABASTO Y SEGURIDAD ALIMENTARIA]</t>
  </si>
  <si>
    <t>11[TEMA: 5.11 ORDENAMIENTO TERRITORIAL E INFRAESTRUCTURAS]</t>
  </si>
  <si>
    <t>descp</t>
  </si>
  <si>
    <t>objetivo</t>
  </si>
  <si>
    <t>1[OBJETIVO: 4.1O1 GARANTIZAR LA GOBERNABILIDAD EN LA ENTIDAD, MEDIANTE LA PARTICIPACIÓN DE TODOS LOS ACTORES Y ARTICULANDO LA DIVERSIDAD DE INTERESES DE LA POBLACIÓN, BAJO EL PRINCIPIO DE CORRESPONSABILIDAD ENTRE GOBIERNO Y GOBERNADOS, CON APEGO A LOS PRI</t>
  </si>
  <si>
    <t>2[OBJETIVO: 4.1O2 INICIATIVA DE REFORMA LEGISLATIVA PROPUESTA PARA CREAR LAS FIGURAS DE REFERÉNDUM, PLEBISCITO Y REVOCACIÓN DE MANDATO, QUE SEAN REGLAMENTADAS Y OPERADAS POR EL INSTITUTO ESTATAL ELECTORAL Y DE PARTICIPACIÓN CIUDADANA.]</t>
  </si>
  <si>
    <t>1[OBJETIVO: 4.2O1 CONSOLIDAR UN SISTEMA EFICIENTE DE PESOS Y CONTRAPESOS Y FORTALECER LA RECIPROCIDAD ENTRE LOS PODERES DEL ESTADO Y LOS ÓRGANOS AUTÓNOMOS, A TRAVÉS DE LA CONSTRUCCIÓN DE UNA NUEVA RELACIÓN DE RESPETO Y COLABORACIÓN EN EL MARCO DE LA</t>
  </si>
  <si>
    <t>1[OBJETIVO: 4.3O1 FORTALECER Y CONSOLIDAR LAS CAPACIDADES DE GESTIÓN, FINANCIERAS, ADMINISTRATIVAS Y POLÍTICAS DE LOS MUNICIPIOS, MEDIANTE REFORMAS LEGALES, AUMENTO DE INGRESOS Y RECURSOS PRESUPUESTALES, CAPACITACIÓN Y PROFESIONALIZACIÓN DE SU PERSONA</t>
  </si>
  <si>
    <t>1[OBJETIVO: 4.4O1 GARANTIZAR EL EJERCICIO DEL DERECHO A LA LIBRE DETERMINACIÓN DE LOS PUEBLOS INDÍGENAS DE OAXACA A TRAVÉS DE LA AUTONOMÍA, EN SUS DIFERENTES ÁMBITOS Y NIVELES, EN ACUERDO CON DICHOS PUEBLOS Y EN EL MARCO DE LO ESTABLECIDO POR LA CONSTITUC</t>
  </si>
  <si>
    <t>1[OBJETIVO: 4.5O1 GARANTIZAR UNA PROCURACIÓN DE JUSTICIA PRONTA, COMPLETA, EFICAZ, IMPARCIAL Y CONFIABLE, A TRAVÉS DEL COMBATE FRONTAL A LA IMPUNIDAD EN LA COMISIÓN DE LOS DELITOS, ASÍ COMO DEL FORTALECIMIENTO DE LAS INSTITUCIONES DE PROCURACIÓN DE JUSTIC</t>
  </si>
  <si>
    <t>1[OBJETIVO: 4.6O1 LOGRAR LA CONCILIACIÓN ENTRE LAS COMUNIDADES Y EJIDOS EN CONFLICTOS AGRARIOS A TRAVÉS DE LA REGULARIZACIÓN DE LA TENENCIA DE LA TIERRA Y EL RECONOCIMIENTO PLENO DE LOS DERECHOS DE LOS SUJETOS ACREDITADOS, A FIN DE CONTRIBUIR A MANTENER L</t>
  </si>
  <si>
    <t xml:space="preserve">1[OBJETIVO: 4.7O1 PREVENIR, INVESTIGAR Y PERSEGUIR EFECTIVAMENTE EL DELITO EN OAXACA A TRAVÉS DEL FORTALECIMIENTO Y MODERNIZACIÓN DE LAS INSTITUCIONES DE SEGURIDAD PÚBLICA CON APEGO A LOS PRINCIPIOS CONSTITUCIONALES DE LEGALIDAD, OBJETIVIDAD, EFICIENCIA, </t>
  </si>
  <si>
    <t>1[OBJETIVO: 5.1O1 INCREMENTAR SIGNIFICATIVAMENTE LA INVERSIÓN PÚBLICA Y PRIVADA ASÍ COMO LA EXPANSIÓN DE LA ACTIVIDAD PRODUCTIVA, CON ESTRATEGIAS Y ACCIONES DE FOMENTO CENTRADAS EN EL OTORGAMIENTO Y GESTIÓN DE RECURSOS FINANCIEROS, LA CAPACITACIÓN Y ASIST</t>
  </si>
  <si>
    <t xml:space="preserve">1[OBJETIVO: 5.2O1 INCREMENTAR LA INSERCIÓN LABORAL DE LA POBLACIÓN ECONÓMICAMENTE ACTIVA EN ACTIVIDADES FORMALES Y MEJORAR LAS CONDICIONES DE OCUPACIÓN EN LOS DISTINTOS SECTORES PRODUCTIVOS, MEDIANTE LA VIGILANCIA DE LA APLICACIÓN DE LA JUSTICIA LABORAL, </t>
  </si>
  <si>
    <t>1[OBJETIVO: 5.3O1 ELEVAR LA COMPETITIVIDAD DE LAS REGIONES, LOS SECTORES Y LAS EMPRESAS DEL ESTADO, MEDIANTE POLÍTICAS PÚBLICAS GENERALES Y FOCALIZADAS QUE APROVECHEN LAS VENTAJAS COMPARATIVAS Y COMPETITIVAS EN RECURSOS NATURALES, MANO DE OBRA, CLIMA, CUL</t>
  </si>
  <si>
    <t>1[OBJETIVO: 5.4O1 FOMENTAR LA INVERSIÓN EN INVESTIGACIÓN CIENTÍFICA, DESARROLLO TECNOLÓGICO E INNOVACIÓN EN EL ESTADO, A TRAVÉS DE UNA POLÍTICA PÚBLICA QUE FAVOREZCA LA CONTINUIDAD DE LA APLICACIÓN DE RECURSOS, PROMUEVA LA FORMACIÓN DE CAPITAL HUMANO DE A</t>
  </si>
  <si>
    <t>1[OBJETIVO: 5.5O1 IMPULSAR EL FORTALECIMIENTO DE LAS ACTIVIDADES AGRÍCOLAS A TRAVÉS DE UNA POLÍTICA SECTORIAL QUE PERMITA EL DESARROLLO DE CAPACIDADES Y SISTEMAS DE CALIDAD, LA TECNIFICACIÓN DE LOS DIFERENTES SISTEMAS DE PRODUCCIÓN CON UN ENFOQUE DE SUSTE</t>
  </si>
  <si>
    <t>2[OBJETIVO: 5.5O2 MEJORAR LA PRODUCCIÓN, PRODUCTIVIDAD Y COMPETITIVIDAD DEL SUBSECTOR PECUARIO COADYUVANDO EN LA DISMINUCIÓN DEL DÉFICIT DE ALIMENTOS DE ORIGEN ANIMAL, AL OFRECER PRODUCTOS DE CALIDAD, PARA MEJORAR EL NIVEL DE VIDA Y BIENESTAR SOCIAL DE LO</t>
  </si>
  <si>
    <t xml:space="preserve">3[OBJETIVO: 5.5O3 IMPULSAR Y FORTALECER EL DESARROLLO SUSTENTABLE DE LOS RECURSOS FORESTALES MEDIANTE LA EJECUCIÓN DE ACCIONES DE ORGANIZACIÓN, PLANEACIÓN, FOMENTO, RESTAURACIÓN, CONSERVACIÓN Y PROTECCIÓN DE LOS MISMOS, CON LA PARTICIPACIÓN ACTIVA DE LOS </t>
  </si>
  <si>
    <t>4[OBJETIVO: 5.5O4 MEJORAR LA PRODUCTIVIDAD Y COMPETITIVIDAD DEL SECTOR PESQUERO Y ACUÍCOLA, MEDIANTE EL ORDENAMIENTO, FOMENTO Y FORTALECIMIENTO DE LAS CADENAS PRODUCTIVAS, QUE PERMITA EL APROVECHAMIENTO SUSTENTABLE Y REGULADO DE LOS RECURSOS NATURALES, EN</t>
  </si>
  <si>
    <t>5[OBJETIVO: 5.5O5 PROMOVER, FORTALECER Y CONSOLIDAR LA ORGANIZACIÓN FORMAL DE LOS PRODUCTORES DEL SECTOR FORESTAL Y PESQUERO, MEDIANTE EL DESARROLLO DE CAPACIDADES TÉCNICAS Y HUMANAS PARA LA PRODUCCIÓN Y COMERCIALIZACIÓN EN LOS PRINCIPALES SISTEMAS PRODUC</t>
  </si>
  <si>
    <t>1[OBJETIVO: 5.6O1 IMPULSAR EN LOS PUEBLOS Y COMUNIDADES INDÍGENAS UN DESARROLLO COMUNITARIO CON IDENTIDAD CULTURAL, BASADO EN ACTIVIDADES ECONÓMICAS SOSTENIBLES, CON ENFOQUE PARTICIPATIVO E INTERCULTURAL, QUE GARANTICE LA INCLUSIÓN DE LAS MUJERES, LA SEGU</t>
  </si>
  <si>
    <t>1[OBJETIVO: 5.7O1 PROMOVER EL DESARROLLO SUSTENTABLE DE LA MINERÍA EN OAXACA, CON LA PARTICIPACIÓN DE INSTITUCIONES Y EMPRESAS QUE GENEREN PROYECTOS DE MEDIANA Y GRAN ESCALA, CONSULTANDO Y GENERANDO BENEFICIOS A LAS COMUNIDADES Y MINIMIZANDO O COMPENSANDO</t>
  </si>
  <si>
    <t>1[OBJETIVO: 5.8O1 IMPULSAR EL DESARROLLO DE LAS INDUSTRIAS Y DE LAS MIPYMES DEL ESTADO, MEDIANTE ESQUEMAS INTEGRALES DE ASOCIACIÓN PRODUCTIVA, ASISTENCIA TÉCNICA, CAPACITACIÓN, CULTURA EMPRESARIAL, FINANCIAMIENTO, EMPRENDIMIENTO E INVESTIGACIÓN Y DESARROL</t>
  </si>
  <si>
    <t xml:space="preserve">1[OBJETIVO: 5.9O1 POSICIONAR A OAXACA COMO UNO DE LOS PRINCIPALES DESTINOS TURÍSTICOS DEL PAÍS EN LOS ÁMBITOS NACIONAL E INTERNACIONAL, MEDIANTE LA APLICACIÓN DE UNA POLÍTICA INTEGRAL DE PROMOCIÓN QUE PERMITA APROVECHAR AL MÁXIMO EL POTENCIAL DEL SECTOR, </t>
  </si>
  <si>
    <t>1[OBJETIVO: 5.10O1 MEJORAR LAS CONDICIONES DE PRODUCCIÓN, DISTRIBUCIÓN Y CONSUMO DE PRODUCTOS BÁSICOS A NIVEL REGIONAL, MUNICIPAL Y LOCAL, POR MEDIO DE UN SISTEMA INTEGRAL DE ABASTO Y SEGURIDAD ALIMENTARIA, ASÍ COMO DE POLÍTICAS PÚBLICAS ESPECÍFICAS QUE M</t>
  </si>
  <si>
    <t>1[OBJETIVO: 5.11O1 AMPLIAR LA COBERTURA Y MEJORAR LA CALIDAD DE LA INFRAESTRUCTURA DE SERVICIOS BÁSICOS, ENERGÉTICA, DE COMUNICACIONES Y DE TRANSPORTE, PARA ELEVAR LA CALIDAD DE VIDA DE LA POBLACIÓN, GARANTIZAR EL ACCESO DE LOS HABITANTES DE LAS LOCALIDAD</t>
  </si>
  <si>
    <t xml:space="preserve">2[OBJETIVO: 5.11O2 IMPULSAR EL ADECUADO DESARROLLO URBANO DE LA ENTIDAD MEDIANTE POLÍTICAS PÚBLICAS DE ORDENAMIENTO TERRITORIAL Y VIVIENDA QUE PERMITAN REGULARIZAR LA TENENCIA DE LA TIERRA, FORTALEZCAN LAS ECONOMÍAS DE AGLOMERACIÓN Y LA COHESIÓN SOCIAL Y </t>
  </si>
  <si>
    <t>1[OBJETIVO: 6.1O1 DISMINUIR LA INCIDENCIA Y LA SEVERIDAD DE LA POBREZA DE LAS PERSONAS, FAMILIAS Y COMUNIDADES DEL ESTADO, MEDIANTE LA COMBINACIÓN DE POLÍTICAS, PROGRAMAS Y ACCIONES EN EDUCACIÓN, SALUD Y ALIMENTACIÓN TANTO UNIVERSALES COMO FOCALIZADAS, QU</t>
  </si>
  <si>
    <t>2[OBJETIVO: 6.1O2 DISMINUIR LAS DISPARIDADES SOCIALES Y ECONÓMICAS A NIVEL MICRORREGIONAL, MUNICIPAL Y DE LOCALIDAD, A TRAVÉS DE LA DOTACIÓN DE INFRAESTRUCTURA SOCIAL BÁSICA Y EL APOYO A PROYECTOS PRODUCTIVOS QUE PERMITA A LOS TERRITORIOS MARGINADOS INCOR</t>
  </si>
  <si>
    <t>1[OBJETIVO: 6.2AO1 INCREMENTAR LA CALIDAD EDUCATIVA DE LA EDUCACIÓN BÁSICA EN EL ESTADO DE OAXACA, A TRAVÉS DE LA IGUALDAD DE OPORTUNIDADES EDUCATIVAS, LA CAPACITACIÓN CONTINUA DE PROFESORES Y EL DESARROLLO Y MANTENIMIENTO DE INFRAESTRUCTURA PARA LA EDUCA</t>
  </si>
  <si>
    <t>2[OBJETIVO: 6.2AO2 CREAR SISTEMAS EFECTIVOS Y EFICIENTES DEL CORRECTO USO DE LOS RECURSOS PÚBLICOS DESTINADOS AL SISTEMA DE EDUCACIÓN BÁSICA, ADEMÁS DE UNA CLARA RENDICIÓN DE CUENTAS.]</t>
  </si>
  <si>
    <t>1[OBJETIVO: 6.2BO1 IMPULSAR LA COBERTURA UNIVERSAL DE LA EDUCACIÓN MEDIA SUPERIOR, MEDIANTE EL INCREMENTO DE PLANTELES Y PERSONAL DOCENTE, ASÍ COMO EL NÚMERO DE MODALIDADES PARA HACER LOS SERVICIOS ACCESIBLES A LA POBLACIÓN QUE VIVA EN CONDICIONES DE MARG</t>
  </si>
  <si>
    <t>2[OBJETIVO: 6.2BO2 MEJORAR LA CALIDAD DE LA EDUCACIÓN MEDIA SUPERIOR, MEDIANTE LA CAPACITACIÓN Y ACTUALIZACIÓN DE LOS DOCENTES, CON EL FIN DE MEJORAR LA COMPRENSIÓN LECTORA Y HABILIDADES MATEMÁTICAS CAPTADAS POR LA PRUEBA ENLACE.]</t>
  </si>
  <si>
    <t>3[OBJETIVO: 6.2BO3 ELEVAR EL ÍNDICE DE ABSORCIÓN DE ALUMNOS EGRESADOS DE SECUNDARIA QUE CONTINÚEN EN LA EDUCACIÓN MEDIA Y SUPERIOR, MEDIANTE LA COORDINACIÓN DE ACCIONES, LA VINCULACIÓN CON LOS NIVELES DE EDUCACIÓN BÁSICA Y SUPERIOR, ASÍ COMO CON EL SECTOR</t>
  </si>
  <si>
    <t>4[OBJETIVO: 6.2BO4 INCREMENTAR LA MATRÍCULA EN LA EDUCACIÓN SUPERIOR, A TRAVÉS DE MODIFICACIONES A LOS PROCEDIMIENTOS DE ADMISIÓN Y AMPLIACIÓN DE LA OFERTA DE SERVICIOS, PARA QUE TODOS LOS EGRESADOS DE EDUCACIÓN MEDIA SUPERIOR CONTINÚEN Y CULMINEN CON ÉXI</t>
  </si>
  <si>
    <t>5[OBJETIVO: 6.2BO5 FOMENTAR LA PERTINENCIA DE LA EDUCACIÓN SUPERIOR MEDIANTE LA VINCULACIÓN DE LAS INSTITUCIONES EDUCATIVAS CON LOS DIFERENTES NIVELES DE GOBIERNO Y SECTORES DE LA SOCIEDAD OAXAQUEÑA, PARA QUE LAS UNIVERSIDADES Y SUS EGRESADOS APOYEN EL DE</t>
  </si>
  <si>
    <t xml:space="preserve">1[OBJETIVO: 6.2CO1 DESARROLLAR UN MODELO EDUCATIVO CONGRUENTE CON LAS REALIDADES CULTURALES, LINGÜÍSTICAS Y ECONÓMICAS DE LOS PUEBLOS INDÍGENAS, A TRAVÉS DEL FORTALECIMIENTO DE LAS INSTITUCIONES DE EDUCACIÓN INDÍGENA ACTUALES Y EL AUMENTO DE LA COBERTURA </t>
  </si>
  <si>
    <t>2[OBJETIVO: 6.2CO2 INSTITUCIONALIZAR LA ESPECIALIZACIÓN PEDAGÓGICA DE LA EDUCACIÓN INDÍGENA, MEDIANTE CAPACITACIÓN DOCENTE, PROPUESTAS CURRICULARES, METODOLOGÍAS, TÉCNICAS Y MÉTODOS DE ENSEÑANZA APRENDIZAJE, PARA LOGRAR UNA EDUCACIÓN DE CALIDAD, EQUIDAD Y</t>
  </si>
  <si>
    <t xml:space="preserve">1[OBJETIVO: 6.2DO1 DISMINUIR EL REZAGO EDUCATIVO DE LA POBLACIÓN OAXAQUEÑA MAYOR DE 15 AÑOS, MEDIANTE ESTRATEGIAS E INTERVENCIONES ENFOCADAS A LA REDUCCIÓN DEL ANALFABETISMO Y AUMENTO DE LA ESCOLARIDAD EN LAS COMUNIDADES CON MAYOR NIVEL DE ANALFABETISMO, </t>
  </si>
  <si>
    <t>2[OBJETIVO: 6.2DO2 AUMENTAR EL ÍNDICE DE ESCOLARIDAD BÁSICA DE LAS MUJERES Y LOS PUEBLOS INDÍGENAS, A TRAVÉS DE POLÍTICAS EDUCATIVAS EN COMUNIDADES DE ALTA Y MUY ALTA MARGINACIÓN, INCREMENTANDO SU PARTICIPACIÓN EN LA TOMA DE DECISIONES, PARA DISMINUIR LAS</t>
  </si>
  <si>
    <t xml:space="preserve">1[OBJETIVO: 6.3O1 PROMOVER EL DESARROLLO DEL SECTOR ARTÍSTICO Y CULTURAL, A TRAVÉS DEL FORTALECIMIENTO DE LA DIVERSIDAD CULTURAL DEL ESTADO, LA PRESERVACIÓN DE SU PATRIMONIO CULTURAL TANGIBLE E INTANGIBLE Y DEL APROVECHAMIENTO SUSTENTABLE DE LOS RECURSOS </t>
  </si>
  <si>
    <t xml:space="preserve">2[OBJETIVO: 6.3O2 PROMOVER LA CULTURA DEL DEPORTE Y FORTALECER A LAS ENTIDADES DEPORTIVAS, PARA AMPLIAR EN EL ESTADO DE OAXACA UNA BASE SOCIAL FÍSICAMENTE ACTIVA E INCLUYENTE, ASÍ COMO FOMENTAR EL IMPULSO DE LOS TALENTOS DEPORTIVOS, LA ALTA COMPETENCIA Y </t>
  </si>
  <si>
    <t>1[OBJETIVO: 6.4O1 PROMOVER LA REVITALIZACIÓN Y EL DESARROLLO DE LAS DIVERSAS MANIFESTACIONES CULTURALES INDÍGENAS Y AFROMEXICANAS, A TRAVÉS DE LA INVESTIGACIÓN, PLANEACIÓN, COORDINACIÓN E INSTRUMENTACIÓN DE POLÍTICAS Y ACCIONES QUE FORTALEZCAN LA IDENTIDA</t>
  </si>
  <si>
    <t xml:space="preserve">1[OBJETIVO: 6.5O1 MEJORAR LAS CONDICIONES DE SALUD DE LA POBLACIÓN OAXAQUEÑA, DISMINUYENDO LA MORBILIDAD Y MORTALIDAD A TRAVÉS DE LA SISTEMATIZACIÓN DE LA INFORMACIÓN, ACCIONES OPORTUNAS DE LOS PROGRAMAS PREVENTIVOS DE SALUD Y LA REVISIÓN MÉDICO-CURATIVA </t>
  </si>
  <si>
    <t>2[OBJETIVO: 6.5O2 REVITALIZAR LA MEDICINA TRADICIONAL INDÍGENA, A TRAVÉS DE LA INCORPORACIÓN DE UN MODELO DE ATENCIÓN MÉDICA INTERCULTURAL, QUE PERMITA AMPLIAR LA COBERTURA A LOS PUEBLOS Y COMUNIDADES INDÍGENAS Y RURALES DEL ESTADO]</t>
  </si>
  <si>
    <t>1[OBJETIVO: 6.6O1 SALVAGUARDAR LOS DERECHOS HUMANOS DE LA INFANCIA OAXAQUEÑA, MEDIANTE EL DISEÑO E IMPLEMENTACIÓN DE UNA POLÍTICA DE ATENCIÓN INTEGRAL, PARA GARANTIZAR SU PLENO DESARROLLO Y LA PLENA VIGENCIA SUS DERECHOS ]</t>
  </si>
  <si>
    <t>2[OBJETIVO: 6.6O2 SALVAGUARDAR LOS DERECHOS HUMANOS DE LA JUVENTUD OAXAQUEÑA, MEDIANTE UNA ATENCIÓN INTEGRAL, PARA MEJORAR SU CALIDAD DE VIDA. ]</t>
  </si>
  <si>
    <t>3[OBJETIVO: 6.6O3 SALVAGUARDAR LOS DERECHOS DE LOS ADULTOS MAYORES OAXAQUEÑOS, MEDIANTE UNA ATENCIÓN INTEGRAL, A FIN DE GARANTIZARLES UNA CALIDAD DE VIDA DIGNA. ]</t>
  </si>
  <si>
    <t>4[OBJETIVO: 6.6O4 SALVAGUARDAR LOS DERECHOS HUMANOS DE LAS FAMILIAS OAXAQUEÑAS, MEDIANTE EL DISEÑO E IMPLEMENTACIÓN DE UNA POLÍTICA DE ATENCIÓN INTEGRAL, PARA GARANTIZAR SU DESARROLLO Y LA PLENA VIGENCIA SUS DERECHOS.]</t>
  </si>
  <si>
    <t>1[OBJETIVO: 6.7O1 INCLUIR SOCIALMENTE Y EMPODERAR A LAS PERSONAS CON DISCAPACIDAD EN TODOS LOS ÁMBITOS DE LA VIDA FAMILIAR, SOCIAL Y COMUNITARIA DESDE UNA PERSPECTIVA SOCIAL, DE GÉNERO Y DE RESPETO A LOS DERECHOS HUMANOS. ]</t>
  </si>
  <si>
    <t>2[OBJETIVO: 6.7O2 GARANTIZAR EL PLENO DERECHO Y CONTRIBUIR A UNA VIDA LIBRE DE VIOLENCIA DE LAS PERSONAS CON PREFERENCIAS SEXUALES DIFERENTES, ASÍ COMO LA VISIBILIZACIÓN, MEDIANTE EL DESARROLLO DE POLÍTICAS SOCIALES INCLUYENTES E IGUALITARIAS QUE IMPULSEN</t>
  </si>
  <si>
    <t>3[OBJETIVO: 6.7O3 SALVAGUARDAR LOS DERECHOS DE LAS ADOLESCENTES MEDIANTE UNA POLÍTICA INTEGRAL QUE LAS EXCLUYA DE EMBARAZOS NO DESEADOS, PARA POSIBILITAR SU PLENO DESARROLLO. ]</t>
  </si>
  <si>
    <t>1[OBJETIVO: 6.8O1 SALVAGUARDAR LOS DERECHOS HUMANOS, POLÍTICOS, ECONÓMICOS Y SOCIALES DE LA POBLACIÓN MIGRANTE —MIGRACIÓN INTRAESTATAL, DEFINITIVA, HACIA ESTADOS UNIDOS Y JORNALEROS AGRÍCOLAS TEMPORALES— PROCEDENTE DEL ESTADO DE OAXACA, ADEMÁS DE LOS MIGR</t>
  </si>
  <si>
    <t>1[OBJETIVO: 7.1O1 GARANTIZAR LA RENDICIÓN DE CUENTAS DE LOS SERVIDORES PÚBLICOS DEL GOBIERNO DEL ESTADO DE OAXACA, MEDIANTE LA CREACIÓN DE UN SISTEMA INTEGRAL DE INFORMACIÓN SOBRE LA GESTIÓN Y EL GASTO PÚBLICO, CON MECANISMOS QUE FACILITEN EL ACCESO Y ELE</t>
  </si>
  <si>
    <t>2[OBJETIVO: 7.1O2 ABATIR LA INCIDENCIA DE CONDUCTAS ILÍCITAS Y FALTAS ADMINISTRATIVAS GRAVES DE LOS SERVIDORES PÚBLICOS, A TRAVÉS DE LA FISCALIZACIÓN PREVENTIVA Y CORRECTIVA EFICAZ, ASÍ COMO DEL FOMENTO A LA CULTURA DE LA LEGALIDAD Y DEL BUEN GOBIERNO, CO</t>
  </si>
  <si>
    <t>1[OBJETIVO: 7.2O1 INCREMENTAR LOS INGRESOS TOTALES DEL ESTADO MEDIANTE LA IMPLEMENTACIÓN DE UNA POLÍTICA DE FORTALECIMIENTO DE LA HACIENDA PÚBLICA LOCAL, QUE PERMITA GARANTIZAR EL FINANCIAMIENTO DEL DESARROLLO Y CRECIMIENTO ECONÓMICO DEL ESTADO.]</t>
  </si>
  <si>
    <t>2[OBJETIVO: 7.2O2 PROMOVER UNA POLÍTICA DE GASTO EFICIENTE MEDIANTE EL DISEÑO E IMPLEMENTACIÓN DE MECANISMOS DE PLANEACIÓN ADECUADOS. PROGRAMACIÓN Y CONTROL DEL GASTO QUE GARANTICEN UNA CORRECTA ADMINISTRACIÓN Y ASIGNACIÓN DE LOS RECURSOS PÚBLICOS.]</t>
  </si>
  <si>
    <t>3[OBJETIVO: 7.2O3 MEJORAR LA POSICIÓN FINANCIERA DEL ESTADO A TRAVÉS DE UNA POLÍTICA DE ADMINISTRACIÓN DE LOS RECURSOS, QUE PERMITA UN ADECUADO MANEJO DE LOS FLUJOS Y DISPONIBILIDADES DE INGRESOS PÚBLICOS DEL GOBIERNO ESTATAL]</t>
  </si>
  <si>
    <t>4[OBJETIVO: 7.2O4 IMPLEMENTAR UNA POLÍTICA RESPONSABLE DE DEUDA PÚBLICA A TRAVÉS DEL ESTABLECIMIENTO DE MEDIDAS DE DISCIPLINA Y RESPONSABILIDAD FISCAL QUE GARANTICEN LA ESTABILIDAD FINANCIERA DEL GOBIERNO.]</t>
  </si>
  <si>
    <t>1[OBJETIVO: 7.3O1 ELEVAR LA EFICIENCIA Y CALIDAD DE LA OPERACIÓN DE TODA LA ADMINISTRACIÓN PÚBLICA ESTATAL, MEDIANTE EL DESARROLLO DE UN PROGRAMA ESPECIAL QUE INCORPORE LOS CRITERIOS, MECANISMOS Y ACCIONES DE LA SIMPLIFICACIÓN ADMINISTRATIVA, PARA MODERNI</t>
  </si>
  <si>
    <t>2[OBJETIVO: 7.3O2 RACIONALIZAR LA REGULACIÓN INTERNA DE LAS DEPENDENCIAS Y ENTIDADES DEL GOBIERNO DEL ESTADO DE OAXACA, POR MEDIO, DEL ANÁLISIS, VALORACIÓN, HOMOLOGACIÓN Y REDUCCIÓN DE LAS NORMAS, LINEAMIENTOS Y DISPOSICIONES DE OBSERVANCIA GENERAL Y ESPE</t>
  </si>
  <si>
    <t>3[OBJETIVO: 7.3O3MODERNIZAR LA OPERACIÓN DE LOS TRÁMITES Y PROCESOS DEL APARATO GUBERNAMENTAL MEDIANTE LA APLICACIÓN DE UN CONJUNTO DE ACCIONES BASADAS EN TIC, CON EL PROPÓSITO DE MEJORAR EFICIENCIA Y CALIDAD DE LOS SERVICIOS.]</t>
  </si>
  <si>
    <t>1[OBJETIVO: 7.4O1 MEJORAR EL DESEMPEÑO DEL PERSONAL GUBERNAMENTAL A TRAVÉS DE LA PROFESIONALIZACIÓN DEL SERVICIO PÚBLICO EN EL ESTADO, MEDIANTE LA REVISIÓN Y ADECUACIÓN DE LOS MECANISMOS DE RECLUTAMIENTO, SELECCIÓN, CAPACITACIÓN, ACTUALIZACIÓN, REMUNERACI</t>
  </si>
  <si>
    <t>2[OBJETIVO: 7.4O2 ALCANZAR UN DESEMPEÑO COMPETITIVO DEL TRABAJO DE LOS SERVIDORES PÚBLICOS MEDIANTE LA EVALUACIÓN PERMANENTE DE SU DESEMPEÑO Y DE LAS MEJORES PRÁCTICAS, EL RECONOCIMIENTO PÚBLICO, OFRECIMIENTO DE ESTÍMULOS Y RECOMPENSAS AL DESEMPEÑO LABORA</t>
  </si>
  <si>
    <t>1[OBJETIVO: 7.5O1 DESARROLLAR UNA NUEVA CULTURA DEL SERVICIO PÚBLICO ORIENTADA A LA DIGNIFICACIÓN Y REVALORACIÓN DEL TRABAJO GUBERNAMENTAL, MEDIANTE LA FORMACIÓN DE LAS CAPACIDADES HUMANAS Y PROFESIONALES, EL APEGO A LA LEGALIDAD, LA PRÁCTICA DE LOS VALOR</t>
  </si>
  <si>
    <t xml:space="preserve">1[OBJETIVO: 7.6O1 AMPLIAR Y FORTALECER LA COORDINACIÓN ENTRE LAS DEPENDENCIAS Y ENTIDADES ESTATALES, LOS DIFERENTES ÓRDENES DE GOBIERNO, LOS ORGANISMOS INTERNACIONALES Y LOS ACTORES SOCIALES, CON EL PROPÓSITO DE MEJORAR EL DISEÑO E INSTRUMENTACIÓN DE LOS </t>
  </si>
  <si>
    <t>1[4.1O1E1 Atención eficaz y eficiente de las demandas ciudadanas a través de vías pacíficas, institucionales y sin alteración del orden social.]</t>
  </si>
  <si>
    <t>2[4.1O1E2 Robustecimiento de las instituciones oaxaqueñas para fortalecer el sistema democrático y representativo, para garantizar la participación ciudadana y asegurar la estabilidad política y la paz social.]</t>
  </si>
  <si>
    <t>3[4.1O1E3 Garantía del estado de derecho y de respeto y protección de los derechos humanos. ]</t>
  </si>
  <si>
    <t>1[4.1O2E1 Impulso a mecanismos de democracia directa y rendición de cuentas en procesos electorales.]</t>
  </si>
  <si>
    <t>2[4.1O2E2 Generación de espacios formales de participación ciudadana en la toma de decisiones, mediante acciones de consulta pública.]</t>
  </si>
  <si>
    <t>3[4.1O2E3 Desarrollo de una cultura de participación ciudadana en todos los sectores de la sociedad oaxaqueña.]</t>
  </si>
  <si>
    <t>1[4.2O1E1 Ampliación de la facultades, capacidades y eficacia del Poder Legislativo.]</t>
  </si>
  <si>
    <t>2[4.2O1E2 Fortalecimiento de la autonomía y eficacia del Poder Judicial.]</t>
  </si>
  <si>
    <t>3[4.2O1E3 Impulso de una ordenada, eficiente y eficaz colaboración entre los tres poderes del Estado.]</t>
  </si>
  <si>
    <t>4[4.2O1E4 Fortalecimiento y consolidación de los órganos constitucionales autónomos.]</t>
  </si>
  <si>
    <t>1[4.3O1E1 Incremento de las capacidades de gestión de los municipios, considerando las características de la pluralidad municipal oaxaqueña.]</t>
  </si>
  <si>
    <t>2[4.3O1E2 Fortalecimiento de las capacidades, efectividad y transparencia de la hacienda municipal para la captación de recursos y la generación de ingresos propios.]</t>
  </si>
  <si>
    <t>3[4.3O1E3 Fortalecimiento de las capacidades municipales para garantizar la seguridad de sus habitantes, prevenir el delito, dirimir conflictos internos, respetar los derechos humanos y mantener el orden público.]</t>
  </si>
  <si>
    <t>4[4.3O1E4 Impulso a los derechos humanos, la diversidad y la inclusión social en los municipios.]</t>
  </si>
  <si>
    <t>1[4.4O1E1 Elaboración y promoción de reformas legales e institucionales para concretar los derechos de los pueblos indígenas.]</t>
  </si>
  <si>
    <t>2[4.4O1E2 Fortalecimiento de la autonomía indígena en el nivel comunitario]</t>
  </si>
  <si>
    <t>3[4.4O1E3 Adecuación de la autonomía municipal para garantizar un trato equitativo con las comunidades indígenas que lo integran.]</t>
  </si>
  <si>
    <t>4[4.4O1E4 Impulso a la autonomía indígena en su nivel regional.]</t>
  </si>
  <si>
    <t>5[4.4O1E5 Diseño y promoción de acciones que propicien la autonomía y el desarrollo regional sustentable en acuerdo con los pueblos indígenas en sus distintas formas asociativas a nivel comunitario, municipal y regional.]</t>
  </si>
  <si>
    <t>6[4.4O1E6 Impulso al reconocimiento efectivo de los sistemas normativos indígenas, en los ámbitos de su competencia, en consonancia con las disposiciones legales vigentes.]</t>
  </si>
  <si>
    <t>7[4.4O1E7 Fortalecimiento de las instituciones de la comunalidad.]</t>
  </si>
  <si>
    <t>8[4.4O1E8 Establecimiento, facultamiento y fortalecimiento de instancias estatales capaces de garantizar el acceso efectivo de las personas indígenas a la jurisdicción del Estado.]</t>
  </si>
  <si>
    <t>9[4.4O1E9 Definición de formas y mecanismos de participación de los pueblos indígenas en los poderes estatales y órganos de gobierno, de conformidad con sus principios y procedimientos y por conducto de representantes.]</t>
  </si>
  <si>
    <t>10[4.4O1E10 Instrumentación de la consulta libre, previa e informada para los proyectos de desarrollo y medidas administrativas que se impulsen en los territorios indígenas.]</t>
  </si>
  <si>
    <t>1[4.5O1E1 Fortalecimiento, reestructuración, modernización y actualización de las instituciones de procuración de justicia para brindar a la ciudadanía servicios oportunos, eficaces e imparciales.]</t>
  </si>
  <si>
    <t>2[4.5O1E2 Combate a la corrupción, la impunidad y la discrecionalidad dentro del sistema de procuración de justicia para otorgar certeza jurídica al ciudadano oaxaqueño.]</t>
  </si>
  <si>
    <t>3[4.5O1E3 Protección a las garantías individuales, a la equidad de género, a los derechos indígenas y a los derechos humanos.]</t>
  </si>
  <si>
    <t>1[4.6O1E1 Recomposición institucional al seno del Gobierno del Estado y coordinación oportuna, adecuada y eficiente con las dependencias agrarias del gobierno federal para el impulso a la conciliación entre los núcleos en conflicto.]</t>
  </si>
  <si>
    <t>2[4.6O1E2 Incremento de los recursos para la aplicación de programas y proyectos de desarrollo rural sustentable en zonas de conflicto.]</t>
  </si>
  <si>
    <t>3[4.6O1E3 Impulso al acceso efectivo de las mujeres a la tenencia de la tierra, a través de modelos local y culturalmente viables.]</t>
  </si>
  <si>
    <t>1[4.7O1E1 Impulso al desarrollo institucional en materia de seguridad pública mediante la profesionalización de los cuerpos de seguridad con base en el sistema de desarrollo policial que permita el adecuado ejercicio de las funciones de prevención, reacci</t>
  </si>
  <si>
    <t>2[4.7O1E2 Depuración de los cuerpos policiales para evitar la infiltración de la delincuencia a través de la instauración de procesos de evaluación, certificación y control de confianza modernos, acompañados del fomento a la denuncia de servidores público</t>
  </si>
  <si>
    <t>3[4.7O1E3 Impulso de la participación ciudadana en la prevención del delito y seguridad pública con una visión corresponsable entre ciudadanía y gobierno; para fomentar una cultura de legalidad, valores cívicos, denuncia ciudadana y equidad de género, a t</t>
  </si>
  <si>
    <t>4[4.7O1E4 Reinserción social de internos y adolescentes procurando el respeto a las garantías individuales y los derechos humanos y paralelamente, establecer convenios para la formulación de propuestas con instituciones públicas, privadas y organizaciones</t>
  </si>
  <si>
    <t>5[4.7O1E5 Impulso al establecimiento de un Sistema de Protección Civil que permita la prevención de desastres a través de la capacitación, organización comunitaria, la constante actualización de información y la divulgación de ésta entre la ciudadanía.]</t>
  </si>
  <si>
    <t>1[5.1O1E1  Facilitación del acceso al financiamiento para las micro, pequeñas y medianas empresas.]</t>
  </si>
  <si>
    <t>2[5.1O1E2 Impulso a los mecanismos de capacitación, asistencia técnica, consultoría y emprendimiento, para mejorar la productividad de los trabajadores y la competitividad de las empresas.]</t>
  </si>
  <si>
    <t>3[5.1O1E3  Impulso a la innovación y la transferencia de tecnologías en sectores y ramas de alto potencial.]</t>
  </si>
  <si>
    <t>4[5.1O1E4 Fortalecimiento de los mecanismos para la atracción, ampliación y retención de inversiones.]</t>
  </si>
  <si>
    <t>5[5.2O1E5  Fomento a la consolidación y expansión de la micro y pequeña empresa familiar y comunitaria así como de los esquemas cooperativos y asociativos.]</t>
  </si>
  <si>
    <t>6[5.2O1E6 Impulso de la empleabilidad y las buenas prácticas laborales en favor de los trabajadores en condiciones de desventaja.]</t>
  </si>
  <si>
    <t>7[5.2O1E7  Impulso y fortalecimiento a la acciones de vinculación laboral en todas las regiones del estado, para incrementar la colocación de los buscadores de empleo en puestos de trabajo formales.]</t>
  </si>
  <si>
    <t>1[5.2O1E1  Fortalecimiento de la vigilancia y aplicación de la normatividad laboral aplicable en las empresas y centros de trabajo de competencia estatal y federal.]</t>
  </si>
  <si>
    <t>2[5.2O1E2  Fortalecimiento de las acciones de inspección y seguridad en las empresas y centros de trabajo ubicados en el estado y en aquellas que contratan jornaleros agrícolas oaxaqueños localizadas en otras entidades de la República, mediante la colabor</t>
  </si>
  <si>
    <t>3[5.2O1E3  Mejoramiento de las prácticas y mecanismos de impartición de la justicia laboral y concertaciones entre trabajadores y empresas.]</t>
  </si>
  <si>
    <t>4[5.2O1E4 Incremento de las capacidades y la productividad de las empresas oaxaqueñas.]</t>
  </si>
  <si>
    <t>1[5.3O1E1  Impulso y establecimiento de una nueva visión económica y cultura financiera orientadas a la competitividad, la creación de riqueza y la ampliación de las oportunidades, con la participación de los diversos actores económicos, sociales, polític</t>
  </si>
  <si>
    <t>2[5.3O1E2  Ampliación de la escala y el alcance de la actividad productiva en regiones y sectores motores y con alto potencial.]</t>
  </si>
  <si>
    <t>3[5.3O1E3  Impulso a la modernización del marco jurídico para facilitar el “hacer negocios” en Oaxaca.]</t>
  </si>
  <si>
    <t>4[5.3O1E4  Desarrollo y consolidación de infraestructura económica básica y especializada para superar cuellos de botella y aprovechar las potencialidades del estado.]</t>
  </si>
  <si>
    <t>1[5.4O1E1  Generación y activación de una política estatal, que permanentemente destine fondos para el desarrollo de la ciencia y la tecnología en el estado.]</t>
  </si>
  <si>
    <t>2[5.4O1E2  Impulso a la formación del capital humano de alto nivel en las áreas de ciencia y tecnología. ]</t>
  </si>
  <si>
    <t>3[5.4O1E3 Aplicación de los instrumentos de fomento a la ciencia y tecnología hacia la solución de los problemas prioritarios de la sociedad, las empresas y del Gobierno del Estado.]</t>
  </si>
  <si>
    <t>4[5.4O1E4  Vinculación de los centros de investigación e instituciones de educación superior con el sector productivo y el gobierno, para un mejor desarrollo de la investigación científica, el desarrollo tecnológico y la innovación.]</t>
  </si>
  <si>
    <t>5[5.4O1E5 Creación y fortalecimiento de la infraestructura científica y tecnológica para mejorar las condiciones del desarrollo de la investigación.]</t>
  </si>
  <si>
    <t>6[5.4O1E6  Promoción, difusión y divulgación científica y tecnológica, mediante actividades permanentes, además de la producción de materiales científicos que lleve a la creación de una sociedad del conocimiento.]</t>
  </si>
  <si>
    <t>1[5.501E1 Impulso a la organización, capacitación, asistencia técnica, mecanización, tecnificación del riego, desarrollo agroindustrial, financiamiento, manejo de la agricultura orgánica, manejo sustentable de laderas, desarrollo de fruticultura intensiva</t>
  </si>
  <si>
    <t>1[5.502E1 Fomento del desarrollo integral de la ganadería comercial a través de la tecnificación de los sistemas de producción, mejoramiento genético, comercialización y capacitación permanente a los productores en los diferentes eslabones de la cadena pr</t>
  </si>
  <si>
    <t>1[5.5O3E1  Fortalecimiento de la organización y producción forestal comunitaria a través de las asociaciones regionales de silvicultores y de la integración de consejos forestales que brinde certidumbre a las acciones de equilibrio de los ecosistemas fore</t>
  </si>
  <si>
    <t>1[5.5O4E1 Impulso de desarrollos tecnológicos, organizacionales, esquemas regulatorios y de incentivos orientados a elevar la productividad y dar valor agregado a la comercialización de los productos pesqueros y acuícolas, respetando los estándares óptimo</t>
  </si>
  <si>
    <t>1[5.5O5E1  Desarrollo de procesos de capacitación participativa, organización, mejoramiento de habilidades y conocimientos tecnológicos, así como de planes de comercialización.]</t>
  </si>
  <si>
    <t>1[5.6O1E1  Generación de procesos de planeación económica participativos donde los pueblos, comunidades y en especial las mujeres indígenas sean actores fundamentales en la concepción, planeación e implementación de los proyectos de desarrollo sostenible,</t>
  </si>
  <si>
    <t>2[5.6O1E2  Impulso y fortalecimiento a la economía local, especialmente a través de proyectos e iniciativas comunitarias, asociativas y familiares que garanticen seguridad alimentaria, fortalezcan sus instituciones propias, vigoricen su identidad y respet</t>
  </si>
  <si>
    <t>3[5.6O1E3  Diálogo intercultural en materia de desarrollo a través de la documentación, difusión y promoción de técnicas y prácticas tradicionales, para el uso, aprovechamiento y protección de los recursos naturales, producción, comercialización y consumo</t>
  </si>
  <si>
    <t>4[5.6O1E4 Creación de un programa para la mitigación y adaptación de los pueblos indígenas al cambio climático, considerando su especial vulnerabilidad, en el marco del Programa Estatal sobre el Cambio Climático.]</t>
  </si>
  <si>
    <t>1[5.7O1E1  Consolidación de Oaxaca como un estado propicio para la atracción de inversiones mineras.]</t>
  </si>
  <si>
    <t>2[5.7O1E2 Otorgamiento de garantías y certeza jurídica a los inversionistas de proyectos mineros en el estado.]</t>
  </si>
  <si>
    <t>3[5.7O1E3 Establecimiento de mecanismos de atención a la problemática política, social y económica relacionada con la actividad minera.]</t>
  </si>
  <si>
    <t>4[5.7O1E4 Coordinación interinstitucional de las instancias relacionadas con la actividad minera.]</t>
  </si>
  <si>
    <t>5[5.7O1E5 Información y capacitación a las autoridades municipales, comunales y ejidales en materia de legislación minera, agraria y de medio ambiente para la explotación de yacimientos.]</t>
  </si>
  <si>
    <t>6[5.7O1E6  Integración de la cadena productiva de la minería, con especial énfasis a la pequeña empresa y minería social.]</t>
  </si>
  <si>
    <t>1[5.8O1E1  Fortalecimiento de parques y corredores industriales y desarrollo de infraestructura para la industria y parques tecnológicos.]</t>
  </si>
  <si>
    <t>2[5.8O1E2  Fortalecimiento y desarrollo de las economías locales y regionales a partir de sus ventajas comparativas y competitivas.]</t>
  </si>
  <si>
    <t>3[5.8O1E3 Fortalecimiento de la micro, pequeña y mediana empresa mediante la integración y desarrollo de cadenas productivas.]</t>
  </si>
  <si>
    <t>4[5.8O1E4  IImpulso a los programas de financiamiento, capacitación, innovación y de protección industrial, orientados hacia las necesidades de las MIPyMEs.]</t>
  </si>
  <si>
    <t>5[5.8O1E5  Impulso a emprendedores para generar nuevas empresas.]</t>
  </si>
  <si>
    <t>1[5.9O1E1 Impulso de reformas normativas en materia turística acordes con las necesidades actuales del sector.]</t>
  </si>
  <si>
    <t>2[5.9O1E2  Impulso a la competitividad de los productos y servicios turísticos del estado.]</t>
  </si>
  <si>
    <t>3[5.9O1E3 Fomento a la sustentabilidad del desarrollo turístico en el estado.]</t>
  </si>
  <si>
    <t>4[5.9O1E4  Impulso a la diversificación de la oferta de productos y proyectos turísticos para segmentos tradicionales y nueva creación.]</t>
  </si>
  <si>
    <t>5[5.9O1E5 Promoción del estado a nivel nacional e internacional como un destino atractivo de turismo cultural, de naturaleza, rural, playa y religioso.]</t>
  </si>
  <si>
    <t>6[5.9O1E6  Mejorar la conectividad hacia los destinos turísticos del estado.]</t>
  </si>
  <si>
    <t>1[5.10O1E1  Promover normas culturalmente relevantes y nutricionalmente congruentes, que regulen la distribución y comercialización de productos básicos en el estado.]</t>
  </si>
  <si>
    <t>2[5.10O1E2  Impulso a la cadena de valor del sector abasto para asegurar los bienes básicos en cantidad, calidad, oportunidad y precio.]</t>
  </si>
  <si>
    <t>3[5.10O1E3  Fortalecimiento de procesos organizativos y participación de los agentes sociales involucrados en el abasto.]</t>
  </si>
  <si>
    <t>4[5.10O1E4 Establecimiento de canales de distribución directa, eficiente y transparente.]</t>
  </si>
  <si>
    <t>5[5.10O1E5 Creación y fortalecimiento de infraestructura de comercio y logística para el abasto.]</t>
  </si>
  <si>
    <t>6[5.10O1E6 Coordinación con DICONSA para impulsar el Programa Complementario de Abasto que operan los Consejos Comunitarios de Abasto en el estado.]</t>
  </si>
  <si>
    <t>7[5.10O1E7 Fomentar el financiamiento al sector de abasto.]</t>
  </si>
  <si>
    <t>8[5.10O1E8  Promover la coordinación de las dependencias gubernamentales y sector privado en los procesos relacionados con el sistema estatal para el abasto y comercio.]</t>
  </si>
  <si>
    <t>1[5.11O1E1 Construir y rehabilitar de infraestructura social y de apoyo a las actividades productivas, con orientación integral y sustentable, para elevar la calidad de vida y coadyuvar en la superación de la pobreza.]</t>
  </si>
  <si>
    <t>2[5.11O1E2 Modernización y restauración de las redes carretera, ferroviaria, portuaria y aeroportuaria, así como de  los sistemas de transporte en el estado.]</t>
  </si>
  <si>
    <t>3[5.11O1E3  Ampliación y mejoramiento de las infraestructuras hidráulica y sanitaria, así como de las redes de electrificación tanto en el medio rural como en el urbano, de modo que se incremente sustancialmente el volumen y la calidad de estos servicios.</t>
  </si>
  <si>
    <t>1[5.11O2E1  Planeación urbana y territorial con orientación proactiva, integral e incluyente, para el fortalecimiento del desarrollo competitivo, equitativo y sustentable de las regiones y municipios, logrando un mejor ordenamiento y crecimiento de los as</t>
  </si>
  <si>
    <t>2[5.11O2E2  Impulso a la construcción y mejoramiento de viviendas de calidad mediante financiamiento, actualización del marco jurídico y apoyo a empresas constructoras para que las familias accedan a una vivienda digna y decorosa.]</t>
  </si>
  <si>
    <t>1[6.1O1E1 Apoyo alimentario para las personas en situación de pobreza multidimensional extrema, vulnerabilidad o riesgo nutricional.]</t>
  </si>
  <si>
    <t>2[6.1O1E2 Fomento a la asistencia y permanencia escolar de los estudiantes de educación pública básica.]</t>
  </si>
  <si>
    <t>3[6.1O1E3 Fomento a la matriculación y eficiencia terminal a nivel profesional de los jóvenes oaxaqueños en condición de pobreza.]</t>
  </si>
  <si>
    <t>4[6.1O1E4 Atención en salud focalizada y diferenciada para regiones, microrregiones, municipios y localidades por grado de marginación y vulnerabilidad.]</t>
  </si>
  <si>
    <t>1[6.1O2E1 Ampliación y modernización de infraestructura social básica en los territorios del estado con mayor grado de marginación.]</t>
  </si>
  <si>
    <t>2[6.1O2E2 Mejora de las condiciones de vivienda de los hogares con en pobreza multidimensional extrema.]</t>
  </si>
  <si>
    <t>3[6.1O2E3 Promoción y apoyo de proyectos productivos sustentables en municipios de alta marginación e incidencia de pobreza.]</t>
  </si>
  <si>
    <t>4[6.1O2E4 Fomento a la participación de organizaciones sociales, asociaciones civiles e instituciones académicas para la realización de estudios y propuestas así como para la supervisión de los programas sociales.]</t>
  </si>
  <si>
    <t>1[6.2AO1E1 Identificación de los niños en riesgo educativo para asegurar su incorporación y permanencia en la escuela, particularmente en la población indígena.]</t>
  </si>
  <si>
    <t>2[6.2AO1E2 Dotación de insumos básicos a todos los niños, particularmente a los niños en condición de riesgo educativo y vulnerabilidad, para propiciar la equidad de oportunidades en el logro educativo.]</t>
  </si>
  <si>
    <t>3[6.2AO1E3 Creación de programas especiales para incrementar el logro educativo en las pruebas estandarizadas, como ENLACE.]</t>
  </si>
  <si>
    <t>4[6.2AO1E4 Fortalecimiento del sistema de formación y capacitación continua de los profesores del nivel básico, para contribuir a mejorar la calidad educativa del estado de Oaxaca.]</t>
  </si>
  <si>
    <t>5[6.2AO1E5 Ampliación y modernización de la infraestructura y el equipamiento educativo a nivel básico.]</t>
  </si>
  <si>
    <t>6[6.2AO1E6 Creación de un sistema de evaluación y mejora continua del sistema de educación básica y normal en Oaxaca.]</t>
  </si>
  <si>
    <t>1[6.2AO2E1 Transparencia en el uso de los recursos públicos utilizados en el sistema educativo y sistema de rendición de cuentas.]</t>
  </si>
  <si>
    <t>1[6.2BO1E1 Atención a las solicitudes de nuevos servicios educativos de nivel media superior.]</t>
  </si>
  <si>
    <t>2[6.2BO1E2 Implementación de modalidades de atención a poblaciones cuyas características no estén  contempladas en los criterios oficiales.]</t>
  </si>
  <si>
    <t>1[6.2BO2E1 Fomento a actividades educativas que complementen y refuercen los contenidos educativos.]</t>
  </si>
  <si>
    <t>2[6.2BO2E2 Desarrollo del Sistema Estatal de Evaluación de la Educación Media Superior, partiendo de los instrumentos existentes.]</t>
  </si>
  <si>
    <t>3[6.2BO2E3 Impulso a la formación y actualización de los docentes.]</t>
  </si>
  <si>
    <t>1[6.2BO3E1 Fortalecimiento de la Comisión Estatal para la Planeación y la Programación de la Educación Media Superior (CEPPEMS) como órgano colegiado, para integrar a las instituciones de educación media superior en torno a una política estatal de educaci</t>
  </si>
  <si>
    <t>2[6.2BO3E2 Determinación de perfiles con base en la demanda de la educación superior, el sector productivo y la sociedad oaxaqueña.]</t>
  </si>
  <si>
    <t>3[6.2BO3E3 Desarrollo de actividades que faciliten el tránsito entre la educación secundaria, media superior y superior, en conjunto con el IEEPO y la Comisión Estatal para la Planeación de la Educación Superior (COEPES).]</t>
  </si>
  <si>
    <t>1[6.2BO4E1 Promoción de la oferta de educación superior. ]</t>
  </si>
  <si>
    <t>2[6.2BO4E2 Instauración de un sistema estatal de admisión al primer ingreso (en educación superior).]</t>
  </si>
  <si>
    <t>3[6.2BO4E3 Incremento de carreras y programas de educación superior.]</t>
  </si>
  <si>
    <t>1[6.2BO5E1 Creación de un Consejo Estatal de Vinculación. ]</t>
  </si>
  <si>
    <t>2[6.2BO5E2 Fortalecimiento de la COEPES. ]</t>
  </si>
  <si>
    <t>2[6.2BO5E2E3 Fomento de la planeación estratégica permanente.]</t>
  </si>
  <si>
    <t>2[6.2BO5E2E4 Impulso a la formación y actualización de los docentes.]</t>
  </si>
  <si>
    <t>1[6.2CO1E1 Investigación para la conformación, gestión y seguimiento de la implementación de las mejores estrategias del sistema educativo indígena.]</t>
  </si>
  <si>
    <t>2[6.2CO1E2 Establecimiento de un modelo de educación inicial, preescolar, básica comunitaria, media superior y superior, desarrollado e implementado con profesores experimentados en el campo para la consolidación de la educación intercultural.]</t>
  </si>
  <si>
    <t>1[6.2CO2E1 Creación de espacios de formación de docentes con currícula y contenidos de saberes comunitarios de los pueblos originarios.]</t>
  </si>
  <si>
    <t>2[6.2CO2E2 Formulación de instrumentos pedagógicos para la formación de docentes para la atención de la educación indígena consolidadas.]</t>
  </si>
  <si>
    <t>1[6.2DO1E1 Ampliación de la cobertura de servicios educativos a los municipios más dispersos y lejanos, donde se presenta con mayor intensidad los niveles de baja escolaridad.]</t>
  </si>
  <si>
    <t>2[6.2DO1E2 Incremento de aportaciones estatales para la inversión en la educación para adultos, para disminuir el rezago educativo y exclusión de este grupo de la población.]</t>
  </si>
  <si>
    <t>1[6.2DO2E1 Focalización de políticas para mujeres y pueblos indígenas en las comunidades con mayor rezago educativo.]</t>
  </si>
  <si>
    <t>1[6.3O1E1 Salvaguarda y fortalecimiento del patrimonio cultural material e inmaterial, mediante su conservación, protección, investigación, catalogación, custodia y rehabilitación, gestionando recursos públicos y privados, nacionales e internacionales y a</t>
  </si>
  <si>
    <t>2[6.3O1E2 Promoción y difusión de la diversidad cultural de la entidad, en especial de las culturas oaxaqueñas.]</t>
  </si>
  <si>
    <t>3[6.3O1E3 Fortalecimiento a la formación y capacitación artística y cultural, así como a la promoción de la cultura en la población oaxaqueña.]</t>
  </si>
  <si>
    <t>4[6.3O1E4 Fomento del desarrollo cultural sustentable del estado, a través de una gestión estratégica y planificada que haga viable el desarrollo de empresas e industrias culturales, para que la oferta cultural del estado repercuta en las actividades econ</t>
  </si>
  <si>
    <t>1[6.3O2E1 Creación, rescate y conservación de áreas deportivas funcionales e incluyentes en cada uno de los municipios para la actividad física y la práctica deportiva.]</t>
  </si>
  <si>
    <t>2[6.3O2E2 Incremento de la cobertura de programas y actividades deportivas, físicas y recreativas a realizar en los municipios del estado, para la generación del hábito de realización de dichas actividades de manera regular y sistemática entre la població</t>
  </si>
  <si>
    <t>3[6.3O2E3 Fomento de actividades deportivas, físicas y recreativas para deportistas con capacidades diferentes, a través de la práctica  del deporte adaptado, para desarrollar las habilidades de las personas con estas características.]</t>
  </si>
  <si>
    <t>4[6.3O2E4 Fortalecimiento institucional en materia deportiva, a través de acciones de diagnóstico y reformas legales, con el fin de aumentar la capacidad y coordinación institucional entre las entidades estatales encargadas de la política en materia de de</t>
  </si>
  <si>
    <t>5[6.3O2E5 Promoción de actividades deportivas de alto rendimiento, a través de apoyos y acciones de fortalecimiento de deportistas de alta competencia y rendimiento, con la finalidad de aumentar el nivel  deportivo de la entidad a nivel nacional e interna</t>
  </si>
  <si>
    <t>1[6.4O1E1 Impulso a la investigación de las culturas indígenas y afromexicanas.]</t>
  </si>
  <si>
    <t>2[6.4O1E2 Promoción de las manifestaciones culturales y artísticas de los pueblos Indígenas y  afromexicanos]</t>
  </si>
  <si>
    <t>3[6.4O1E3 Revitalización, desarrollo y fortalecimiento de las lenguas indígenas.]</t>
  </si>
  <si>
    <t>4[6.4O1E4 Impulso a la creación y operación de medios de información comunitarios de los pueblos indígenas y afromexicanos.]</t>
  </si>
  <si>
    <t>1[6.5O1E1 Garantizar la salud y asistencia social en forma sustentable a través de un ejercicio presupuestal transparente y razonado, privilegiando la optimización de los recursos, para hacer llegar más y mejores servicios y medicinas. ]</t>
  </si>
  <si>
    <t>2[6.5O1E2 Disminución de la mortalidad infantil y materna. ]</t>
  </si>
  <si>
    <t>3[6.5O1E3 Disminución de la incidencia y mortalidad por el Virus de Papiloma Humano (VPH) en mujeres mayores de 25 años. ]</t>
  </si>
  <si>
    <t>4[6.5O1E4 Disminución de la desnutrición y obesidad, para incrementar la calidad de vida de la población oaxaqueña. ]</t>
  </si>
  <si>
    <t>1[6.5O2E1Impulso a la investigación, enseñanza y difusión de la medicina tradicional de las culturas indígenas. ]</t>
  </si>
  <si>
    <t>2[6.5O2E2 Desarrollo de una estrategia para la implementación eficiente de la medicina tradicional indígena. ]</t>
  </si>
  <si>
    <t>1[6.6O1E1 Impulso a la seguridad alimentaria de la infancia oaxaqueña. ]</t>
  </si>
  <si>
    <t>2[6.6O1E2 Apoyo a la infancia en situación de riesgo. ]</t>
  </si>
  <si>
    <t>3[6.6O1E3 Fortalecer y vigilar el proceso de adopción a priori y posteriori mediante un organismo institucional consolidado, para garantizar la protección de los derechos humanos de la infancia en materia de adopción. ]</t>
  </si>
  <si>
    <t>1[6.6O2E1 Aseguramiento del derecho a la educación de la juventud oaxaqueña que se encuentra en edad de estudiar. ]</t>
  </si>
  <si>
    <t>2[6.6O2E2 Generación de fuentes de empleo para la población joven del estado de Oaxaca, para mejorar sus condiciones de vida y contribuir a evitar situaciones de riesgo. ]</t>
  </si>
  <si>
    <t>3[6.6O2E3 Atención a la salud física, mental y emocional de los jóvenes oaxaqueños, para asegurar su desarrollo y mejorar sus condiciones de vida.]</t>
  </si>
  <si>
    <t>4[6.6O2E4 Acceso de los jóvenes oaxaqueños al sistema de justicia en condiciones adecuadas, tomando en cuenta sus necesidades específicas. ]</t>
  </si>
  <si>
    <t>1[6.6O3E1 Impulso al bienestar integral de los adultos mayores. ]</t>
  </si>
  <si>
    <t>1[6.6O4E1 Apoyo al bienestar de las familias con jefatura femenina. ]</t>
  </si>
  <si>
    <t>1[6.7O1E1 Diagnóstico y fortalecimiento de las unidades de rehabilitación, con infraestructura adecuada y personal capacitado, para la atención integral de las PCD y sus familias. 
]</t>
  </si>
  <si>
    <t>2[6.7O1E2 Coordinación interinstitucional y apoyo para los organismos de la sociedad civil, para la adecuada atención de las PCD y sus familias. ]</t>
  </si>
  <si>
    <t>1[6.7O2E1 Integración y empoderamiento de las personas con diferente orientación sexual. ]</t>
  </si>
  <si>
    <t>1[6.7O3E1 Atención integral de las adolescentes embarazadas. ]</t>
  </si>
  <si>
    <t>1[6.8O1E1 Promoción y acceso a los servicios de salud, educación y nutrición de los jornaleros agrícolas intraestatales, mediante el diseño e implementación de una política integral de desarrollo social focalizada.]</t>
  </si>
  <si>
    <t>2[6.8O1E2 Protección de los derechos humanos de la población oaxaqueña residente en otros estados del país, mediante la coordinación entre niveles de gobierno, para garantizar el pleno respeto a sus derechos. ]</t>
  </si>
  <si>
    <t>3[6.8O1E3 Protección y apoyo a los migrantes oaxaqueños en los Estados Unidos y a sus comunidades de origen, a través de la participación de los tres niveles de gobierno, de los migrantes y sus organizaciones, para garantizar el respeto a sus derechos. ]</t>
  </si>
  <si>
    <t>4[6.801E4 Generación de empleo y producción en las comunidades y municipios con altos índices de migración mediante la instrumentación de una política de desarrollo económico para promover el arraigo de la población.]</t>
  </si>
  <si>
    <t>1[7.1O1E1 Consolidación de mecanismos efectivos en materia de transparencia y acceso a la información pública. ]</t>
  </si>
  <si>
    <t>2[7.1O1E2 Fomento de la participación ciudadana en la transparencia y la rendición de cuentas. ]</t>
  </si>
  <si>
    <t>1[7.1O2E1 Consolidación del esquema de fiscalización, inspección y vigilancia.]</t>
  </si>
  <si>
    <t>2[7.1O2E2 Fortalecimiento de los mecanismos de control interno, detección de irregularidades y aplicación de sanciones.]</t>
  </si>
  <si>
    <t>1[7.2O1E1 Gestión eficiente y defensa de los ingresos a que tiene derecho el estado de Oaxaca en el Sistema Nacional de Coordinación Fiscal.]</t>
  </si>
  <si>
    <t>2[7.2O1E2 Fortalecimiento de los ingresos propios del Estado]</t>
  </si>
  <si>
    <t>1[7.2O2E1 Mejoramiento de los procesos de planeación y programación del gasto público. ]</t>
  </si>
  <si>
    <t>2[7.2O2E2 Mejoramiento de los procesos de programación y evaluación del gasto público.]</t>
  </si>
  <si>
    <t>1[7.2O3E1 Establecimiento de una política de control y administración de los fondos del gobierno estatal y del ejercicio financiero del gasto.]</t>
  </si>
  <si>
    <t>1[7.2O4E1 Establecimiento y aplicación de criterios de disciplina y responsabilidad fiscal en la política de deuda pública.]</t>
  </si>
  <si>
    <t>2[7.2O4E2 Complementación de la inversión pública y privada.]</t>
  </si>
  <si>
    <t>1[7.3O1E1 Desarrollo de un programa de simplificación y modernización administrativa.]</t>
  </si>
  <si>
    <t>2[7.3O1E2 Homologar criterios metodológicos e institucionales para integrar manuales de organización y procedimientos.]</t>
  </si>
  <si>
    <t>1[7.3O2E1 Impulso a la desregulación normativa en las dependencias y entidades del ejecutivo estatal.]</t>
  </si>
  <si>
    <t>1[7.3O3E1 Impulso al uso de TIC en procesos de administración, gestión y atención ciudadana.]</t>
  </si>
  <si>
    <t>2[7.3O3E2 Impulso de la sociedad de la información. ]</t>
  </si>
  <si>
    <t>1[7.4O1E1 Impulso a la profesionalización de los servidores públicos.]</t>
  </si>
  <si>
    <t>1[7.4O2E1 Desarrollo del Sistema de Evaluación del Desempeño de los servidores públicos de nivel medio y superior.]</t>
  </si>
  <si>
    <t>2[7.4O2E2 Desarrollo del Sistema de Evaluación del Desempeño de los servidores públicos sindicalizados.]</t>
  </si>
  <si>
    <t>1[7.5O1E1 Programa de capacitación y sensibilización orientado a desarrollar una nueva cultura del servicio público.]</t>
  </si>
  <si>
    <t>2[7.5O1E2 Ampliación de la capacidad de respuesta al ciudadano en todas las dependencias y entidades de la administración pública estatal.]</t>
  </si>
  <si>
    <t>3[7.5O1E3 Rescate de la vocación de servicio en la administración pública estatal. ]</t>
  </si>
  <si>
    <t>1[7.6O1E1 Establecimiento y consolidación de mecanismos de instancias que favorezcan la participación y colaboración vertical entre los gobiernos y las instancias de nivel municipal, estatal y federal, así como con los organismos internacionales. ]</t>
  </si>
  <si>
    <t>2[7.6O1E2 Establecimiento y consolidación de mecanismos que favorezcan la participación coordinación horizontal entre las dependencias y entidades de la administración pública estatal, los poderes del Estado y los sectores privado y social de Oaxaca.]</t>
  </si>
  <si>
    <t>estrategias</t>
  </si>
  <si>
    <t>2[4.1O1E1L2 OFICINAS CREADAS Y FACULTADAS EN LAS REGIONES QUE INTEGRAN EL ESTADO PARA RECIBIR, CANALIZAR, DAR SEGUIMIENTO E INFORMAR SOBRE LA DEMANDA CIUDADANA.]</t>
  </si>
  <si>
    <t>1[4.1O1E2L1  INSTANCIA ESPECIALIZADA ESTABLECIDA PARA LA PREVENCIÓN, IDENTIFICACIÓN, ATENCIÓN Y RESOLUCIÓN PACÍFICA DE CONFLICTOS, BAJO PRINCIPIOS DE CORRESPONSABILIDAD, LEGALIDAD, RESPETO MUTUO, NO VIOLENCIA Y CONSTRUCCIÓN DE PAZ.]</t>
  </si>
  <si>
    <t>1[4.1O1E3L1  ACTOS DE AUTORIDAD DE TODAS LAS DEPENDENCIAS Y ENTIDADES ESTATALES EJECUTADOS CON ESTRICTO APEGO A LA LEY.]</t>
  </si>
  <si>
    <t>1[4.1O2E1L1 INICIATIVA PARA LA CREACIÓN DE LA LEY DE PARTICIPACIÓN CIUDADANA DEL ESTADO DE OAXACA PRESENTADA.]</t>
  </si>
  <si>
    <t>1[4.1O2E2L1 AUDIENCIAS PÚBLICAS REALIZADAS Y ENCABEZADAS POR EL TITULAR DEL PODER EJECUTIVO, CON LA PARTICIPACIÓN DE LOS TITULARES DE LAS DEPENDENCIAS Y ENTIDADES DEL GABINETE LEGAL Y EL GABINETE AMPLIADO, PARA QUE LOS CIUDADANOS DEL ESTADO LES PLANTEEN A</t>
  </si>
  <si>
    <t>1[4.1O2E3L1 DIAGNÓSTICOS Y ESTUDIOS PROMOVIDOS Y REALIZADOS SOBRE EL ESTADO DE LA PARTICIPACIÓN CIUDADANA, LAS BARRERAS Y ÁREAS DE OPORTUNIDAD QUE ÉSTA ENFRENTA, ASÍ COMO LAS POSIBLES INTERVENCIONES PARA PROMOVERLA.]</t>
  </si>
  <si>
    <t>1[4.2O1E1L1 REFORMAS CONSTITUCIONALES Y PROPUESTAS PARA ASIGNAR NUEVAS ATRIBUCIONES AL PODER LEGISLATIVO.]</t>
  </si>
  <si>
    <t>1[4.2O1E2L1 SUFICIENCIA PRESUPUESTAL GARANTIZADA PARA EL PODER JUDICIAL.]</t>
  </si>
  <si>
    <t>1[4.2O1E3L1 UNIDADES DE ENLACE DEL EJECUTIVO CON EL LEGISLATIVO Y EL JUDICIAL CREADAS, PARA FACILITAR LA COORDINACIÓN ENTRE LOS TRES PODERES DE GOBIERNO.]</t>
  </si>
  <si>
    <t>1[4.2O1E4L1 PRESUPUESTO DE ÓRGANOS AUTÓNOMOS ASIGNADO DE FORMA TRANSPARENTE Y SUFICIENTE.]</t>
  </si>
  <si>
    <t>1[4.3O1E1L1 SERVIDORES PÚBLICOS MUNICIPALES CAPACITADOS Y ASESORADOS EN PLANEACIÓN, ADMINISTRACIÓN, FINANZAS, DESARROLLO URBANO, SEGURIDAD PÚBLICA Y GESTIÓN DE DEMANDAS, ENTRE OTRAS ÁREAS CRÍTICAS DE LA ADMINISTRACIÓN MUNICIPAL.]</t>
  </si>
  <si>
    <t>1[4.3O1E2L1 RECURSOS DE LOS RAMOS FEDERALES 28 Y 33 TRANSFERIDOS OPORTUNAMENTE DEL GOBIERNO ESTATAL A LAS AUTORIDADES MUNICIPALES, CONFORME A LOS CRITERIOS DE ASIGNACIÓN Y ENTREGA ESTABLECIDOS.]</t>
  </si>
  <si>
    <t>1[4.3O1E3L1 EQUIPAMIENTO, SISTEMAS DE INFORMACIÓN, PROCEDIMIENTOS DE ACTUACIÓN Y CAPACITACIÓN DE POLICÍAS MEJORADOS Y MODERNIZADOS, PARA FORTALECER EL DESEMPEÑO Y LOS RESULTADOS DE LOS CUERPOS DE SEGURIDAD PÚBLICA MUNICIPAL.]</t>
  </si>
  <si>
    <t>1[4.3O1E4L1 CAMPAÑAS DE SENSIBILIZACIÓN INSTRUMENTADAS PARA FOMENTAR LOS DERECHOS HUMANOS DE LOS HABITANTES, LOS DERECHOS DE LOS PUEBLOS INDÍGENAS Y LA EQUIDAD DE GÉNERO.]</t>
  </si>
  <si>
    <t>1[4.4O1E1L1 CONSULTAS AMPLIAS REALIZADAS A TODOS LOS PUEBLOS INDÍGENAS Y A LA CIUDADANÍA EN GENERAL, PARA ELABORAR INICIATIVAS DE REFORMA LEGAL E INSTITUCIONAL EN MATERIA DE DERECHOS DE LOS PUEBLOS INDÍGENAS, SOBRE LOS SIGUIENTES ASPECTOS:
A. AUTONOMÍA IN</t>
  </si>
  <si>
    <t>1[4.4O1E10L1 MECANISMOS ÁGILES Y SENCILLAMENTE INSTRUMENTADOS QUE PERMITAN A LOS PUEBLOS INDÍGENAS ACCEDER A LA INFORMACIÓN SOBRE PROYECTOS DE DESARROLLO Y MEDIDAS ADMINISTRATIVAS QUE LES CONCIERNEN.]</t>
  </si>
  <si>
    <t>1[4.4O1E2L1 INICIATIVA DE REFORMA LEGAL ELABORADA QUE SEÑALE LOS ÁMBITOS DE COMPETENCIA DE LAS COMUNIDADES INDÍGENAS, BAJO LOS PRINCIPIOS DE LA COMUNALIDAD.]</t>
  </si>
  <si>
    <t>1[4.4O1E3L1  ESTUDIOS ELABORADOS QUE ANALICEN Y PROPONGAN PROPUESTAS DE SOLUCIÓN A LOS PROBLEMAS DE ASIGNACIÓN DE RECURSOS, PARTICIPACIÓN ELECTORAL, PARTICIPACIÓN DE LA MUJER INDÍGENA Y DISTRIBUCIÓN DE COMPETENCIAS ENTRE AGENCIAS Y CABECERAS MUNICIPALES.]</t>
  </si>
  <si>
    <t>1[4.4O1E4L1 PROGRAMA DISEÑADO E IMPLEMENTADO QUE INCENTIVE LA ASOCIACIÓN DE COMUNIDADES, COMUNIDADES Y MUNICIPIOS, ASÍ COMO MUNICIPIOS ENTRE SÍ, PARA INTEGRAR ESPACIOS REGIONALES QUE LES PERMITAN EL EJERCICIO DE SU AUTONOMÍA, DENTRO DEL MARCO JURÍDICO EST</t>
  </si>
  <si>
    <t>1[4.4O1E5L1 JORNADAS DE INTERLOCUCIÓN, PLANEACIÓN E IMPLEMENTACIÓN PARTICIPATIVA REALIZADAS CON LOS PUEBLOS Y COMUNIDADES INDÍGENAS, CON PARTICIPACIÓN ESPECIAL DE LAS MUJERES.]</t>
  </si>
  <si>
    <t>1[4.4O1E6L1 PRONTUARIO CONSTRUIDO DE RESOLUCIONES COMUNITARIAS RELEVANTES SURGIDAS DESDE LOS SISTEMAS NORMATIVOS DE LOS PUEBLOS Y COMUNIDADES INDÍGENAS, A LOS QUE SE LES DEBE RECONOCER VALIDEZ Y EFICACIA, PARA IMPULSAR SU CONVALIDACIÓN POR LAS AUTORIDADES</t>
  </si>
  <si>
    <t>1[4.4O1E7L1 POLÍTICAS Y PROGRAMAS PÚBLICOS ESTABLECIDOS PARA PROMOVER LA PRÁCTICA Y CONSOLIDACIÓN DE LA ASAMBLEA GENERAL, EL SISTEMA DE CARGOS, LA PROPIEDAD COMUNAL DE LA TIERRA, LOS SISTEMAS NORMATIVOS INTERNOS, LAS FIESTAS Y LOS PRINCIPIOS QUE SUSTENTAN</t>
  </si>
  <si>
    <t>1[4.4O1E8L1 INICIATIVA DE REFORMA DE LEY QUE ESTABLEZCA Y FORTALEZCA LOS MECANISMOS CORRECTOS Y ACORDES CON LAS CARACTERÍSTICAS Y NECESIDADES ESPECÍFICAS DE LAS PERSONAS INDÍGENAS, MEDIANTE LA PRESTACIÓN EFICAZ, OPORTUNA Y CON TRATO DIGNO DE LOS SIGUIENTE</t>
  </si>
  <si>
    <t>1[4.4O1E9L1 CONSULTA PÚBLICA REALIZADA A TODOS LOS PUEBLOS Y COMUNIDADES INDÍGENAS, PARA DEFINIR LAS FORMAS Y MECANISMOS DE PARTICIPACIÓN DE LOS PUEBLOS INDÍGENAS DE OAXACA EN LOS PODERES ESTATALES Y ÓRGANOS DE GOBIERNO.]</t>
  </si>
  <si>
    <t>1[4.5O1E1L1  AUTONOMÍA TÉCNICA Y PRESUPUESTAL INSTAURADA Y GARANTIZADA PARA LA PROCURADURÍA GENERAL DE JUSTICIA DEL ESTADO.]</t>
  </si>
  <si>
    <t>1[4.5O1E2L1  MECANISMOS DE CONTROL DE CONFIANZA IMPLEMENTADOS A TODO EL PERSONAL QUE EJERCE FACULTADES Y FUNCIONES DE PROCURACIÓN DE JUSTICIA, PARA COADYUVAR AL FORTALECIMIENTO DE LA CAPACIDAD INSTITUCIONAL Y OTORGAR MAYOR CREDIBILIDAD A LA CIUDADANÍA.]</t>
  </si>
  <si>
    <t>1[4.5O1E3L1  PROGRAMAS DE CAPACITACIÓN Y SENSIBILIZACIÓN IMPLEMENTADOS PARA EL RESPETO RIGUROSO DE LOS DERECHOS HUMANOS POR PARTE DEL MINISTERIO PÚBLICO.]</t>
  </si>
  <si>
    <t>1[4.6O1E1L1  ATENCIÓN PRIORITARIA OTORGADA A LOS CONFLICTOS AGRARIOS QUE HAN DERIVADO O PUEDEN DERIVAR EN HECHOS DE VIOLENCIA O CONFRONTACIÓN GRAVE.]</t>
  </si>
  <si>
    <t>1[4.6O1E2L1  MECANISMOS DE INFORMACIÓN, COORDINACIÓN Y GESTIÓN EFECTIVOS DESARROLLADOS POR EL GOBIERNO DEL ESTADO CON LAS INSTANCIAS FEDERALES PARA QUE LOS RECURSOS DEL FIDEICOMISO FONDO NACIONAL PARA EL FOMENTO EJIDAL (FIFONAFE) Y EL FONDO DE APOYO A NÚC</t>
  </si>
  <si>
    <t>1[4.6O1E3L1  PROYECTOS DE INTEGRACIÓN DE LAS MUJERES A LA TOMA DE DECISIONES AL INTERIOR DE LOS NÚCLEOS AGRARIOS ESTABLECIDOS.]</t>
  </si>
  <si>
    <t>1[4.7O1E1L1  SISTEMA DE CARRERA POLICIAL IMPLEMENTADO PARA FOMENTAR LA VOCACIÓN DE SERVICIO Y EL SENTIDO DE PERTENENCIA, QUE PERMITA GENERAR UN PERFIL ALTAMENTE CALIFICADO Y CON VALORES ÉTICOS.]</t>
  </si>
  <si>
    <t>1[4.7O1E2L1  PERSONAL QUE INTEGRA LAS INSTITUCIONES DE SEGURIDAD PÚBLICA CAPACITADO PARA MEJORAR EL DESEMPEÑO DE SUS FUNCIONES, FORTALECIENDO LA IMAGEN INSTITUCIONAL.]</t>
  </si>
  <si>
    <t>1[4.7O1E3L1  CURSOS Y TALLERES ESPECIALIZADOS SOBRE LA PREVENCIÓN DEL DELITO IMPARTIDOS A LA POBLACIÓN EN GENERAL Y ENTORNOS FÍSICOS, CENTRÁNDOSE, ADEMÁS, EN LA POBLACIÓN VULNERABLE A DELINQUIR, EN LOS PROPIOS DELINCUENTES, PERO TAMBIÉN, EN LAS VÍCTIMAS.]</t>
  </si>
  <si>
    <t>1[4.7O1E4L1  INSTALACIONES PLENAMENTE ACONDICIONADAS PARA ALBERGAR A LOS MENORES EN CONFLICTOS CON LA LEY PENAL Y POBLACIÓN INTERNA DE LOS CENTROS DE RECLUSIÓN QUE COADYUVEN A LOGRAR UNA VERDADERA REINSERCIÓN SOCIAL.]</t>
  </si>
  <si>
    <t>1[4.7O1E5L1  CONVENIOS DE CAPACITACIÓN INSCRITOS CON ORGANISMOS GUBERNAMENTALES Y DEL SECTOR PRIVADO RELACIONADOS CON LA PROTECCIÓN CIVIL PARA IMPULSAR PROGRAMAS INTERINSTITUCIONALES.]</t>
  </si>
  <si>
    <t xml:space="preserve">1[5.1O1E1L1 MECANISMOS DE COLABORACIÓN ESTABLECIDOS CON INSTITUCIONES FINANCIERAS, PÚBLICAS Y PRIVADAS A NIVEL INTERNACIONAL, NACIONAL Y LOCAL, PARA AMPLIAR LOS RECURSOS DISPONIBLES Y POSIBILITAR EL ACCESO AL CRÉDITO PARA LOS INVERSIONISTAS Y PRODUCTORES </t>
  </si>
  <si>
    <t>1[5.1O1E2L1 ESTUDIOS Y DIAGNÓSTICOS ELABORADOS, ORIENTADOS A IDENTIFICAR LAS NECESIDADES DE CAPACITACIÓN, ASISTENCIA TÉCNICA Y CONSULTORÍA DE LAS EMPRESAS A NIVEL REGIONAL Y SECTORIAL.]</t>
  </si>
  <si>
    <t>1[5.1O1E3L1 INCENTIVOS Y APOYOS FISCALES OTORGADOS A EMPRESAS PARA LA INNOVACIÓN Y LA TRANSFERENCIA TECNOLÓGICA, CON PREFERENCIA PARA AQUELLAS QUE PUEDAN TENER EFECTOS DEMOSTRATIVOS O GENERAR EXTERNALIDADES POSITIVAS EN FORMA DE REDES O CLUSTERS.]</t>
  </si>
  <si>
    <t>1[5.1O1E4L1  INCENTIVOS FISCALES TEMPORALES Y APOYO DE ACOMPAÑAMIENTO OTORGADOS A LOS INVERSIONISTAS, PARA ATRAER CAPITAL LOCAL, NACIONAL Y EXTRANJERO HACIA LOS SECTORES Y ACTIVIDADES ECONÓMICAS ESTRATÉGICAS PARA EL ESTADO DE OAXACA.]</t>
  </si>
  <si>
    <t>1[5.10O1E1L1 INSTANCIA CONSULTIVA Y DE COORDINACIÓN CREADA PARA ATENDER LOS TEMAS DE DISTRIBUCIÓN Y COMERCIALIZACIÓN ADECUADA DE PRODUCTOS BÁSICOS EN OAXACA.]</t>
  </si>
  <si>
    <t>1[5.10O1E2L1 SECTOR ABASTO CAPACITADO Y MODERNIZADO.]</t>
  </si>
  <si>
    <t>1[5.10O1E3L1 SOCIEDADES COOPERATIVAS APOYADAS PARA LA DISTRIBUCIÓN Y COMERCIALIZACIÓN DE PRODUCTOS BÁSICOS.]</t>
  </si>
  <si>
    <t>1[5.10O1E4L1 TIENDAS COMUNITARIAS EN ZONAS DE ALTA Y MUY ALTA MARGINACIÓN DEL ESTADO APOYADAS PARA SU ESTABLECIMIENTO, A TRAVÉS DE ESTÍMULOS ECONÓMICOS Y DE FACILITACIÓN NORMATIVA.]</t>
  </si>
  <si>
    <t>1[5.10O1E5L1 SISTEMA INTELIGENTE DE ACOPIO Y DISTRIBUCIÓN DE ALIMENTOS CREADO Y FORTALECIDO.]</t>
  </si>
  <si>
    <t>1[5.10O1E6L1 PROGRAMAS ESPECIALES DE ABASTO Y VENTAS A TRAVÉS DE UNIDADES MÓVILES PROMOVIDAS E IMPULSADAS.]</t>
  </si>
  <si>
    <t>1[5.10O1E7L1 CRÉDITOS Y APOYOS DE LA BANCA PRIVADA Y DE DESARROLLO PROMOVIDOS Y APOYADOS PARA EMPRESAS DEDICADAS AL COMERCIO Y ABASTO EN EL ESTADO.]</t>
  </si>
  <si>
    <t>1[5.10O1E8L1 MECANISMOS DE COLABORACIÓN, APOYO Y PROMOCIÓN CONVENIDOS CON ÓRGANOS DE GOBIERNO, ORGANISMOS EMPRESARIALES, INSTITUCIONES FINANCIERAS Y DEL SECTOR SOCIAL, PARA EL DESARROLLO DEL ABASTO Y COMERCIO.]</t>
  </si>
  <si>
    <t>1[5.11O1E1L1 NORMATIVIDAD UNIFICADA ENTRE LOS TRES ÓRDENES DE GOBIERNO, QUE ESTABLEZCA DE MANERA CLARA, OBLIGATORIA Y PERTINENTE, LOS CRITERIOS ECONÓMICOS, SOCIALES Y ECOLÓGICOS PARA LA TOMA DE DECISIONES EN PROYECTOS DE INFRAESTRUCTURA.]</t>
  </si>
  <si>
    <t>1[5.11O1E2L1 RED CARRETERA RESTAURADA Y MODERNIZADA PARA MEJORAR LA CONECTIVIDAD, BRINDANDO CONTINUIDAD A LA CIRCULACIÓN MEDIANTE OBRAS QUE PERMITAN MEJORAR EL ACCESO A LAS REGIONES, COMUNIDADES INDÍGENAS, CIUDADES, PUERTOS Y ENLACE CON OTRAS ENTIDADES, C</t>
  </si>
  <si>
    <t>1[5.11O1E3L1 REDES, TANQUES, POZOS, PLANTAS Y EQUIPOS REHABILITADOS Y AMPLIADOS POR MEDIO DE UNA PLANEACIÓN INTEGRAL QUE GARANTICE SU UTILIDAD Y APROVECHAMIENTO, PARA DISMINUIR LA INCIDENCIA DE ENFERMEDADES GASTROINTESTINALES, VINCULANDO SUS CICLOS DE MAN</t>
  </si>
  <si>
    <t>1[5.11O2E1L1 SISTEMA DE PLANEACIÓN DEL DESARROLLO TERRITORIAL INTEGRAL Y CONCURRENTE, PARA ORDENAR Y ORIENTAR LA LOCALIZACIÓN DE LAS  ACTIVIDADES ECONÓMICAS Y SOCIALES, CUIDANDO LA SUSTENTABILIDAD.]</t>
  </si>
  <si>
    <t>1[5.11O2E2L1 MARCO NORMATIVO Y REGULATORIO ACTUALIZADO QUE IMPULSE EL DESARROLLO HABITACIONAL Y MEJORA DE LA IMAGEN URBANA DEL ESTADO.]</t>
  </si>
  <si>
    <t>1[5.2O1E1L1 PROCEDIMIENTOS DE VERIFICACIÓN ASOCIADOS A LA VIGILANCIA Y CUMPLIMIENTO DE LAS NORMAS DE SALUD Y SEGURIDAD SOCIAL EN LAS EMPRESAS DE COMPETENCIA ESTATAL QUE GARANTICEN LA ESTABILIDAD LABORAL DENTRO DE LAS MISMAS.]</t>
  </si>
  <si>
    <t>1[5.2O1E2L1 APOYO Y VIGILANCIA EN LA COLOCACIÓN Y TRASLADO DE JORNALEROS AGRÍCOLAS MIGRANTES PARA PRESERVAR SU INTEGRIDAD, SEGURIDAD Y CONDICIONES DIGNAS LABORALES. ]</t>
  </si>
  <si>
    <t>1[5.2O1E3L1  INTERMEDIACIONES CONCILIATORIAS REALIZADAS DE FORMA EFICAZ Y OPORTUNA, PARA MANTENER ADECUADAS RELACIONES OBRERO-PATRONALES, DISMINUIR LOS CONFLICTOS Y PROCURAR LA ESTABILIDAD Y AMPLIACIÓN DE LOS EMPLEOS EN LOS CENTROS DE TRABAJO.]</t>
  </si>
  <si>
    <t>1[5.2O1E4L1  CAPACITACIONES PROFESIONALES Y ESPECIALIZADAS A TRABAJADORES, SECTOR GERENCIAL DE EMPRESAS Y POBLACIÓN EN GENERAL PARA ASEGURAR LA APLICACIÓN DE LAS NORMAS LABORALES, EL BUEN DESEMPEÑO LABORAL, PROFESIONALIZACIÓN, PRODUCTIVIDAD DE LOS TRABAJA</t>
  </si>
  <si>
    <t>1[5.2O1E5L1 MICRO Y PEQUEÑAS EMPRESAS FAMILIARES Y COMUNITARIAS FINANCIADAS, ASESORADAS Y TÉCNICAMENTE ASISTIDAS PARA LA CREACIÓN, MEJORAMIENTO Y CONSOLIDACIÓN DE EMPLEOS Y AUTOEMPLEOS.]</t>
  </si>
  <si>
    <t>1[5.2O1E6L1 DIFUSIÓN DE PRÁCTICAS Y PROMOCIÓN DE UNA NUEVA CULTURA LABORAL PARA UNA MAYOR INSERCIÓN Y DIGNIFICACIÓN DEL EMPLEO DE MADRES TRABAJADORAS, ADULTOS MAYORES, INDÍGENAS Y PERSONAS CON DISCAPACIDAD O EN SITUACIÓN DE VULNERABILIDAD ENTRE LOS SECTOR</t>
  </si>
  <si>
    <t>1[5.2O1E7L1  JÓVENES EGRESADOS DE EDUCACIÓN MEDIA Y SUPERIOR VINCULADOS CON EL SECTOR EMPRESARIAL DEL ESTADO DE OAXACA, PARA POTENCIAR SU EMPLEABILIDAD EN PUESTOS FORMALES Y MEJOR REMUNERADOS.]</t>
  </si>
  <si>
    <t>1[5.3O1E1L1  CONSEJO ECONÓMICO PARA EL DESARROLLO COMPETITIVO DE OAXACA, PARA IDENTIFICAR, PROPONER Y CONCENTRAR PROYECTOS ESTRATÉGICOS QUE IMPACTEN EN EL DESARROLLO DEL ESTADO, LA CALIDAD DE LA INDUSTRIA, COMERCIO Y SERVICIOS, LOGRANDO POSICIONAR AL ESTA</t>
  </si>
  <si>
    <t>1[5.3O1E2L1  CLUSTERS PRODUCTIVOS, A PARTIR DE LAS VENTAJAS COMPARATIVAS Y COMPETITIVAS SECTO-REGIONALES DEL ESTADO.]</t>
  </si>
  <si>
    <t>1[5.3O1E3L1 PROGRAMA ESTATAL DE MEJORA REGULATORIA ASISTIDO POR LA COMISIÓN FEDERAL DE MEJORA REGULATORIA]</t>
  </si>
  <si>
    <t>1[5.3O1E4L1 REDES CARRETERAS Y DE TELECOMUNICACIONES, ADEMÁS DE SERVICIOS PORTUARIOS, AEROPORTUARIOS Y DE FERROCARRILES AMPLIADOS Y MEJORADOS, A PARTIR DE PRIORIDADES ESTRATÉGICAS CLARAMENTE ESTABLECIDAS CON UNA COORDINACIÓN EFICAZ Y EFICIENTE.]</t>
  </si>
  <si>
    <t>1[5.4O1E1L1 PRESUPUESTO AMPLIADO Y CON BASES PARA DESARROLLAR LA CIENCIA Y LA TECNOLOGÍA ACORDE A LAS NECESIDADES ESTATALES.]</t>
  </si>
  <si>
    <t>1[5.4O1E2L1 POSGRADOS ORIENTADOS A LOS PROBLEMAS PRIORITARIOS DE OAXACA, FORTALECIDOS MEDIANTE LA CREACIÓN DE UN FONDO EN EL COCYT QUE LOS APOYE PARA ALCANZAR Y MANTENER LOS ESTÁNDARES DEL CONACYT.]</t>
  </si>
  <si>
    <t>1[5.4O1E3L1  INCREMENTO DE PARTICIPACIÓN DEL ESTADO EN LOS PROGRAMAS OFERTADOS POR EL CONACYT, PARA REFORZAR LAS INVESTIGACIONES DIRIGIDAS A PROBLEMAS PRIORITARIOS]</t>
  </si>
  <si>
    <t>1[5.4O1E4L1 REGISTRO ESTATAL DE CIENCIA Y TECNOLOGÍA INTEGRADO CON INFORMACIÓN, DATOS, ESTUDIOS E INVESTIGACIONES DESTINADAS A DIVULGAR, PROMOVER Y FOMENTAR LA CIENCIA Y LA TECNOLOGÍA EN GENERAL, COMO INSTRUMENTO PARA DESARROLLAR DE MANERA ARMÓNICA Y SUST</t>
  </si>
  <si>
    <t>1[5.4O1E5L1 INFRAESTRUCTURA ACTUALIZADA EN LAS INSTITUCIONES DE EDUCACIÓN SUPERIOR, CENTROS DE INVESTIGACIÓN Y SECTOR PRODUCTIVO, MEDIANTE LA APLICACIÓN DE FONDOS FEDERALES Y ESTATALES CREADOS PARA ESTE PROPÓSITO.]</t>
  </si>
  <si>
    <t>1[5.4O1E6L1 PUBLICACIONES DESTINADAS A DIFUNDIR Y DIVULGAR ACTIVIDADES E INVESTIGACIONES ESPECIALIZADAS EN CIENCIA Y TECNOLOGÍA, ASÍ COMO LA TRANSFERENCIA DE INFORMACIÓN, A TRAVÉS DE TELECOMUNICACIONES Y MEDIOS INFORMÁTICOS.]</t>
  </si>
  <si>
    <t>1[5.5O1E1L1 FORTALECIMIENTO DE LAS CAPACIDADES DE ORGANIZACIÓN PRODUCTIVA, A TRAVÉS DE LA CAPACITACIÓN Y ASISTENCIA TÉCNICA.]</t>
  </si>
  <si>
    <t>1[5.5O2E1L1 TECNIFICACIÓN DE LOS SISTEMAS DE PRODUCCIÓN, INFRAESTRUCTURA SANITARIA, TRANSFORMACIÓN Y MEJORAMIENTO GENÉTICO HACIA LA PRODUCCIÓN DE ALIMENTOS INOCUOS PARAS LA INSERCIÓN AL MERCADO NACIONAL E INTERNACIONAL.]</t>
  </si>
  <si>
    <t>1[5.5O3E1L1 EJECUCIÓN DE ACCIONES DE ORGANIZACIÓN, EDUCACIÓN, CAPACITACIÓN Y ADIESTRAMIENTO PARA LOS DUEÑOS DEL BOSQUE Y LOS PRESTADORES DE SERVICIOS TÉCNICOS FORESTALES, PARA DAR CONTINUIDAD A LA CERTIFICACIÓN DE BUEN MANEJO, REPRODUCIENDO LOS SISTEMAS E</t>
  </si>
  <si>
    <t>1[5.5O4E1L1 ELABORACIÓN DE ESTUDIOS Y PROYECTOS DE INVERSIÓN PARA LA GENERACIÓN DE INFRAESTRUCTURA DE PRODUCCIÓN PRIMARIA, EQUIPAMIENTO, VALOR AGREGADO Y COMERCIALIZACIÓN.]</t>
  </si>
  <si>
    <t>1[5.5O5E1L1 PROMOCIÓN DE LA CONSTITUCIÓN LEGAL DE FIGURAS ASOCIATIVAS Y SU DESARROLLO TÉCNICO ADMINISTRATIVO.]</t>
  </si>
  <si>
    <t>1[5.6O1E1L1 PLANES DE DESARROLLO COMUNITARIOS, MUNICIPALES Y REGIONALES CONCEBIDOS, ELABORADOS E IMPLEMENTADOS CON LA PARTICIPACIÓN DIRECTA DE PUEBLOS Y COMUNIDADES INDÍGENAS.]</t>
  </si>
  <si>
    <t xml:space="preserve">1[5.6O1E2L1 ASOCIACIONES DE PRODUCCIÓN Y GRUPOS COMUNITARIOS Y REGIONALES CONSTITUIDOS, QUE CONSIDEREN LAS DIFERENCIAS CULTURALES, NATURALES Y VOCACIONES PRODUCTIVAS PARTICULARES A LOS PUEBLOS Y COMUNIDADES INDÍGENAS, DANDO PRIORIDAD A LA PARTICIPACIÓN Y </t>
  </si>
  <si>
    <t>1[5.6O1E3L1  ACERVO DE TÉCNICAS Y PRÁCTICAS TRADICIONALES SISTEMATIZADO.]</t>
  </si>
  <si>
    <t>1[5.6O1E4L1 CAMPAÑA DE CONCIENTIZACIÓN SOBRE LAS CAUSAS Y EFECTOS DEL CAMBIO CLIMÁTICO, INCLUYENDO MEDIDAS DE PREVENCIÓN Y ATENCIÓN A LOS DESASTRES Y EMERGENCIAS AMBIENTALES.]</t>
  </si>
  <si>
    <t>1[5.7O1E1L1 INFORMACIÓN CARTOGRÁFICA Y GEOLÓGICA DIFUNDIDA ENTRE LOS POTENCIALES INVERSIONISTAS PRIVADOS Y SOCIALES.]</t>
  </si>
  <si>
    <t>1[5.7O1E2L1 ELABORACIÓN DE ACUERDOS ENTRE INVERSIONISTAS DEL SECTOR MINERO, ORGANIZACIONES Y COMUNIDADES, PARA DAR CERTIDUMBRE AL INVERSIONISTA E IMPULSAR LA ACTIVIDAD MINERA EN EL ESTADO.]</t>
  </si>
  <si>
    <t>1[5.7O1E3L1 MECANISMOS DE CONCERTACIÓN ESTABLECIDOS CON INTERVENCIÓN DE LAS AUTORIDADES FEDERALES, ESTATALES Y MUNICIPALES, LAS EMPRESAS MINERAS Y LAS COMUNIDADES, QUE GARANTICEN LA VIABILIDAD DE LOS PROYECTOS, ASÍ COMO EL TRATO JUSTO Y DIGNO A LOS PUEBLO</t>
  </si>
  <si>
    <t>1[5.7O1E4L1 PROYECTOS EVALUADOS Y PLANES DE TRABAJO DESARROLLADOS CON LA PARTICIPACIÓN DE DIVERSOS ACTORES PÚBLICOS, PRIVADOS Y SOCIALES ASOCIADOS AL SECTOR MINERO DE LA ENTIDAD.]</t>
  </si>
  <si>
    <t>1[5.7O1E5L1 TALLERES DE CAPACITACIÓN TÉCNICA, FINANCIERA Y ORGANIZACIONAL REALIZADOS PARA LA PEQUEÑA MINERÍA Y MINERÍA SOCIAL.]</t>
  </si>
  <si>
    <t>1[5.7O1E6L1 CLUSTERS MINEROS CREADOS Y FORTALECIDOS, A TRAVÉS DEL IMPULSO A LA DIVERSIFICACIÓN DE LA OFERTA, LA FORMACIÓN Y DENSIFICACIÓN DE LAS REDES EMPRESARIALES Y AL ESCALAMIENTO EN LAS CADENAS DE VALOR.]</t>
  </si>
  <si>
    <t>1[5.8O1E1L1 PARQUES INDUSTRIALES REACTIVADOS, MODERNIZADOS Y AMPLIADOS EN LAS REGIONES DEL ESTADO, FACILITACIÓN REGULATORIA, ATENDIENDO A LAS VOCACIONES Y ÁREAS DE OPORTUNIDAD PROPIAS DE CADA REGIÓN.]</t>
  </si>
  <si>
    <t>1[5.8O1E2L1 DESARROLLO DE CLUSTERS DE LAS PRINCIPALES ACTIVIDADES PRODUCTIVAS DEL ESTADO Y DE SECTORES IDENTIFICADOS COMO ESTRATÉGICOS (TURISMO, AGROINDUSTRIAL, PESCA, ARTESANÍAS, MANUFACTURA, AGROALIMENTARIA, TEXTIL, MEZCAL, PECUARIA, MINERÍA).]</t>
  </si>
  <si>
    <t>1[5.8O1E3L1 ENCADENAMIENTOS PRODUCTIVOS REGIONALES CREADOS Y FORTALECIDOS A TRAVÉS DE POLÍTICAS PÚBLICAS QUE DETONEN EL DESARROLLO DE LAS MIPYMES EN EL ESTADO.]</t>
  </si>
  <si>
    <t>1[5.8O1E4L1 FONDO DE FINANCIAMIENTO ESTATAL CREADO PARA APOYAR LAS NECESIDADES FINANCIERAS NO ATENDIDAS POR LA BANCA COMERCIAL DE LAS MIPYMES EN OAXACA.]</t>
  </si>
  <si>
    <t>1[5.8O1E5L1 RED DE INCUBADORAS EN EL ESTADO CONSOLIDADA Y AMPLIADA, PARA UNA MAYOR COBERTURA Y MEJORES SERVICIOS DE APOYO A LA CREACIÓN DE NUEVAS EMPRESAS.]</t>
  </si>
  <si>
    <t>1[5.9O1E1L1 INICIATIVA DE LEY EN MATERIA TURÍSTICA, PROMOVIDA ANTE EL CONGRESO DEL ESTADO, QUE PERMITA ORIENTAR LAS ACCIONES DEL GOBIERNO, FACULTÁNDOLO EN MATERIA DE REGULACIÓN, CONTROL, VIGILANCIA Y SANCIONES ADMINISTRATIVAS, PARA EL DESARROLLO Y FOMENTO</t>
  </si>
  <si>
    <t>1[5.9O1E2L1 ESTUDIOS DE BENCHMARKING Y DE MEJORES PRÁCTICAS EN MATERIA DE SERVICIOS TURÍSTICOS, TANTO PARA LOS MERCADOS AMPLIOS COMO PARA LOS ESPECIALIZADOS.]</t>
  </si>
  <si>
    <t>1[5.9O1E3L1 PROYECTOS SUSTENTABLES DE TURISMO DE NATURALEZA, DESARROLLADOS PARA DIVERSIFICAR LA OFERTA TURÍSTICA.]</t>
  </si>
  <si>
    <t>1[5.9O1E4L1 INFRAESTRUCTURA Y SERVICIOS TURÍSTICOS AMPLIADOS Y MEJORADOS EN LOS PUEBLOS TRADICIONALES, SANTUARIOS RELIGIOSOS Y RUTAS TURÍSTICAS DEL ESTADO, PARA INCREMENTAR EL FLUJO TURÍSTICO Y LA DERRAMA ECONÓMICA EN ESTOS SITIOS.]</t>
  </si>
  <si>
    <t>1[5.9O1E5L1 ESTUDIOS DE MERCADOS APLICADOS PARA IDENTIFICAR LOS PRODUCTOS Y SERVICIOS TURÍSTICOS MÁS RENTABLES.]</t>
  </si>
  <si>
    <t>1[5.9O1E6L1 ESTUDIO SOBRE INFRAESTRUCTURA ESTRATÉGICA, CON LA FINALIDAD DE IDENTIFICAR LAS NECESIDADES DE CONECTIVIDAD ENTRE LOS DESTINOS TURÍSTICOS Y LOS MERCADOS EMISORES.]</t>
  </si>
  <si>
    <t>1[6.1O1E1L1 INTERVENCIONES EDUCATIVAS Y DE APOYO ALIMENTARIO DIRIGIDAS CONTRA LA DESNUTRICIÓN Y EL SOBREPESO EN EL ÁMBITO ESCOLAR, PARA LA POBLACIÓN MENOR DE 15 AÑOS.]</t>
  </si>
  <si>
    <t>[6.1O1E2L 1 UNIFORMES Y ÚTILES ESCOLARES ENTREGADOS A LOS ALUMNOS DE PREESCOLAR, PRIMARIA Y SECUNDARIA INSCRITOS EN ESCUELAS PÚBLICAS PARA APOYAR EL GASTO DE LAS FAMILIAS Y ASEGURAR LA GRATUIDAD DE LA EDUCACIÓN.]</t>
  </si>
  <si>
    <t>1[6.1O1E3L1 BECAS EDUCATIVAS ENTREGADAS A JÓVENES INSCRITOS EN EL NIVEL MEDIO SUPERIOR Y SUPERIOR, GARANTIZANDO QUE NO SE QUEDEN SIN EDUCACIÓN POR FALTA DE RECURSOS.]</t>
  </si>
  <si>
    <t>1[6.1O1E4L1 COMBATE A ENFERMEDADES INFECCIOSAS Y MEDICINA PREVENTIVA EN MICRORREGIONES DE ALTA MARGINACIÓN Y CON MAYORES CONDICIONES DE RIESGO EPIDEMIOLÓGICO.]</t>
  </si>
  <si>
    <t>1[6.1O2E1L1 INVERSIONES INTEGRALES COORDINADAS Y REALIZADAS EN MATERIA DE INFRAESTRUCTURA DE AGUA POTABLE, EDUCACIÓN, SALUD, VIVIENDA, CARRETERAS Y CAMINOS RURALES, TELECOMUNICACIONES Y ELECTRIFICACIÓN, CON UN ENFOQUE SUSTENTABLE.]</t>
  </si>
  <si>
    <t>1[6.1O2E2L1 APOYOS FINANCIEROS Y DE GESTIÓN OTORGADOS A LAS FAMILIAS, PARA QUE TENGAN ACCESO A LOTES CON SERVICIOS EN ZONAS RURALES, SUBURBANAS Y URBANAS DEL ESTADO.]</t>
  </si>
  <si>
    <t>1[6.1O2E3L1 FONDO SOCIAL CONSTITUIDO Y CAPITALIZADO PARA EL OTORGAMIENTO DE MICROCRÉDITOS, GARANTÍAS Y APOYOS ECONÓMICOS PARA PROYECTOS DESTINADOS A IMPULSAR LA PRODUCTIVIDAD DE LAS ACTIVIDADES AGRÍCOLAS.]</t>
  </si>
  <si>
    <t>1[6.1O2E4L1 ESQUEMAS DE COLABORACIÓN PROMOVIDOS CON ORGANIZACIONES DE LA SOCIEDAD CIVIL E INSTITUCIONES DE EDUCACIÓN SUPERIOR, PARA APROVECHAR EL CONOCIMIENTO TÉCNICO Y DEL TERRITORIO DE LOS ESPECIALISTAS LOCALES.]</t>
  </si>
  <si>
    <t>1[6.2AO1E1L1 ATENCIÓN DEL 100% DE LOS NIÑOS OAXAQUEÑOS EN LAS ESCUELAS DE NIVEL BÁSICO CONSOLIDADA, A TRAVÉS DE LA SISTEMATIZACIÓN DE UN PADRÓN DE LOS NIÑOS QUE PRESENTAN MAYOR RIESGO EDUCATIVO, PARA SU IDENTIFICACIÓN Y APOYO.]</t>
  </si>
  <si>
    <t xml:space="preserve">1[6.2AO1E2L1 PROGRAMA DE DESAYUNOS ESCOLARES (EN COLABORACIÓN DE LA SECRETARÍA DE SALUD Y EL DIF ESTATAL), OTORGADO A NIÑOS EN SITUACIÓN DE POBREZA ALIMENTARIA, PARA CONTRARRESTAR LOS EFECTOS DE LA DESNUTRICIÓN DE LOS ESTUDIANTES DE EDUCACIÓN BÁSICA, CON </t>
  </si>
  <si>
    <t>1[6.2AO1E3L1 PROGRAMA ESTATAL DE LECTURA IMPLEMENTADO.]</t>
  </si>
  <si>
    <t>1[6.2AO1E4L1 CURRÍCULA DE LAS ESCUELAS NORMALES REVISADAS, ACTUALIZADAS Y EVALUADAS CONSTANTEMENTE PARA QUE ESTÉN ACORDES CON LAS NECESIDADES ESPECÍFICAS Y EL CONTEXTO DE DIVERSIDAD CULTURAL DE OAXACA.]</t>
  </si>
  <si>
    <t>1[6.2AO1E5L1 DIAGNÓSTICO DETALLADO DEL ESTADO ACTUAL Y DE LAS NECESIDADES DE INFRAESTRUCTURA Y EQUIPAMIENTO, PARTICULARMENTE EN LOCALIDADES MARGINADAS CON RIESGO EDUCATIVO.]</t>
  </si>
  <si>
    <t>1[6.2AO1E6L1 INDICADORES DE SEGUIMIENTO Y EVALUACIÓN DE GESTIÓN Y RESULTADOS ESTABLECIDOS EN LA EDUCACIÓN BÁSICA Y NORMAL.]</t>
  </si>
  <si>
    <t>1[6.2AO2E1L1 AUDITORIAS PERIÓDICAS REALIZADAS SOBRE EL USO DE LOS RECURSOS PÚBLICOS EN EL SISTEMA EDUCATIVO.]</t>
  </si>
  <si>
    <t>1[6.2BO1E1L1 PLANTELES DE EDUCACIÓN MEDIA SUPERIOR CREADOS, PARA AUMENTAR LA COBERTURA EN MUNICIPIOS PENDIENTES DE ATENCIÓN. ]</t>
  </si>
  <si>
    <t>1[6.2BO1E2L1 MODELOS DE EDUCACIÓN NO FORMAL Y A DISTANCIA DISEÑADOS, PROBADOS E IMPLEMENTADOS, PARA BRINDAR COBERTURA ORIENTADA A LAS NECESIDADES DE LAS LOCALIDADES OAXAQUEÑAS.]</t>
  </si>
  <si>
    <t>1[6.2BO2E1L1 SEGURO DE ORFANDAD “NO TE DEJAMOS SOLO”, A NOMBRE DE PADRES DE FAMILIA IMPLEMENTADO, PARA ASEGURAR LOS ESTUDIOS DE LOS ALUMNOS HASTA TERMINAR LA LICENCIATURA.]</t>
  </si>
  <si>
    <t>1[6.2BO2E2L1 INSTRUMENTOS DE EVALUACIÓN ACTUALIZADOS, PARA PODER EVALUAR EL DESEMPEÑO DE MANERA EFICAZ Y OBJETIVA.]</t>
  </si>
  <si>
    <t>1[6.2BO2E3L1 CURSOS INTERSEMESTRALES INCREMENTADOS, CON EL FIN DE DAR CONTINUIDAD Y REFORZAR LA ACTUALIZACIÓN DEL PERSONAL DOCENTE.]</t>
  </si>
  <si>
    <t>1[6.2BO3E1L1 REGISTROS ESTADÍSTICOS Y BASES DE DATOS DE LOS ESCOLARES, DE LOS DIVERSOS SUBSISTEMAS Y MODALIDADES DE EDUCACIÓN MEDIA SUPERIOR CONSOLIDADOS.]</t>
  </si>
  <si>
    <t>1[6.2BO3E2L1 CURRÍCULA DE EDUCACIÓN MEDIA SUPERIOR AJUSTADAS, PARA ATENDER LOS PERFILES DE EGRESO ACTUALIZADOS]</t>
  </si>
  <si>
    <t>1[6.2BO3E3L1 PROGRAMA DE ORIENTACIÓN EDUCATIVA CONSOLIDADO. ]</t>
  </si>
  <si>
    <t>1[6.2BO4E1L1 CATÁLOGOS DE CARRERAS Y PROGRAMAS ENTREGADOS A ALUMNOS DE EDUCACIÓN MEDIA SUPERIOR.]</t>
  </si>
  <si>
    <t>1[6.2BO4E2L1 EXÁMENES ESTANDARIZADOS DE SELECCIÓN IMPLEMENTADOS, CON EL OBJETIVO DE SUSTITUIR LA PERSPECTIVA DE EXÁMENES DE ADMISIÓN.]</t>
  </si>
  <si>
    <t>1[6.2BO4E3L1 NUEVOS PROGRAMAS DE TÉCNICO SUPERIOR UNIVERSITARIO CREADOS, PARA ATENDER LAS NUEVAS DEMANDAS POR PARTE DEL SECTOR ACADÉMICO, GUBERNAMENTAL, PRODUCTIVO Y SOCIAL.]</t>
  </si>
  <si>
    <t>1[6.2BO5E1L1 BOLSA DE TRABAJO PARA PROFESIONISTAS GENERADA, PARA REFORZAR LA GENERACIÓN DE EMPLEOS DE PROFESIONISTAS.]</t>
  </si>
  <si>
    <t>1[6.2BO5E2L1 ESTADÍSTICAS DE EDUCACIÓN SUPERIOR ACTUALIZADAS. ]</t>
  </si>
  <si>
    <t>1[6.2BO5E2E3L1 PROGRAMAS DE EDUCACIÓN SUPERIOR ACREDITADOS.]</t>
  </si>
  <si>
    <t>1[6.2BO5E2E4L1 PROGRAMAS DE FORMACIÓN Y ACTUALIZACIÓN DOCENTE PARA LA EDUCACIÓN SUPERIOR PROMOVIDOS Y AMPLIADOS.]</t>
  </si>
  <si>
    <t>1[6.2CO1E1L1 GRUPO DE INVESTIGACIÓN CONFORMADO CON UN EQUIPO DE PROFESIONALES Y GENTE EXPERIMENTADA EN EL TEMA DE LA EDUCACIÓN INDÍGENA, ADEMÁS DE HABLANTES DE LAS LENGUAS ORIGINARIAS DE LA ENTIDAD, CON EL PROPÓSITO DE GENERAR INFORMACIÓN SOBRE LA DEMANDA</t>
  </si>
  <si>
    <t>1[6.2CO1E2L1 CURRÍCULO FLEXIBLE DE EDUCACIÓN BÁSICA COMUNITARIA DESARROLLADO QUE ARTICULE LOS ESFUERZOS PEDAGÓGICOS DESDE EL PREESCOLAR HASTA LA SECUNDARIA.]</t>
  </si>
  <si>
    <t>1[6.2CO2E1L1 LICENCIATURA EN DOCENCIA BILINGÜE EN EL SISTEMA NORMAL DEL ESTADO CONSOLIDADA, PARA LOS HABLANTES DE  LENGUAS ORIGINARIAS.]</t>
  </si>
  <si>
    <t>1[6.2CO2E2L1 GRUPOS ESPECIALES DE TRABAJO CONFORMADOS PARA LA RECOPILACIÓN DE INFORMACIÓN CURRICULAR SOBRE LAS POBLACIONES INDÍGENAS.]</t>
  </si>
  <si>
    <t>1[6.2DO1E1L1 DIAGNÓSTICO Y SISTEMATIZACIÓN DE LA INFORMACIÓN DE POBLACIÓN ANALFABETA Y DE LA INFRAESTRUCTURA DE ATENCIÓN EN EL ESTADO DE OAXACA CONSOLIDADO, PARA UNA MEJOR ATENCIÓN Y FOCALIZACIÓN DE LAS ACCIONES DE ALFABETIZACIÓN EN EL ESTADO.]</t>
  </si>
  <si>
    <t>1[6.2DO1E2L1 RECURSOS HUMANOS, FÍSICOS Y ECONÓMICOS ESTABLECIDOS PRESUPUESTALMENTE, PARA AUMENTAR LA EFICIENCIA, EFICACIA Y CALIDAD DE LOS PROGRAMAS DE LA EDUCACIÓN PARA ADULTOS.]</t>
  </si>
  <si>
    <t>1[6.2DO2E1L1 ESTRATEGIA EDUCATIVA ESPECIALIZADA IMPLEMENTADA, CON EL FIN DE ESTABLECER ESTRATEGIAS PEDAGÓGICAS QUE RESPETEN LOS ASPECTOS CULTURALES.]</t>
  </si>
  <si>
    <t>1[6.3O1E1L1 DIAGNÓSTICO Y CATÁLOGO DE LAS DIFERENTES MANIFESTACIONES CULTURALES DE LA ENTIDAD ELABORADAS, PARA LA PRESERVACIÓN, FORTALECIMIENTO Y DIFUSIÓN DEL ARTE OAXAQUEÑO.]</t>
  </si>
  <si>
    <t>1[6.3O1E2L1 EXPRESIONES DE LA CULTURA POPULAR DIFUNDIDAS.]</t>
  </si>
  <si>
    <t>1[6.3O1E3L1 ACCIONES DE FOMENTO A LA LECTURA IMPLEMENTADAS CON LAS INSTANCIAS EDUCATIVAS DEL SECTOR PÚBLICO Y PRIVADO, PARA FORMAR NUEVAS GENERACIONES DE LECTORES.]</t>
  </si>
  <si>
    <t>1[6.3O1E4L1 PROYECTOS PRODUCTIVOS CON ENFOQUE ARTÍSTICO O CULTURAL DIRIGIDOS A LOS SECTORES TURÍSTICO Y EDUCATIVO FINANCIADOS, PARA LA PROMOCIÓN DE LA EMPRESA E INDUSTRIA CULTURAL.]</t>
  </si>
  <si>
    <t>1[6.3O2E1L1 DIAGNÓSTICO Y SISTEMATIZACIÓN DE LA INFORMACIÓN DE LA SITUACIÓN DEL DEPORTE EN EL ESTADO DE OAXACA CONSOLIDADO, A TRAVÉS DE LA APLICACIÓN DE UN CENSO Y DEL DISEÑO DE UN PLAN DE REVISIÓN DE LA INFRAESTRUCTURA DISPONIBLE, PARA CONTAR CON DATOS F</t>
  </si>
  <si>
    <t>1[6.3O2E2L1 METODOLOGÍA DE PROGRAMAS Y ACTIVIDADES RECREATIVAS ELABORADA PARA LA ACTIVACIÓN FÍSICA Y PRÁCTICA DEPORTIVA.]</t>
  </si>
  <si>
    <t>1[6.3O2E3L1 INFRAESTRUCTURA DEPORTIVA PARA DEPORTISTAS CON CAPACIDADES DIFERENTES ADAPTADA, DE ACUERDO A LAS  NECESIDADES ESPECÍFICAS DE LAS DIFERENTES DISCIPLINAS DEL DEPORTE.]</t>
  </si>
  <si>
    <t>1[6.3O2E4L1 DIAGNÓSTICO NORMATIVO DESARROLLADO E IMPLEMENTADO, CON LA FINALIDAD DE AUMENTAR LA CAPACIDAD Y COORDINACIÓN INSTITUCIONAL ENTRE LAS ENTIDADES ESTATALES Y FEDERALES ENCARGADAS DE LA POLÍTICA EN MATERIA DE DEPORTE.]</t>
  </si>
  <si>
    <t>1[6.3O2E5L1 PATROCINIOS Y BECAS OTORGADOS EN LAS DISCIPLINAS QUE SE PRACTICAN A ALTO NIVEL, PARA EL IMPULSO Y APOYO A DEPORTISTAS.]</t>
  </si>
  <si>
    <t>1[6.4O1E1L1 DIAGNÓSTICOS DE LA SITUACIÓN ACTUAL DE LAS LENGUAS Y CULTURAS INDÍGENAS Y DE LOS AFROMEXICANOS EN OAXACA ELABORADOS POR GRUPOS DE INVESTIGACIÓN ESPECIALIZADOS.]</t>
  </si>
  <si>
    <t>1[6.4O1E2L1 EXPRESIONES CULTURALES—DANZA, MÚSICA, COCINA, TÉCNICAS ARTESANALES, ESPIRITUALES-—IDENTIFICADAS Y PROMOVIDAS PARA FORTALECER LA RECONSTITUCIÓN E IDENTIDAD DE LOS PUEBLOS INDÍGENAS Y AFROMEXICANOS DE OAXACA.]</t>
  </si>
  <si>
    <t>1[6.4O1E3L1 LENGUAS INDÍGENAS EN BAJO, ALTO Y MUY ALTO RIESGO DE EXTINCIÓN—TANTO ORAL COMO ESCRITA—NORMALIZADAS Y DOCUMENTADAS, COORDINADO POR INSTANCIAS COMPETENTES.]</t>
  </si>
  <si>
    <t>1[6.4O1E4L1 INVESTIGACIÓN REALIZADA EN TORNO AL MARCO NORMATIVO PARA LA OPERACIÓN DE LOS MEDIOS DE COMUNICACIÓN Y ELABORACIÓN DE UNA PROPUESTA NORMATIVA QUE PERMITA LA CREACIÓN DE MEDIOS DE INFORMACIÓN COMUNITARIOS DE LOS PUEBLOS INDÍGENAS Y AFROMEXICANOS</t>
  </si>
  <si>
    <t>1[6.5O1E1L1  DIAGNÓSTICO DE LAS ENFERMEDADES MÁS REINCIDENTES EN EL ESTADO DE OAXACA ELABORADO ]</t>
  </si>
  <si>
    <t>1[6.5O1E2L1 PACIENTES CON ALTO RIESGO DE DESARROLLAR COMPLICACIONES ATENDIDOS CON VIGILANCIA PRENATAL TEMPRANA, SISTEMÁTICA E INTENCIONADA QUE PERMITA LA IDENTIFICACIÓN Y EL DIAGNÓSTICO TEMPRANO. ]</t>
  </si>
  <si>
    <t>1[6.5O1E3L1  PREVENCIÓN APLICADA, A TRAVÉS DE LA COBERTURA DEL ESQUEMA COMPLETO DE VACUNACIÓN, DE LA PRIMERA Y SEGUNDA DOSIS DE LA VACUNA CONTRA EL VPH Y CURSOS DE PREVENCIÓN. ]</t>
  </si>
  <si>
    <t>1[6.5O1E4L1 ESTADÍSTICAS BÁSICAS GENERADAS ACERCA DE LOS PROBLEMAS DE NUTRICIÓN. ]</t>
  </si>
  <si>
    <t>1[6.5O2E1L1  MEDICINA TRADICIONAL SISTEMATIZADA (REGISTRO, ESPECIFICACIÓN, PROTOCOLOS DE EFECTIVIDAD Y SEGURIDAD) Y DIFUNDIDA.. ]</t>
  </si>
  <si>
    <t>1[6.5O2E2L1  CONSEJO ESTATAL DE MÉDICOS TRADICIONALES DEL ESTADO DE OAXACA CONSOLIDADO, PARA EL FORTALECIMIENTO ORGANIZATIVO Y DE GESTIÓN INTERINSTITUCIONAL DE LOS MÉDICOS DE MEDICINA TRADICIONAL. ]</t>
  </si>
  <si>
    <t>1[6.6O1E1L1 DIAGNÓSTICO DE LA SITUACIÓN ALIMENTARIA DE LOS NIÑOS OAXAQUEÑOS Y DE LA SINERGIA DE LOS PROGRAMAS ALIMENTARIOS QUE ACTUALMENTE SON APLICADOS EN LA ENTIDAD. ]</t>
  </si>
  <si>
    <t>1[6.6O1E2L1 DIAGNÓSTICO DE LA SITUACIÓN DE RIESGO EN LA POBLACIÓN INFANTIL OAXAQUEÑA ELABORADO. ]</t>
  </si>
  <si>
    <t>1[6.6O1E3L1 LEGISLACIÓN Y TRÁMITES EN MATERIA DE ADOPCIONES REVISADOS Y ADECUADOS, PARA AGILIZAR Y DAR CERTIDUMBRE JURÍDICA EN PROCESOS DE ADOPCIÓN. ]</t>
  </si>
  <si>
    <t>1[6.6O2E1L1 DIAGNÓSTICO DE LAS PRINCIPALES CAUSAS DE DESERCIÓN EDUCATIVA DE LOS JÓVENES OAXAQUEÑOS, PARA LA DETECCIÓN DE SUS PRINCIPALES NECESIDADES. ]</t>
  </si>
  <si>
    <t>1[6.6O2E2L1 COORDINACIÓN EFICIENTE Y OPORTUNA CON LOS SECTORES PRODUCTIVOS DE LA ENTIDAD, PARA LA GENERACIÓN DE EMPLEOS, PARA LOS JÓVENES EGRESADOS DE LOS DIFERENTES NIVELES EDUCATIVOS ]</t>
  </si>
  <si>
    <t>1 [6.6O2E3L1  CAPACITACIÓN TEÓRICA Y PRÁCTICA A LA JUVENTUD OAXAQUEÑA EN MATERIA DE PROMOCIÓN DE LA SALUD, PARA MEJORAR SU CALIDAD DE VIDA. ]</t>
  </si>
  <si>
    <t>1[6.6O2E4L1 DIAGNÓSTICO Y SISTEMATIZACIÓN DE LA INFORMACIÓN EN MATERIA DE JUSTICIA DIRIGIDA A LA JUVENTUD. ]</t>
  </si>
  <si>
    <t>1[6.6O3E1L1  DESARROLLO E IMPLEMENTACIÓN DE LA LEY PARA LA PROTECCIÓN DE LOS DERECHOS HUMANOS DE LOS ADULTOS MAYORES. ]</t>
  </si>
  <si>
    <t>1[6.6O4E1L1  ESTANCIAS INFANTILES CREADAS PARA QUE LAS MADRES JEFAS DE FAMILIA PUEDAN TRABAJAR Y/O ESTUDIAR. ]</t>
  </si>
  <si>
    <t>1[6.7O1E1L1  DIAGNÓSTICO ELABORADO E INFORMACIÓN SISTEMATIZADA ACERCA DE LA INFRAESTRUCTURA, SERVICIOS, MEDICAMENTOS, MÉDICOS, REHABILITADORES, CAPACIDAD DE COBERTURA, ENTRE OTROS DE LAS UNIDADES DE REHABILITACIÓN PARA LAS PCD.]</t>
  </si>
  <si>
    <t>1[6.7O1E2L1  LEYES ESTATALES Y MUNICIPALES ARMONIZADAS CON LA CONVENCIÓN SOBRE LOS DERECHOS DE LAS PERSONAS CON DISCAPACIDAD.]</t>
  </si>
  <si>
    <t>1[6.7O2E1L1 DIAGNÓSTICO INTEGRAL ELABORADO E INFORMACIÓN SISTEMATIZADA, SOBRE LA SITUACIÓN DE LAS PERSONAS CON ORIENTACIÓN SEXUAL DIFERENTE. ]</t>
  </si>
  <si>
    <t>1[6.7O3E1L1 DIAGNÓSTICO INTEGRAL ELABORADO E INFORMACIÓN SISTEMATIZADA ACERCA DE LOS EMBARAZOS ADOLESCENTES EN OAXACA. ]</t>
  </si>
  <si>
    <t>1[6.8O1E1L1  ESTRATEGIA DE PROTECCIÓN A MIGRANTES EN TRÁNSITO IMPLEMENTADA CON EL GOBIERNO FEDERAL.]</t>
  </si>
  <si>
    <t>1[6.8O1E2L1  COMISIÓN PARA EL DESARROLLO DE LOS OAXAQUEÑOS RESIDENTES EN EL ESTADO DE SINALOA, BAJA CALIFORNIA Y EL ESTADO DE MÉXICO INSTALADA, PARA COORDINAR LAS ACCIONES INTERINSTITUCIONALES QUE ASEGUREN EL RESPETO Y FORTALECIMIENTO DE SUS DERECHOS.]</t>
  </si>
  <si>
    <t>1[6.8O1E3L1  ESQUEMA DE BANCARIZACIÓN DE LAS REMESAS, PARA LA REDUCCIÓN DEL COSTO POR EL ENVÍO DE LAS REMESAS]</t>
  </si>
  <si>
    <t>1[6.8O1E4L1 INVERNADEROS TECNIFICADOS IMPLEMENTADOS PARA IMPULSAR LA PRODUCCIÓN DE ALIMENTOS Y EXCEDENTES PRODUCTIVOS QUE GARANTICEN LA AUTOSUFICIENCIA ALIMENTARIA E INGRESOS ECONÓMICOS.]</t>
  </si>
  <si>
    <t>1[7.1O1E1L1  PRÁCTICAS MEJORES INCORPORADAS EN MATERIA DE TRANSPARENCIA EN EL ESTADO DE OAXACA, TENIENDO COMO REFERENCIA EXPERIENCIAS NACIONALES E INTERNACIONALES.]</t>
  </si>
  <si>
    <t>1[7.1O1E2L1  MEJORES PRÁCTICAS INCORPORADAS EN MATERIA DE PARTICIPACIÓN CIUDADANA EN EL ESTADO DE OAXACA, TENIENDO COMO REFERENCIA EXPERIENCIAS NACIONALES E INTERNACIONALES.]</t>
  </si>
  <si>
    <t>1[7.1O2E1L1  SISTEMAS PARA EL SEGUIMIENTO Y APLICACIÓN DE LOS RECURSOS PÚBLICOS DISEÑADOS E INSTRUMENTADOS PARA EL MONITOREO EFICIENTE Y EFECTIVO DE SU APLICACIÓN.]</t>
  </si>
  <si>
    <t>1[7.1O2E2L1  PROGRAMAS IMPLEMENTADOS PARA LA PREVENCIÓN DE LA CORRUPCIÓN (USUARIO SIMULADO).]</t>
  </si>
  <si>
    <t>1[7.2O1E1L1  PARTICIPACIÓN ACTIVA EN EL SENO DEL SISTEMA NACIONAL DE COORDINACIÓN FISCAL PARA UN SEGUIMIENTO OPORTUNO DE LOS MECANISMOS DE DISTRIBUCIÓN DE LOS RECURSOS FEDERALES ASIGNADOS AL ESTADO DE OAXACA.]</t>
  </si>
  <si>
    <t>1[7.2O1E2L1  REFORMA FISCAL CON CRITERIOS DE EQUIDAD Y DE EFICIENCIA TRIBUTARIA PARA ELIMINAR PRIVILEGIOS Y DISTORSIONES EN EL COBRO DE LAS CONTRIBUCIONES LOCALES E INCREMENTE LA RECAUDACIÓN DEL ESTADO.]</t>
  </si>
  <si>
    <t>1[7.2O2E1L1 CRITERIOS DE MARGINACIÓN, DESARROLLO HUMANO Y REZAGO SOCIAL INCORPORADOS EN LOS PROCESOS DE TOMA DE DECISIONES DE LOS PROYECTOS DE INVERSIÓN PÚBLICA. ]</t>
  </si>
  <si>
    <t>1[7.2O2E2L1  PLATAFORMA INTEGRAL DE SISTEMAS DESARROLLADA, PARA FACILITAR LA PROGRAMACIÓN Y EVALUACIÓN DEL EJERCICIO DEL GASTO A NIVEL DE UNIDADES RESPONSABLES Y POR DESTINO DEL MISMO.]</t>
  </si>
  <si>
    <t>1[7.2O3E1L1  TESORERÍA DEL ESTADO CREADA CON EL FIN DE MANEJAR EFICIENTEMENTE LAS DISPONIBILIDADES FINANCIERAS DE LA ADMINISTRACIÓN PÚBLICA ESTATAL.]</t>
  </si>
  <si>
    <t>1[7.2O4E1L1  CRITERIOS TÉCNICOS ELABORADOS PARA EL ESTABLECIMIENTO DE TECHOS DE ENDEUDAMIENTO, BASADOS EN ANÁLISIS DE SOLVENCIA DE LAS FINANZAS LOCALES.]</t>
  </si>
  <si>
    <t>1[7.2O4E2L1  PROGRAMA ESTATAL DE FINANCIAMIENTO IMPLEMENTADO PARA EL CRECIMIENTO Y DESARROLLO ECONÓMICO DE OAXACA.]</t>
  </si>
  <si>
    <t>1[7.3O1E1L1  GRUPO DE TRABAJO ENTRE DEPENDENCIAS NORMATIVAS Y EJECUTORAS INTEGRADO PARA EL ANÁLISIS, IMPLANTACIÓN, DESARROLLO Y MEJORA DEL PROGRAMA DE SIMPLIFICACIÓN Y MODERNIZACIÓN ADMINISTRATIVA.]</t>
  </si>
  <si>
    <t>1[7.3O1E2L1  LINEAMIENTOS PARA LA ELABORACIÓN DE LOS DOCUMENTOS NORMATIVOS DE DIVULGACIÓN ADMINISTRATIVA Y DE ATENCIÓN AL PÚBLICO ESTABLECIDOS PARA FACILITAR EL ENTENDIMIENTO Y COLABORACIÓN INTERINSTITUCIONAL, ENFOCADOS A ELEVAR LA CALIDAD DE LA FUNCIÓN P</t>
  </si>
  <si>
    <t>1[7.3O2E1L1  DIAGNÓSTICO DOCUMENTAL APLICADO A LEYES, DECRETOS, REGLAMENTOS, ACUERDOS Y MANUALES, PARA IDENTIFICAR LAS CARGAS NORMATIVAS EN LAS DEPENDENCIAS Y ENTIDADES CON BASE EN CRITERIOS TÉCNICO-JURÍDICOS.]</t>
  </si>
  <si>
    <t>1[7.3O3E1L1  NORMATIVIDAD EN MATERIA DE ADMINISTRACIÓN, ADQUISICIÓN Y USO DE LA LAS TIC ELABORADA, DIFUNDIDA Y APLICADA QUE INCORPORE LA OBLIGATORIEDAD DE DIFUNDIR DATOS DESAGREGADOS POR VARIABLES RELEVANTES DE POLÍTICA PÚBLICA, TALES COMO SEXO, ETNICIDAD</t>
  </si>
  <si>
    <t>1[7.3O3E2L1  PARTICIPACIÓN Y COLABORACIÓN DE LA CIUDADANÍA POR MEDIO DE LOS PORTALES DE GOBIERNO PROMOVIDOS.]</t>
  </si>
  <si>
    <t>1[7.4O1E1L1  INICIATIVA DE LEY AVOCADA A ESTABLECER EL SERVICIO CIVIL DE CARRERA.]</t>
  </si>
  <si>
    <t>1[7.4O2E1L1  FORMULACIÓN DE METODOLOGÍA OPERADA PARA EL ESTABLECIMIENTO DE COMPONENTES DEL DESEMPEÑO A EVALUAR, DEFINICIÓN DE TAREAS Y METAS DE CADA PUESTO Y DISEÑO DE INDICADORES DE DESEMPEÑO LABORAL DE LOS SERVIDORES PÚBLICOS DE MANDOS MEDIOS Y SUPERIOR</t>
  </si>
  <si>
    <t>1[7.4O2E2L1  METODOLOGÍA DE EVALUACIÓN DEL DESEMPEÑO DE LOS SERVIDORES PÚBLICOS DEFINIDA EN ACUERDO CON EL SINDICATO.]</t>
  </si>
  <si>
    <t>1[7.5O1E1L1  COORDINACIÓN INTERINSTITUCIONAL ESTABLECIDA PARA EL DISEÑO DE UN PROGRAMA DE CAPACITACIÓN DIRIGIDO A DESARROLLAR UNA NUEVA CULTURA DEL SERVICIO PÚBLICO.]</t>
  </si>
  <si>
    <t>1[7.5O1E2L1  COLABORACIÓN INTERINSTITUCIONAL ESTRECHA ORIENTADA A GENERAR ACUERDOS Y SINERGIAS OPERATIVAS, ENTRE LAS DIRECTIVAS, PERSONAL Y DEPENDENCIAS PARA OFRECER UN SERVICIO SENSIBLE Y DE CALIDAD AL CIUDADANO.]</t>
  </si>
  <si>
    <t>1[7.5O1E3L1  PLAN DE CULTURA Y COMUNICACIÓN ORGANIZACIONAL EXTERNO E INTERNO DISEÑADO E IMPLEMENTADO PARA MEJORAR LA INTEGRACIÓN, ELEVAR LA IMAGEN Y PERCEPCIÓN DEL FUNCIONARIO PÚBLICO FRENTE AL CIUDADANO.]</t>
  </si>
  <si>
    <t>1[7.6O1E1L1  MARCO JURÍDICO EN MATERIA DE COORDINACIÓN INSTITUCIONAL REVISADO Y MEJORADO, PARA ESPECIFICAR LOS MECANISMOS DE COLABORACIÓN Y PARTICIPACIÓN ENTRE LOS DISTINTOS NIVELES DE GOBIERNO Y LOS ORGANISMOS INTERNACIONALES.]</t>
  </si>
  <si>
    <t xml:space="preserve">1[7.6O1E2L1  INSTANCIA ESPECIAL CREADA Y FACULTADA PARA PROMOVER LA COORDINACIÓN ENTRE LAS DEPENDENCIAS Y ENTIDADES DEL GOBIERNO DEL ESTADO Y LA PARTICIPACIÓN DE LOS ORGANISMOS EMPRESARIALES, LAS ORGANIZACIONES SOCIALES Y LAS INSTITUCIONES ACADÉMICAS DEL </t>
  </si>
  <si>
    <t>3[4.1O1E1L3 LÍNEAS TELEFÓNICAS DE ATENCIÓN CIUDADANA 01 800 Y SISTEMAS DE SEGUIMIENTO ELECTRÓNICO ESTABLECIDOS PARA LA RECEPCIÓN, CANALIZACIÓN, SEGUIMIENTO E INFORMACIÓN SOBRE LA DEMANDA CIUDADANA]</t>
  </si>
  <si>
    <t>2[4.1O1E2L2 MESAS DE NEGOCIACIÓN INSTALADAS OPORTUNAMENTE Y CON CAPACIDADES DECISORIAS PARA LA RESOLUCIÓN PACÍFICA DE CONFLICTOS.]</t>
  </si>
  <si>
    <t>2[4.1O1E3L2 ESTRICTO CUMPLIMIENTO DE OBLIGACIONES LEGALES Y PROCESALES ESTABLECIDAS PARA LAS AUTORIDADES ESTATALES, A EFECTO DE GARANTIZAR NO SÓLO QUE LAS ACCIONES CUMPLAN CON LA NORMA SINO TAMBIÉN QUE SE EVITEN OMISIONES QUE AFECTEN LOS DERECHOS DE TERCE</t>
  </si>
  <si>
    <t>2[4.1O2E1L2 INICIATIVA DE REFORMA LEGISLATIVA PROPUESTA PARA CREAR LAS FIGURAS DE REFERÉNDUM, PLEBISCITO Y REVOCACIÓN DE MANDATO, QUE SEAN REGLAMENTADAS Y OPERADAS POR EL INSTITUTO ESTATAL ELECTORAL Y DE PARTICIPACIÓN CIUDADANA.]</t>
  </si>
  <si>
    <t>2[4.1O2E2L2 INICIATIVA DE REFORMA LEGISLATIVA PROPUESTA PARA HACER OBLIGATORIAS LAS AUDIENCIAS PÚBLICAS Y LOS CABILDOS ABIERTOS.]</t>
  </si>
  <si>
    <t>2[4.1O2E3L2 CAMPAÑAS INFORMATIVAS, EDUCATIVAS Y DE DIFUSIÓN REALIZADAS PARA PROMOVER LA PARTICIPACIÓN CIUDADANA COMO PARTE DE LA NORMALIDAD DEMOCRÁTICA, ATENDIENDO A LAS ESPECIFICIDADES CULTURALES Y BARRERAS DE ACCESO PARA GRUPOS QUE REQUIEREN ATENCIÓN ES</t>
  </si>
  <si>
    <t>2[4.2O1E1L2 AUDITORÍA SUPERIOR DEL ESTADO FORTALECIDA EN FACULTADES Y RECURSOS PARA EJERCER ADECUADAMENTE SU FUNCIÓN DE FISCALIZACIÓN Y COMBATE A LA CORRUPCIÓN.]</t>
  </si>
  <si>
    <t>2[4.2O1E2L2 CONSEJO DE LA JUDICATURA DEL ESTADO DE OAXACA FORTALECIDO Y CONSOLIDADO.]</t>
  </si>
  <si>
    <t>2[4.2O1E4L2 MARCO DE ACTUACIÓN Y TOMA DE DECISIONES DE LOS ÓRGANOS AUTÓNOMOS RESPETADOS POR EL PODER EJECUTIVO.]</t>
  </si>
  <si>
    <t>2[4.3O1E1L2 CUERPO DE TÉCNICOS Y PROFESIONALES PREPARADO PARA EL DESEMPEÑO DE TAREAS ADMINISTRATIVAS Y BUROCRÁTICAS, ESPECIALMENTE EN LAS REGIONES Y MICRORREGIONES DE MAYOR ATRASO RELATIVO, ASÍ COMO EN LOS MUNICIPIOS INDÍGENAS CON ALTA ROTACIÓN DE AUTORID</t>
  </si>
  <si>
    <t>2[4.3O1E2L2 MECANISMOS DE TRASPARENCIA, RENDICIÓN DE CUENTAS Y EVALUACIÓN DEL EJERCICIO DE RECURSOS PÚBLICOS MUNICIPALES PROMOVIDOS E IMPLEMENTADOS.]</t>
  </si>
  <si>
    <t>2[4.3O1E3L2 CONSEJOS CIUDADANOS DE SEGURIDAD PÚBLICA MUNICIPAL PROMOVIDOS, INTEGRADOS Y CONSOLIDADOS, PARA CANALIZAR QUEJAS Y DEMANDAS, RECOGER PROPUESTAS Y OPINIONES, EVALUAR PROYECTOS Y DECISIONES, Y CORRESPONSABILIZAR A LA SOCIEDAD CIVIL EN TORNO A LAS</t>
  </si>
  <si>
    <t>2[4.3O1E4L2 PROBLEMÁTICA Y TEMAS RELEVANTES PARA LA JUVENTUD, LA INFANCIA, LOS ADULTOS MAYORES, LOS MIGRANTES Y LAS PERSONAS CON DISCAPACIDAD, INCLUIDOS EN LA AGENDA DE LOS MUNICIPIOS.]</t>
  </si>
  <si>
    <t>2[4.4O1E1L2 INICIATIVA DE REFORMA A LA LEY DE DERECHOS DE LOS PUEBLOS Y COMUNIDADES INDÍGENAS DEL ESTADO DE OAXACA.]</t>
  </si>
  <si>
    <t>2[4.4O1E10L2  INICIATIVA LEGAL PROMOVIDA PARA REALIZAR CONSULTAS A LOS PUEBLOS Y COMUNIDADES INDÍGENAS, CUANDO SE PRETENDA ESTABLECER EN SUS TIERRAS Y TERRITORIOS PROYECTOS DE DESARROLLO O TOMAR MEDIDAS ADMINISTRATIVAS O LEGALES QUE PUEDAN AFECTARLES.]</t>
  </si>
  <si>
    <t>2[4.4O1E2L2 ACCIONES DE GOBIERNO REALIZADAS PARA RECONOCER Y CONSIDERAR ADECUADAMENTE LOS ÁMBITOS DE COMPETENCIA DE LAS COMUNIDADES INDÍGENAS.]</t>
  </si>
  <si>
    <t>2[4.4O1E3L2 PROPUESTAS PROMOVIDAS PARA MEJORAR LA RELACIÓN ENTRE AGENCIAS Y CABECERAS MUNICIPALES EN TORNO A LOS PROBLEMAS ANTES SEÑALADOS.]</t>
  </si>
  <si>
    <t>2[4.4O1E4L2 CONSULTAS REALIZADAS A LOS PUEBLOS Y COMUNIDADES INDÍGENAS, ASÍ COMO A EXPERTOS EN LA MATERIA, PARA DEFINIR LOS ÁMBITOS DE COMPETENCIA Y LAS FORMAS DE INTERRELACIÓN DEL ESTADO CON LAS ASOCIACIONES ENUNCIADAS, CONSTRUIDOS A TRAVÉS DEL DIÁLOGO Y</t>
  </si>
  <si>
    <t>2[4.4O1E5L2 POLÍTICAS Y PROGRAMAS IMPLEMENTADOS PARA EL EMPODERAMIENTO DE LA MUJER INDÍGENA Y SU NO DISCRIMINACIÓN DENTRO Y FUERA DE LAS COMUNIDADES, PARA QUE SE LES BRINDE UN TRATO EQUITATIVO, JUSTO Y DIGNO.]</t>
  </si>
  <si>
    <t>2[4.4O1E6L2 INICIATIVA DE REFORMA LEGAL ELABORADA QUE ESTABLEZCA MECANISMOS E INSTITUCIONES PARA LA SOLUCIÓN DE CONTROVERSIAS EN MATERIA ELECTORAL EN MUNICIPIOS INDÍGENAS.]</t>
  </si>
  <si>
    <t>2[4.4O1E7L2 INICIATIVA DE REFORMA LEGAL ELABORADA QUE RECONOZCA COMPETENCIA A LAS ASAMBLEAS GENERALES DE CIUDADANOS EN LA PLANEACIÓN Y FISCALIZACIÓN DE LOS RECURSOS DE LOS MUNICIPIOS INDÍGENAS, ENTRE OTROS ÁMBITOS.]</t>
  </si>
  <si>
    <t>2[4.4O1E9L2 REVISIÓN DE LA PERTINENCIA Y FUNCIONALIDAD DE LA SECRETARÍA DE ASUNTOS INDÍGENAS Y LA PROCURADURÍA PARA LA DEFENSA DE LOS INDÍGENAS Y GRUPOS VULNERABLES, PARA GARANTIZAR EL CUMPLIMIENTO DE LOS OBJETIVOS Y FUNCIONES PARA LAS QUE FUERON CREADAS.</t>
  </si>
  <si>
    <t>2[4.5O1E1L2  PROGRAMAS DE CAPACITACIÓN, ACTUALIZACIÓN, ESPECIALIZACIÓN Y SENSIBILIZACIÓN IMPLEMENTADOS PARA MINISTERIOS PÚBLICOS, INVESTIGADORES, PERITOS Y DEFENSORES DE OFICIO.]</t>
  </si>
  <si>
    <t>2[4.5O1E2L2  PROGRAMA DE ROTACIÓN PERIÓDICA DE PERSONAL IMPLEMENTADO EN LA PROCURADURÍA GENERAL DE JUSTICIA DEL ESTADO DE OAXACA Y EN SUS REPRESENTACIONES EN LA ENTIDAD, PARA PREVENIR ACTOS DE COLUSIÓN, TRÁFICO DE INFLUENCIAS Y CORRUPCIÓN.]</t>
  </si>
  <si>
    <t>2[4.5O1E3L2 ASESORÍA JURÍDICA Y DEFENSORÍA DE OFICIO, BRINDADA EFICAZ Y OPORTUNAMENTE A LA CIUDADANÍA, PRIORIZANDO LA ATENCIÓN A PERSONAS EN SITUACIÓN DE VULNERABILIDAD, MUJERES, INDÍGENAS Y MIGRANTES QUE SON VÍCTIMAS DEL DELITO.]</t>
  </si>
  <si>
    <t>2[4.6O1E1L2  CONSEJO ESTATAL Y CONSEJOS REGIONALES PARA LA CONCILIACIÓN AGRARIA REESTRUCTURADOS Y CAPACITADOS PARA MEJORAR SU ACTUACIÓN Y DESEMPEÑO EN LA ATENCIÓN DE CONFLICTOS.]</t>
  </si>
  <si>
    <t>2[4.6O1E2L2  PROYECTOS DE DESARROLLO RURAL SUSTENTABLE PROMOVIDOS EN ZONAS DE CONFLICTO AGRARIO, QUE CONTRIBUYAN A GENERAR ALTERNATIVAS DE OCUPACIÓN E INGRESO Y FACILITEN LA CONCILIACIÓN ENTRE LAS PARTES, PARTICULARMENTE EN LOS MUNICIPIOS Y COMUNIDADES IN</t>
  </si>
  <si>
    <t>2[4.6O1E3L2  APOYO DE GESTIÓN REALIZADO PARA QUE LAS MUJERES INTERESADAS PUEDAN ACCEDER A RECURSOS FEDERALES DISPONIBLES PARA ADQUIRIR TIERRAS Y DESARROLLAR PROYECTOS PRODUCTIVOS DE MANERA INDIVIDUAL Y EN GRUPOS.]</t>
  </si>
  <si>
    <t>2[4.7O1E1L2  SERVICIOS DE CALIDAD OFRECIDOS POR EL INSTITUTO DE PROFESIONALIZACIÓN PARA GARANTIZAR LA EFECTIVIDAD DE LOS CURSOS DE CAPACITACIÓN Y DESARROLLO QUE REQUIERAN LOS INTEGRANTES DE LOS CUERPOS DE SEGURIDAD DE OAXACA.]</t>
  </si>
  <si>
    <t>2[4.7O1E2L2  PROGRAMA DE CERTIFICACIÓN DE HABILIDADES, DESTREZAS Y CONOCIMIENTOS DE LA FUNCIÓN POLICIAL IMPLEMENTADO CON LA FINALIDAD DE CONTAR CON PERSONAL QUE CUBRA EL PERFIL REQUERIDO EN EL MARCO DEL SISTEMA NACIONAL DE SEGURIDAD PÚBLICA.]</t>
  </si>
  <si>
    <t>2[4.7O1E3L2  PROGRAMA DE ESCUELAS SEGURAS ESTABLECIDO PARA POTENCIAR EL DESARROLLO EDUCATIVO Y LA SANA CONVIVENCIA DE LA COMUNIDAD ESTUDIANTIL.]</t>
  </si>
  <si>
    <t>2[4.7O1E4L2  PROGRAMAS Y ACTIVIDADES RELACIONADAS CON EL DEPORTE, LA EDUCACIÓN, ENTRE OTRAS, IMPLEMENTADAS PARA LOGRAR LA REINSERCIÓN DEL SENTENCIADO A LA SOCIEDAD Y QUE EVITE LA REINCIDENCIA DELICTIVA.]</t>
  </si>
  <si>
    <t>2[4.7O1E5L2  CONSEJOS MUNICIPALES DE PROTECCIÓN CIVIL Y UNIDADES DE PROTECCIÓN CIVIL CREADAS PARA LA ELABORACIÓN DE PLANES DE ATENCIÓN A EMERGENCIAS.]</t>
  </si>
  <si>
    <t>2[5.1O1E1L2 ESQUEMAS DE MICROCRÉDITOS ACCESIBLES Y DE RIESGO COMPARTIDO ENTRE INSTITUCIONES FINANCIERAS PÚBLICAS Y PRIVADAS IMPLEMENTADOS, DANDO PRIORIDAD A LAS REGIONES DEL ESTADO DE MAYOR ATRASO RELATIVO, ASÍ COMO A LOS SECTORES Y RAMAS ECONÓMICAS DE MA</t>
  </si>
  <si>
    <t>2[5.1O1E2L2 TRABAJADORES CAPACITADOS Y CERTIFICADOS EN COMPETENCIAS LABORALES, PRIORIZANDO AQUELLAS ASOCIADAS A LAS VOCACIONES PRODUCTIVAS DE LAS REGIONES Y A LOS SECTORES Y RAMAS ECONÓMICAS DE MAYOR POTENCIAL.]</t>
  </si>
  <si>
    <t xml:space="preserve">2[5.1O1E3L2  ESQUEMAS DE COLABORACIÓN ESTABLECIDOS Y CONSOLIDADOS ENTRE CENTROS DE INVESTIGACIÓN, INSTITUCIONES EDUCATIVAS, CÁMARAS EMPRESARIALES Y EL GOBIERNO ESTATAL, PARA AMPLIAR, DIFUNDIR Y APOYAR LOS PROGRAMAS Y ACCIONES DE MEJORA TECNOLÓGICA EN LAS </t>
  </si>
  <si>
    <t>2[5.1O1E4L2  OPORTUNIDADES DE INVERSIÓN EN EMPRESAS Y RAMAS ECONÓMICAS CON ALTO POTENCIAL, PROMOVIDAS MEDIANTE LA PARTICIPACIÓN DE EMPRESARIOS Y PRODUCTORES OAXAQUEÑOS EN FERIAS Y EXPOSICIONES ESPECIALIZADAS A NIVEL NACIONAL E INTERNACIONAL]</t>
  </si>
  <si>
    <t>2[5.10O1E1L2 POLÍTICAS, LINEAMIENTOS Y SISTEMAS NORMATIVOS ACTUALIZADOS Y ACORDES CON LAS NECESIDADES DE ABASTO Y COMERCIO EN LA ENTIDAD.]</t>
  </si>
  <si>
    <t>2[5.10O1E2L2 PEQUEÑOS COMERCIANTES ORGANIZADOS PARA INTEGRAR UNIONES DE COMPRA Y DE CRÉDITO PARA APROVECHAR ECONOMÍAS DE ESCALA.]</t>
  </si>
  <si>
    <t>2[5.10O1E3L2 COMITÉS SOCIALES DE ABASTO CREADOS PARA LA SUPERVISIÓN DE PRECIOS DE LOS PRODUCTOS BÁSICOS Y COMPLEMENTARIOS PARA IDENTIFICAR PRÁCTICAS DESLEALES EN EL ABASTO Y PROMOVER EL USO EFICIENTE DEL GASTO FAMILIAR.]</t>
  </si>
  <si>
    <t>2[5.10O1E4L2 EMPRESAS INTEGRADORAS DEL SECTOR, ABASTO CONSTITUIDAS A TRAVÉS DE DIVERSOS ESTÍMULOS PARA SU CONSOLIDACIÓN.]</t>
  </si>
  <si>
    <t>2[5.10O1E5L2 CENTRAL DE ABASTO DE LA CIUDAD DE OAXACA MODERNIZADA, A TRAVÉS DE ACCIONES ESPECÍFICAS PARA MEJORAR LOS PROCESOS DE COMERCIO Y LOGÍSTICA PARA EL ABASTO.]</t>
  </si>
  <si>
    <t>2[5.10O1E6L2  FIRMAS DE CONVENIOS PARA EL IMPULSO DE LA MODERNIZACIÓN DE TIENDAS COMUNITARIAS .]</t>
  </si>
  <si>
    <t>2[5.10O1E7L2 FONDOS DE GARANTÍA SECTORIAL GENERADOS EN CONJUNTO CON LA BANCA COMERCIAL PARA INCREMENTAR EL NÚMERO Y MONTO DE LOS CRÉDITOS OTORGADOS A LAS MICRO, PEQUEÑAS Y MEDIANAS EMPRESAS QUE NO ACCEDEN A LOS SERVICIOS FINANCIEROS..]</t>
  </si>
  <si>
    <t>2[5.10O1E8L2 DIAGNÓSTICOS SOBRE EL ABASTO Y COMERCIO EN LAS REGIONES Y MUNICIPIOS ELABORADOS CON LA PARTICIPACIÓN DE LOS ÓRGANOS DE GOBIERNO, ORGANISMOS EMPRESARIALES, INSTITUCIONES FINANCIERAS Y DEL SECTOR SOCIAL E INSTITUCIONES EDUCATIVAS.]</t>
  </si>
  <si>
    <t>2[5.11O1E1L2 PARTICIPACIÓN DE LA SOCIEDAD CIVIL CONSOLIDADA EN LA PLANEACIÓN Y EVALUACIÓN DE PROYECTOS DE INFRAESTRUCTURA A TRAVÉS DEL CONSEJO CIUDADANO DE LAS INFRAESTRUCTURAS.]</t>
  </si>
  <si>
    <t>2[5.11O1E2L2 GESTIÓN DEL SISTEMA CARRETERO MODERNIZADA, CON EL OBJETO DE LOGRAR UNA OPERACIÓN MÁS EFICIENTE Y UNA MEJORA EN LA CALIDAD DE LOS SERVICIOS.]</t>
  </si>
  <si>
    <t>2[5.11O1E3L2 DESARROLLO DE TECNOLOGÍAS MÁS EFECTIVAS Y EFICIENTES PROMOVIDAS PARA LA POTABILIZACIÓN, USO Y TRATAMIENTO DEL AGUA.]</t>
  </si>
  <si>
    <t>2[5.11O2E1L2 PLANES DE DESARROLLO URBANO ACTUALIZADOS EN EL ESTADO DE OAXACA PARA INDUCIR NORMATIVAMENTE EL CRECIMIENTO ORDENADO DE LAS CIUDADES.]</t>
  </si>
  <si>
    <t>2[5.11O2E2L2 ESQUEMAS DE FINANCIAMIENTO DIVERSIFICADOS PARA FACILITAR EL ACCESO A LA VIVIENDA, MEDIANTE SUBSIDIOS, COFINANCIAMIENTOS, CRÉDITOS U OTROS MECANISMOS QUE PERMITAN A UNA MAYOR PARTE DE LA POBLACIÓN ACCEDER A UNA VIVIENDA DIGNA.]</t>
  </si>
  <si>
    <t>2[5.2O1E1L2  CELEBRACIÓN DE JORNADAS ESTATALES EN SEGURIDAD Y PREVENCIÓN DE ACCIDENTES Y ENFERMEDADES OCUPACIONALES GENERADAS PARA EL OTORGAMIENTO DE INSTRUCCIONES NECESARIAS EN LAS QUE SE DÉ CUMPLIMIENTO A LAS NORMAS OFICIALES MEXICANAS]</t>
  </si>
  <si>
    <t>2[5.2O1E2L2  IMPULSO AL EMPLEO TEMPORAL QUE PERMITA LA OCUPACIÓN Y PERCEPCIÓN DE INGRESOS A PERSONAS DESEMPLEADAS EN ZONAS RURALES Y URBANAS MARGINADAS. ]</t>
  </si>
  <si>
    <t xml:space="preserve">2[5.2O1E3L2  VINCULACIÓN Y DIÁLOGO CON SINDICATOS, EMPRESAS Y ORGANIZACIONES SOCIALES, AMPLIADO Y DESARROLLADO, CON EL FIN DE ATENDER NECESIDADES Y RIESGOS, IDENTIFICAR LAS ÁREAS DE OPORTUNIDAD PARA LA REALIZACIÓN DE PROYECTOS Y DE ESTA FORMA LOCALIZAR E </t>
  </si>
  <si>
    <t>2[5.2O1E4L2  ACUERDOS DE COLABORACIÓN CON LAS EMPRESAS DEL ESTADO PARA DETECTAR LAS NECESIDADES DE CAPACITACIÓN Y MEJORAR LAS COMPETENCIAS LABORALES DE SUS TRABAJADORES.]</t>
  </si>
  <si>
    <t>2[5.2O1E5L2  INCENTIVOS ESTABLECIDOS PARA IMPULSAR LA FORMALIZACIÓN DE LAS EMPRESAS Y LA CONTRATACIÓN FORMAL DE TRABAJADORES, POR MEDIO DEL ACCESO PREFERENCIAL AL FINANCIAMIENTO, LA FACILITACIÓN DEL REGISTRO Y LA DISMINUCIÓN O COMPENSACIÓN TEMPORAL DE ALG</t>
  </si>
  <si>
    <t>2[5.2O1E6L2  INCLUSIÓN LABORAL Y GENERACIÓN DE AUTOEMPLEO PARA FAVORECER A PERSONAS CON DISCAPACIDAD, ADULTOS MAYORES, MUJERES INDÍGENAS Y OTROS GRUPOS ]</t>
  </si>
  <si>
    <t>2[5.2O1E7L2  FERIAS DE EMPLEO PROMOVIDAS Y REALIZADAS EN TODAS LAS REGIONES DEL ESTADO, CONSIDERANDO LAS VOCACIONES PRODUCTIVAS Y OPORTUNIDADES DE DESARROLLO DE CADA UNA DE ELLAS.]</t>
  </si>
  <si>
    <t>2[5.3O1E1L2  SISTEMA DE INDICADORES, PARA LA EVALUACIÓN Y SEGUIMIENTO DE FACTORES DE LA COMPETITIVIDAD EN OAXACA, A FIN DE DETECTAR POSIBLES ÁREAS DE MEJORA Y ESTABLECER ACCIONES ESTRATÉGICAS DE ALTO IMPACTO, TOMANDO EN CUENTA MEJORES PRÁCTICAS LLEVADAS A</t>
  </si>
  <si>
    <t>2[5.3O1E2L2  CADENAS PRODUCTIVAS CONSOLIDADAS EN TORNO DE PRODUCTOS CON POTENCIAL PARA GENERAR MAYOR VALOR AGREGADO.]</t>
  </si>
  <si>
    <t>2[5.3O1E3L2 SISTEMA DE APERTURA RÁPIDA DE EMPRESAS (SARE) AMPLIADO Y FORTALECIDO EN UN MAYOR NÚMERO DE MUNICIPIOS DEL ESTADO, PARA REDUCIR EL NÚMERO DE DÍAS Y TRÁMITES REQUERIDOS PARA ABRIR UNA EMPRESA, INTEGRANDO LOS APOYOS DISPONIBLES A NIVEL FEDERAL, C</t>
  </si>
  <si>
    <t>2[5.3O1E4L2 CONSTRUCCIÓN DEL CENTRO CULTURAL Y DE CONVECCIONES DE OAXACA.]</t>
  </si>
  <si>
    <t>2[5.4O1E1L2 FONDO ESTATAL INTEGRADO PARA EL FINANCIAMIENTO DE LAS ACTIVIDADES CIENTÍFICAS Y TECNOLÓGICAS CON APORTACIONES DEL SECTOR PÚBLICO, EMPRESAS PRIVADAS, ORGANIZACIONES DE LA SOCIEDAD CIVIL Y ORGANISMOS NACIONALES E INTERNACIONALES.]</t>
  </si>
  <si>
    <t>2[5.4O1E2L2  INCREMENTO DE INVESTIGADORES MIEMBROS DEL SNI, A TRAVÉS DE LA CREACIÓN DEL SISTEMA ESTATAL DE INVESTIGADORES Y DEL FINANCIAMIENTO DEL CONACYT A LOS PROYECTOS DE INVESTIGACIÓN.]</t>
  </si>
  <si>
    <t>2[5.4O1E3L2  CONSOLIDAR EL SERVICIO DE INFORMACIÓN Y DOCUMENTACIÓN CIENTÍFICA Y TECNOLÓGICA DE ACCESO PÚBLICO, A EXCEPCIÓN DE LOS DERECHOS DE PROPIEDAD INDUSTRIAL E INTELECTUAL Y LOS CRITERIOS DE CONFIDENCIALIDAD QUE AL EFECTO SE ESTABLEZCAN.]</t>
  </si>
  <si>
    <t>2[5.4O1E4L2 ESQUEMAS DE COLABORACIÓN CONSOLIDADOS ENTRE CENTROS DE INVESTIGACIÓN, INSTITUCIONES DE EDUCACIÓN SUPERIOR, EL SECTOR PRODUCTIVO Y EL GUBERNAMENTAL.]</t>
  </si>
  <si>
    <t>2[5.4O1E5L2 NUEVOS CENTROS Y UNIDADES DE INVESTIGACIÓN CREADOS PARA ATENDER LOS PROBLEMAS, NECESIDADES Y OPORTUNIDADES DE LAS DIVERSAS REGIONES DEL ESTADO.]</t>
  </si>
  <si>
    <t>2[5.4O1E6L2 PROGRAMAS Y ESPACIOS FORMATIVOS, CREATIVOS E INTERACTIVOS ESTABLECIDOS Y FORTALECIDOS, QUE PROMUEVAN EL INTERÉS POR LA INFORMACIÓN Y  FORMACIÓN CIENTÍFICA Y TECNOLÓGICA EN LA SOCIEDAD.]</t>
  </si>
  <si>
    <t>2[5.5O1E1L2 MEJORAMIENTO TECNOLÓGICO DE LOS PROCESOS PRODUCTIVOS, MEDIANTE LA TECNIFICACIÓN DEL RIEGO, MANEJO AGRONÓMICO EN CONDICIONES DE TEMPORAL, AGRICULTURA DE LADERAS, PRODUCCIÓN ORGÁNICA Y AGRICULTURA PROTEGIDA.]</t>
  </si>
  <si>
    <t>2[5.5O2E1L2  PROGRAMA DE CAPACITACIÓN Y ASISTENCIA TÉCNICA PARA LA ORGANIZACIÓN PRODUCTIVA Y EMPRESARIAL.]</t>
  </si>
  <si>
    <t xml:space="preserve">2[5.5O3E1L2 REFORESTACIÓN Y CONSERVACIÓN DE SUELOS UTILIZANDO LA INFRAESTRUCTURA Y CAPACIDADES INSTALADAS CON LA RED DE VIVEROS DE ALTA TECNOLOGÍA Y EL BANCO DE GERMOPLASMA, IMPULSANDO EL PROGRAMA DE PREVENCIÓN Y COMBATE DE INCENDIOS FORESTALES, ASÍ COMO </t>
  </si>
  <si>
    <t>2[5.5O4E1L2 FORTALECIMIENTO DE LOS COMITÉS SISTEMAS PRODUCTO Y LAS ORGANIZACIONES PRODUCTIVAS, ASÍ COMO LA CONSOLIDACIÓN DE NUEVAS.]</t>
  </si>
  <si>
    <t>2[5.5O5E1L2  MEJORAMIENTO DE LAS CAPACIDADES DE LOS PRESTADORES DE SERVICIOS TÉCNICOS Y DE LOS PRODUCTORES A PARTIR DE LA METODOLOGÍA DE “ESCUELAS DE CAMPO”, GIRAS DE INTERCAMBIOS ENTRE PRODUCTORES.]</t>
  </si>
  <si>
    <t>2[5.6O1E1L2 ÁREAS ANCESTRALES CUIDADAS Y REGULADAS CON BASE EN LOS SISTEMAS NORMATIVOS INTERNOS E INSTITUCIONES DE COMUNIDADES INDÍGENAS.]</t>
  </si>
  <si>
    <t>2[5.6O1E2L2 SISTEMAS DE AHORRO Y ASEGURAMIENTO COMUNITARIOS DESARROLLADOS PARA CAPITALIZAR LOS INGRESOS POR REMESAS Y TRANSFERENCIAS GUBERNAMENTALES, CON EL PROPÓSITO DE INVERTIR Y APOYAR PROYECTOS PRODUCTIVOS LOCALES.]</t>
  </si>
  <si>
    <t>2[5.6O1E3L2 CAMPAÑAS DE DIFUSIÓN SOBRE UNA PERSPECTIVA DEL DESARROLLO EN OAXACA, CARACTERIZADA POR LA IDENTIDAD, EL RESPETO A LA NATURALEZA Y EL DIÁLOGO INTERCULTURAL, INCLUYENDO LA DIFUSIÓN Y PROMOCIÓN DE PRÁCTICAS TRADICIONALES SOSTENIBLES.]</t>
  </si>
  <si>
    <t>2[5.6O1E4L2 TRANSFERENCIA DE TÉCNICAS Y TECNOLOGÍAS SOSTENIBLES ENFOCADAS A LA ADAPTACIÓN Y MITIGACIÓN DE LOS PUEBLOS Y COMUNIDADES INDÍGENAS AL CAMBIO CLIMÁTICO.]</t>
  </si>
  <si>
    <t>2[5.7O1E1L2  PRESENTACIÓN DE PROYECTOS MINEROS ESPECÍFICOS PROMOVIDOS EN FERIAS Y CONGRESOS ESPECIALIZADOS A NIVEL NACIONAL E INTERNACIONAL.]</t>
  </si>
  <si>
    <t>2[5.7O1E2L2 MARCO NORMATIVO Y REGULATORIO EFECTIVAMENTE APLICADO, PARA GARANTIZAR LAS CONDICIONES LABORALES, AMBIENTALES Y DE SEGURIDAD APLICABLES A LA EXPLOTACIÓN MINERA.]</t>
  </si>
  <si>
    <t>2[5.7O1E3L2 ESQUEMAS DE COINVERSIÓN O COPARTICIPACIÓN ENTRE LAS EMPRESAS MINERAS Y LAS COMUNIDADES DESARROLLADOS PARA EJECUTAR PROYECTOS MINEROS, INCREMENTANDO LA GENERACIÓN DE EMPLEOS Y DISTRIBUYENDO MÁS AMPLIAMENTE SUS BENEFICIOS.]</t>
  </si>
  <si>
    <t>2[5.7O1E4L2 CONVENIOS DE COOPERACIÓN ESTABLECIDOS CON INSTITUCIONES DEL SECTOR MINERO ESTATALES, ENTIDADES FEDERALES, UNIVERSIDADES Y CENTROS DE INVESTIGACIÓN CON OBJETO DE MEJORAR LA INFORMACIÓN GEOLÓGICO-MINERA CON QUE CUENTA LA ENTIDAD.]</t>
  </si>
  <si>
    <t>2[5.7O1E5L2 MESAS DE TRABAJO CON LA PARTICIPACIÓN DE AUTORIDADES MUNICIPALES, COMUNALES Y EJIDALES, ASÍ COMO DE LAS INSTITUCIONES FEDERALES ORGANIZADAS, PARA TRATAR TEMAS DE TENENCIA DE LA TIERRA, LEY MINERA Y NORMATIVIDAD AMBIENTAL.]</t>
  </si>
  <si>
    <t>2[5.7O1E6L2 ENCADENAMIENTOS PRODUCTIVOS IDENTIFICADOS Y DESARROLLADOS PARA PROMOVER EL DESARROLLO DE LAS EMPRESAS PERTENECIENTES A LAS RAMAS DE PRODUCTOS Y SERVICIOS RELACIONADOS CON LA MINERÍA.]</t>
  </si>
  <si>
    <t>2[5.8O1E1L2 CORREDORES INDUSTRIALES FORTALECIDOS PARA DETONAR LA GENERACIÓN DE EMPLEOS A NIVEL REGIONAL.]</t>
  </si>
  <si>
    <t>2[5.8O1E2L2 PROGRAMA DE DESARROLLO EMPRESARIAL Y EMPRENDIMIENTO RURAL E INDÍGENA, ASISTIDO POR INCUBADORAS DE EMPRESAS, INSTITUCIONES DE EDUCACIÓN SUPERIOR Y CENTROS DE INVESTIGACIÓN DEL ESTADO.]</t>
  </si>
  <si>
    <t>2[5.8O1E3L2 CATÁLOGO DE PROVEEDORES DE BIENES Y SERVICIOS ELABORADO Y DISPONIBLE PARA LAS EMPRESAS DEL ESTADO CON BASE EN LOS REQUERIMIENTOS DE LAS CADENAS PRODUCTIVAS REGIONALES.]</t>
  </si>
  <si>
    <t>2[5.8O1E4L2 FONDO EMPRESARIAL PARA MUJERES CREADO PARA PROMOVER PROYECTOS PRODUCTIVOS VIABLES EN EL ESTADO.]</t>
  </si>
  <si>
    <t>2[5.8O1E5L2 CAPACITACIÓN Y CONSULTORÍA A EMPRENDEDORES OTORGADA, PARA MEJORAR LAS POSIBILIDADES DE ÉXITO DE SUS EMPRESAS.]</t>
  </si>
  <si>
    <t>2[5.9O1E1L2 CONVENIOS DE DESCENTRALIZACIÓN GESTIONADOS ANTE LA SECRETARÍA DE TURISMO DEL GOBIERNO FEDERAL, PARA FACULTAR AL ESTADO EL LLEVAR A CABO LOS PROCESOS DE VIGILANCIA Y VERIFICACIÓN DE LAS OPERACIONES DE LOS PRESTADORES DE SERVICIOS TURÍSTICOS.]</t>
  </si>
  <si>
    <t>2[5.9O1E2L2 CLUSTERS TURÍSTICOS PROMOVIDOS Y FORTALECIDOS, A TRAVÉS DEL IMPULSO A LA DIVERSIFICACIÓN Y COMPLEMENTACIÓN DE LA OFERTA, LA FORMACIÓN Y DENSIFICACIÓN DE LAS REDES EMPRESARIALES Y EL ESCALAMIENTO EN LAS CADENAS DE VALOR.]</t>
  </si>
  <si>
    <t>2[5.9O1E3L2 ACUERDOS CON LOS TRES NIVELES DE GOBIERNO Y LA SOCIEDAD CIVIL, ESTABLECIDOS PARA EL APROVECHAMIENTO SUSTENTABLE DE LOS RECURSOS NATURALES Y CULTURALES DE LOS SITIOS TURÍSTICOS.]</t>
  </si>
  <si>
    <t>2[5.9O1E4L2 INFRAESTRUCTURA Y SERVICIOS DE APOYO DE ALTO NIVEL PROPUESTOS PARA BRINDAR SOPORTE EFICIENTE AL TURISMO DE REUNIONES, CONVENCIONES Y NEGOCIOS.]</t>
  </si>
  <si>
    <t>2[5.9O1E5L2 PROGRAMA DE MARKETING EFECTIVO E INNOVADOR IMPLEMENTADO, CENTRADO EN LAS VENTAJAS Y ATRACTIVOS DIFERENCIADORES DEL ESTADO, DISEÑADO PARA ACCEDER TANTO A MERCADOS MÁS AMPLIOS COMO A OTROS DE NICHO O ESPECIALIZADOS.]</t>
  </si>
  <si>
    <t>2[5.9O1E6L2 ACCESOS CARRETEROS AMPLIADOS Y MODERNIZADOS DESDE LOS ESTADOS VECINOS HACIA LOS PRINCIPALES DESTINOS TURÍSTICOS Y DE ESTADOS HACIA LAS REGIONES DE LA ENTIDAD.]</t>
  </si>
  <si>
    <t>2[6.1O1E1L2 APOYOS ALIMENTARIOS EN ESPECIE OTORGADOS A LAS PERSONAS Y FAMILIAS, CON CONTENIDOS NUTRICIONALES ADECUADOS.]</t>
  </si>
  <si>
    <t>[6.1O1E2L 2 APOYOS PARA EL TRANSPORTE OTORGADOS A ESTUDIANTES DE LOCALIDADES MARGINADAS Y ESCUELA GEOGRÁFICAMENTE AISLADAS O APARTADAS, PARA FACILITAR LA ASISTENCIA A LA ESCUELA.]</t>
  </si>
  <si>
    <t>2[6.1O1E3L2 APOYOS ENTREGADOS PARA LA ADQUISICIÓN Y ACCESO A EQUIPOS DE CÓMPUTO, EN COORDINACIÓN CON EL SECTOR PRIVADO Y SOCIAL.]</t>
  </si>
  <si>
    <t>2[6.1O1E4L2 COBERTURA AMPLIADA PARA ATENDER ENFERMEDADES DEGENERATIVAS EN REGIONES DE MEDIA Y BAJA MARGINACIÓN.]</t>
  </si>
  <si>
    <t xml:space="preserve">2[6.1O2E1L2 LOCALIDADES AISLADAS ELECTRIFICADAS Y CONECTADAS, POR MEDIO DEL APOYO PARA LA INTRODUCCIÓN DE PANELES SOLARES Y OTRAS FUENTES ALTERNATIVAS DE ENERGÍA, SISTEMAS AUTÓNOMOS DE CAPTACIÓN Y POTABILIZACIÓN DE AGUA, ASÍ COMO DE MEDIOS INTERMEDIOS DE </t>
  </si>
  <si>
    <t>2[6.1O2E2L2 APOYOS PARA LA CONSTRUCCIÓN DE PISOS FIRMES, TECHOS, SERVICIOS SANITARIOS Y FOGONES SEGUROS Y ECOLÓGICOS ENTREGADOS.]</t>
  </si>
  <si>
    <t>2[6.1O2E3L2 PROYECTOS SUSTENTABLES Y DE TRANSFERENCIA TECNOLÓGICA APOYADOS, ESPECIALMENTE EN LAS COMUNIDADES INDÍGENAS.]</t>
  </si>
  <si>
    <t>2[6.1O2E4L2 PARTICIPACIÓN CIUDADANA Y COMUNITARIA AMPLIADA EN TODOS LOS NIVELES PARA LA PLANEACIÓN, COORDINACIÓN, EJECUCIÓN Y SUPERVISIÓN DE LOS PROGRAMAS SOCIALES.]</t>
  </si>
  <si>
    <t>2[6.2AO1E1L2 PROGRAMA ESPECIAL DE SEGUIMIENTO A LA SITUACIÓN DE LOS NIÑOS EN SITUACIÓN DE RIESGOS EDUCATIVO CREADO..]</t>
  </si>
  <si>
    <t>2[6.2AO1E2L2 ÚTILES Y UNIFORMES ESCOLARES ENTREGADOS A NIÑOS EN SITUACIÓN DE POBREZA Y MARGINACIÓN, PARA APOYAR LA ECONOMÍA FAMILIAR Y EVITAR LA DESERCIÓN ESCOLAR CAUSADA POR INSUFICIENCIA DE RECURSOS.]</t>
  </si>
  <si>
    <t>2[6.2AO1E3L2 PROGRAMA ESTATAL DE FORTALECIMIENTO A LA EDUCACIÓN MATEMÁTICA IMPLEMENTADO.]</t>
  </si>
  <si>
    <t>2[6.2AO1E4L2 ESPECIALIZACIONES EN LA ENSEÑANZA DE MATEMÁTICAS, ESPAÑOL, CIENCIAS Y EDUCACIÓN INDÍGENA CREADAS EN LAS ESCUELAS NORMALES DEL ESTADO.]</t>
  </si>
  <si>
    <t xml:space="preserve">2[6.2AO1E5L2 ALBERGUES ESCOLARES EN ZONAS DE MAYOR RIESGO EDUCATIVO CONSTRUIDOS, EQUIPADOS Y MANTENIDOS, PARA FACILITAR EL ACCESO A LA EDUCACIÓN PRIMARIA Y SECUNDARIA A NIÑOS INDÍGENAS DE LOCALIDADES AISLADAS O QUE NO CUENTEN CON ESCUELAS DE ORGANIZACIÓN </t>
  </si>
  <si>
    <t>2[6.2AO1E6L2 SEGUIMIENTO REALIZADO A LAS RECOMENDACIONES DERIVADAS DE LAS EVALUACIONES Y DE LOS INDICADORES, DE LA EDUCACIÓN BÁSICA Y NORMAL. ]</t>
  </si>
  <si>
    <t>2[6.2AO2E1L2 PÁGINA EN INTERNET CON INFORMACIÓN RELEVANTE PUBLICADA.]</t>
  </si>
  <si>
    <t>2[6.2BO1E1L2 CAMPAÑAS DE DIFUSIÓN Y MOTIVACIÓN ELABORADAS PARA EGRESADOS DE TERCERO DE SECUNDARIA, QUE PROMUEVAN SU PERMANENCIA EN EDUCACIÓN MEDIA SUPERIOR.]</t>
  </si>
  <si>
    <t>2[6.2BO2E1L2 SESIONES DE LECTURA EN VOZ ALTA IMPLEMENTADAS, PARA UBICAR Y REFORZAR EFICAZMENTE LAS ÁREAS DE MEJORA DE LOS ALUMNOS. ]</t>
  </si>
  <si>
    <t>2[6.2BO2E2L2 PRUEBAS APLICADAS PERIÓDICAMENTE, PARA ASEGURAR LA CONTINUIDAD DE LAS MEJORAS PARA AUMENTAR LA CALIDAD DE LA EDUCACIÓN.]</t>
  </si>
  <si>
    <t>2[6.2BO2E3L2 PROGRAMAS DE TITULACIÓN A NIVEL LICENCIATURA PARA LA PROFESIONALIZACIÓN DE LOS DOCENTES DE LA EDUCACIÓN MEDIA SUPERIOR IMPLEMENTADOS (POSGRADO PARA LOS DOCENTES DE EDUCACIÓN SUPERIOR).]</t>
  </si>
  <si>
    <t>2[6.2BO3E1L2 ESTUDIOS TÉCNICOS REALIZADOS, PARA COORDINAR LA EXPANSIÓN Y CRECIMIENTO DE LA EDUCACIÓN MEDIA SUPERIOR.]</t>
  </si>
  <si>
    <t>2[6.2BO4E1L2 TALLERES DE ORIENTACIÓN PROFESIOGRÁFICA REALIZADOS, PARA ESCUELAS DE EDUCACIÓN MEDIA SUPERIOR.]</t>
  </si>
  <si>
    <t>2[6.2BO4E2L2 SISTEMA DE INFORMACIÓN EN TIEMPO REAL CONSTRUIDO PARA TENER DATOS ACTUALIZADOS SOBRE OFERTA DE ESPACIOS DISPONIBLES.]</t>
  </si>
  <si>
    <t>2[6.2BO4E3L2 PLANES DE ESTUDIOS DE LOS PROGRAMAS VIGENTES ACTUALIZADOS]</t>
  </si>
  <si>
    <t>2[6.2BO5E1L2 EMPRESAS Y CÁMARAS INVOLUCRADAS, PARA VINCULAR A LOS EGRESADOS CON EL SECTOR PRODUCTIVO.]</t>
  </si>
  <si>
    <t>2[6.2BO5E2L2 PROPUESTAS DE PROGRAMAS EDUCATIVOS VALIDADAS.]</t>
  </si>
  <si>
    <t>2[6.2BO5E2E3L2 CURSOS Y TALLERES DE ADMINISTRACIÓN DE INSTITUCIONES DE EDUCACIÓN SUPERIOR IMPLEMENTADOS.]</t>
  </si>
  <si>
    <t>2[6.2CO1E1L2 GRUPO TÉCNICO INTERDISCIPLINARIO INTEGRADO PARA LA CONSTRUCCIÓN COLECTIVA DEL MODELO DE EDUCACIÓN COMUNITARIA, CON LA DIRECCIÓN DE EDUCACIÓN INDÍGENA, LA ORGANIZACIÓN SINDICAL, LOS ACADÉMICOS INDÍGENAS, Y LAS ORGANIZACIONES Y GRUPOS DE LAS CO</t>
  </si>
  <si>
    <t>2[6.2CO1E2L2 MEJORES PRÁCTICAS DETECTADAS Y SISTEMATIZADAS, PARA SU APLICACIÓN EN EL CAMPO DE LA EDUCACIÓN INICIAL, PREESCOLAR, SECUNDARIA COMUNITARIAS Y EDUCACIÓN MEDIA SUPERIOR.]</t>
  </si>
  <si>
    <t>2[6.2CO2E1L2 LICENCIATURAS EN LINGÜÍSTICA, ANTROPOLOGÍA, LENGUA Y CULTURA, ENTRE OTRAS, PARA FORMAR EXPERTOS Y  ANALISTAS DE LA LENGUA Y LA CULTURA ORIGINARIA DE OAXACA.]</t>
  </si>
  <si>
    <t>2[6.2CO2E2L2 METODOLOGÍAS, TÉCNICAS Y MÉTODOS DE ENSEÑANZA CONSOLIDADAS, PARA EL DESARROLLO DE UN MODELO   PEDAGÓGICO ADAPTADO A LAS NECESIDADES DE LA ENTIDAD.]</t>
  </si>
  <si>
    <t>2[6.2DO1E1L2 PLAZAS COMUNITARIAS CONSTRUIDAS, PARA GARANTIZAR ESPACIOS DIGNOS QUE PROPICIEN EL APRENDIZAJE.]</t>
  </si>
  <si>
    <t>2[6.2DO1E2L2 TECNOLOGÍAS DE LA INFORMACIÓN IMPLEMENTADAS EN ESCUELAS EN ZONAS MARGINADAS, PARA ACCEDER A LA POBLACIÓN EN REZAGO EDUCATIVO HERRAMIENTAS DE EDUCACIÓN EN LA ERA DE LA GLOBALIZACIÓN.]</t>
  </si>
  <si>
    <t>2[6.2DO2E1L2 ATENCIÓN A LAS COMUNIDADES INDÍGENAS EN SU LENGUA MATERNA CONSOLIDADA. ]</t>
  </si>
  <si>
    <t>2[6.3O1E1L2 SISTEMA DE INFORMACIÓN CULTURAL IMPLEMENTADO Y DIFUNDIDO.]</t>
  </si>
  <si>
    <t>1[6.3O1E2L1L2 ACTIVIDADES CULTURALES Y ARTÍSTICAS DE LOS PUEBLOS INDÍGENAS PROMOVIDAS PARA EL FOMENTO Y DESARROLLO DE RELACIONES INTERCULTURALES.]</t>
  </si>
  <si>
    <t>2[6.3O1E3L2 PLANES Y PROGRAMAS DE FORMACIÓN, CAPACITACIÓN Y ACTUALIZACIÓN IMPLEMENTADOS PARA PERFECCIONAR LAS EXPRESIONES ARTÍSTICAS Y CULTURALES. ]</t>
  </si>
  <si>
    <t>2[6.3O1E4L2 MECANISMOS DE COORDINACIÓN INSTITUCIONAL ESTABLECIDOS ENTRE LAS AUTORIDADES CULTURALES DEL ESTADO, LA COMUNIDAD ARTÍSTICA Y CULTURAL, ASÍ COMO LA SOCIEDAD CIVIL, PARA REGULAR LOS CRITERIOS DE ACCESO, RENTABILIDAD, CALIDAD Y CUIDADO DE ESPACIOS</t>
  </si>
  <si>
    <t>2[6.3O2E1L2 PRÁCTICAS DEPORTIVAS IDENTIFICADAS, ORGANIZADAS Y PROMOVIDA PARA EL SANO ESPARCIMIENTO DE LOS POBLADORES DE LAS COMUNIDADES INDÍGENAS.]</t>
  </si>
  <si>
    <t>2[6.3O2E2L2 ACCIONES DE CAPACITACIÓN Y SEGUIMIENTO PARA ACTIVADORES FÍSICOS REALIZADAS, PARA DOTARLOS CON LOS CONOCIMIENTOS BÁSICOS QUE LA MISMA ACTIVIDAD DEMANDA, DE ACUERDO A LAS PARTICULARES CONDICIONES DE LOS GRUPOS ATENDIDOS, PRIVANDO EL PRINCIPIO DE</t>
  </si>
  <si>
    <t>2[6.3O2E3L2 ASOCIACIONES DEL DEPORTE PARA DEPORTISTAS CON CAPACIDADES DIFERENTES CONSOLIDADAS O CREADAS, PARA UNA INSTITUCIONALIZACIÓN DEL DEPORTE ADAPTADO EN LA ENTIDAD, GENERANDO UN MEJOR FUNCIONAMIENTO Y OPERACIÓN.]</t>
  </si>
  <si>
    <t>2[6.3O2E4L2 PROMOCIÓN DE MEDIDAS DE COORDINACIÓN INSTITUCIONAL ENTRE NIVELES DE GOBIERNO, PARA GENERAR SINERGIAS Y COMPLEMENTARIEDADES.]</t>
  </si>
  <si>
    <t>2[6.3O2E5L2 APOYOS DEL SECTOR PRIVADO PROMOVIDOS, PARA MOTIVAR EL DESEMPEÑO DE DEPORTISTAS DE ALTO RENDIMIENTO Y PERMITIR PROPORCIONAR LAS CONDICIONES ADECUADAS TANTOS A LOS DEPORTISTAS COMO A SUS ENTRENADORES.]</t>
  </si>
  <si>
    <t>2[6.4O1E1L2 SABERES Y CONOCIMIENTOS TRADICIONALES DOCUMENTADOS EN TORNO A LOS ORÍGENES DE LOS PUEBLOS INDÍGENAS Y AFROMEXICANOS, PARA REFORZAR EL CONOCIMIENTO INTERNO Y SU DIFUSIÓN CON LAS OTRAS CULTURAS.]</t>
  </si>
  <si>
    <t>2[6.4O1E2L2 ACTIVIDADES ORGANIZADAS PARA CONMEMORAR EL DÍA INTERNACIONAL DE LAS POBLACIONES INDÍGENAS Y DE LAS LENGUAS MATERNAS PARA SU MAYOR DIFUSIÓN Y CONOCIMIENTO.]</t>
  </si>
  <si>
    <t>2[6.4O1E3L2 LIBROS, FOLLETOS Y MATERIALES AUDIOVISUALES PRODUCIDOS EN LENGUAS INDÍGENAS Y BILINGÜES PARA EL FOMENTO DE LA ORALIDAD, ESCRITURA Y SISTEMATIZACIÓN DE LOS CONOCIMIENTOS LOCALES.]</t>
  </si>
  <si>
    <t>2[6.4O1E4L2 PROGRAMAS DE FORMACIÓN DE COMUNICADORES Y TÉCNICOS OPERADORES INDÍGENAS Y AFROMEXICANOS IMPULSADOS, PARA LA CONSOLIDACIÓN DE LOS MEDIOS COMUNITARIOS DE INFORMACIÓN.]</t>
  </si>
  <si>
    <t>2[6.5O1E1L2  SISTEMA DE INFORMACIÓN ESTADÍSTICO DE LAS ENFERMEDADES, DE LA COBERTURA HOSPITALARIA, EL ABASTO DE MEDICAMENTOS Y LA ATENCIÓN MÉDICA EN LAS OCHO REGIONES DE OAXACA CONSOLIDADO, PARA EL DESARROLLO DE UNA MEJOR ESTRATEGIA DE ATENCIÓN. ]</t>
  </si>
  <si>
    <t>2[6.5O1E2L2 ASISTENCIA OBSTÉTRICA HOSPITALARIA DE CALIDAD FORTALECIDA PARA EL MANEJO DE COMPLICACIONES GRAVES.]</t>
  </si>
  <si>
    <t>2[6.5O1E3L2  ATENCIÓN MÉDICA OPORTUNA REALIZADA, PARA LA DETECCIÓN DEL VPH Y CÁNCER CÉRVICO UTERINO ]</t>
  </si>
  <si>
    <t>2[6.5O1E4L2  ORIENTACIÓN ALIMENTARIA, NUTRICIÓN COMUNITARIA Y FOMENTO A LA PRODUCCIÓN DE ALIMENTOS (HUERTOS Y HORTALIZAS) REALIZADA. ]</t>
  </si>
  <si>
    <t>2[6.5O2E1L2  ESCUELA DE MEDICINA TRADICIONAL INDÍGENA FUNDADA, PARA LA FORMACIÓN DE CUADROS DE JÓVENES MÉDICOS, CAPACITACIÓN DE MÉDICOS TRADICIONALES Y LA REVITALIZACIÓN DE LOS SABERES DE LA MEDICINA TRADICIONAL.]</t>
  </si>
  <si>
    <t>2[6.5O2E2L2  MODELO DE ATENCIÓN MÉDICA INTERCULTURAL CREADO, QUE PERMITA AMPLIAR LA COBERTURA A LOS PUEBLOS Y COMUNIDADES INDÍGENAS Y RURALES DEL ESTADO. ]</t>
  </si>
  <si>
    <t>2[6.6O1E1L2 PROGRAMA DE COCINAS Y COMEDORES COMUNITARIAS IMPLEMENTADO, PARA ATENDER A LOS NIÑOS EN SITUACIÓN DE RIESGO NUTRICIONAL]</t>
  </si>
  <si>
    <t>2[6.6O1E2L2 BECAS INFANTILES OTORGADAS PARA DESALENTAR EL TRABAJO INFANTIL Y LA SITUACIÓN EN CALLE QUE FORTALEZCAN LOS DERECHOS DE NIÑAS Y NIÑOS. ]</t>
  </si>
  <si>
    <t>2[6.6O1E3L2 APOYO PSICOLÓGICO CALIFICADO OTORGADO A LAS PAREJAS EN PROCESO DE ADOPCIÓN PARA GUIARLOS Y AVALUAR SU DESEMPEÑO COMO FUTUROS PADRES. ]</t>
  </si>
  <si>
    <t>2[6.6O2E1L2  DISEÑO E IMPLEMENTACIÓN DE UNA POLÍTICA DE FOMENTO EDUCATIVO, MEDIANTE BECAS ESTUDIANTILES PARA LOS JÓVENES DE NIVEL MEDIO SUPERIOR Y SUPERIOR, CON LA FINALIDAD DE INCREMENTAR LA EFICIENCIA TERMINAL Y ABSORCIÓN DE LA POBLACIÓN A LOS NIVELES S</t>
  </si>
  <si>
    <t>2[6.6O2E2L2  COORDINACIÓN EFICIENTE Y OPORTUNA CON LOS TRES NIVELES DE GOBIERNO, PARA LA CAPACITACIÓN TEÓRICA-METODOLÓGICA DE INCUBADORAS EMPRESARIALES A LA JUVENTUD, QUE LES PERMITAN INICIAR PROYECTOS DE AUTOEMPLEO]</t>
  </si>
  <si>
    <t>2[6.6O2E3L2  CAPACITACIÓN PARA JÓVENES SOBRE CUIDADO Y MANEJO SUSTENTABLE DE LOS RECURSOS NATURALES, PARA FORTALECER EL COMPROMISO SOCIAL Y RESPONSABLE DE LA COMUNIDAD JOVEN EN EL CUIDADO Y PROTECCIÓN DEL MEDIO AMBIENTE ]</t>
  </si>
  <si>
    <t>2[6.6O2E4L2 GENERACIÓN DE ACUERDOS Y COORDINACIÓN INTERINSTITUCIONAL CON LAS ENTIDADES EN MATERIA DE JUSTICIA, PARA LA ADECUADA ATENCIÓN Y RESPETO DE LOS DERECHOS HUMANOS DE LA JUVENTUD OAXAQUEÑA. ]</t>
  </si>
  <si>
    <t>2[6.6O3E1L2  APOYOS OTORGADOS A PERSONAS ADULTAS MAYORES, PARA APOYAR SU ECONOMÍA Y CALIDAD DE VIDA.]</t>
  </si>
  <si>
    <t>2[6.6O4E1L2  TRANSFERENCIAS MONETARIAS OTORGADAS A LAS JEFAS DE FAMILIA DESEMPLEADAS. ]</t>
  </si>
  <si>
    <t>2[6.7O1E1L2 ATENCIÓN EN LAS UNIDADES DE REHABILITACIÓN CON INFRAESTRUCTURA ADECUADA Y PERSONAL CAPACITADO, ESPECIALIZADOS EN CUIDADOS MÉDICOS INTEGRALES Y REHABILITACIÓN, ADEMÁS DEL APOYO A LAS FAMILIAS DE LAS PCD.  ]</t>
  </si>
  <si>
    <t>2[6.7O1E2L2 TEMA DE DISCAPACIDAD TRANSVERSALIZADO EN LOS PROGRAMAS ESTATALES Y MUNICIPALES. ]</t>
  </si>
  <si>
    <t>2[6.7O2E1L2 TIPIFICAR COMO DELITO EL CRIMEN POR HOMOFOBIA. ]</t>
  </si>
  <si>
    <t>2[6.7O3E1L2 NECESIDADES BIOLÓGICAS, PSICOLÓGICAS Y SOCIALES DE LAS ADOLESCENTES EMBARAZADAS ATENDIDAS PARA FORTALECER SU AUTONOMÍA. ]</t>
  </si>
  <si>
    <t>2[6.8O1E1L2  INFRAESTRUCTURA HABITACIONAL CONSTRUIDA, PARA MEJORAR LAS CONDICIONES DE VIVIENDA Y SERVICIOS DOMÉSTICOS QUE ASEGURE UN ADECUADO AMBIENTE FAMILIAR.]</t>
  </si>
  <si>
    <t>2[6.8O1E2L2  COMISIÓN PARA LA DEFENSA DE LOS DERECHOS DE LOS JORNALEROS AGRÍCOLAS MIGRANTES EN LOS ESTADOS DE SINALOA Y BAJA CALIFORNIA INSTALADA.]</t>
  </si>
  <si>
    <t>2[6.8O1E3L2 INSTANCIA ESTABLECIDA CON LA FINALIDAD DE DEFENDER LOS DERECHOS DE LOS MIGRANTES EN EL EXTRANJERO.]</t>
  </si>
  <si>
    <t>2[6.8O1E4L2 MICROEMPRESAS INDIVIDUALES, FAMILIARES, GRUPALES, COMUNITARIAS Y BINACIONALES ESTABLECIDAS CON EL FIN DE GENERAR EMPLEO Y PRODUCCIÓN.]</t>
  </si>
  <si>
    <t>2[7.1O1E1L2  ATRIBUCIONES DE LOS ÓRGANOS RESPONSABLES DE LA TRANSPARENCIA Y ACCESO A LA INFORMACIÓN PÚBLICA FORTALECIDAS MEDIANTE LA PROPUESTA Y PROMOCIÓN DE MODIFICACIONES A SU MARCO NORMATIVO EN APEGO AL RESPETO DEL PRINCIPIO DE MÁXIMA PUBLICIDAD.]</t>
  </si>
  <si>
    <t>2[7.1O1E2L2  OBSERVATORIOS CIUDADANOS, ASÍ COMO UNA POLÍTICA DE CONTRALORÍA SOCIAL COMO FIGURAS RELEVANTES DEL EJERCICIO DE SEGUIMIENTO, SUPERVISIÓN Y VIGILANCIA DE LOS PROGRAMAS PRESUPUESTARIOS CON ALTO IMPACTO SOCIAL, ADEMÁS DE LA EVALUACIÓN DE LA GESTI</t>
  </si>
  <si>
    <t>2[7.1O2E1L2  MECANISMOS DE EVALUACIÓN DEL DESEMPEÑO DE LOS SERVIDORES E INSTITUCIONES PÚBLICAS DISEÑADOS E INSTRUMENTADOS EN COORDINACIÓN CON OTRAS DEPENDENCIAS PARA MEJORAR LA CALIDAD Y EFECTIVIDAD DE SU FUNCIÓN.]</t>
  </si>
  <si>
    <t>2[7.1O2E2L2  ESQUEMAS DE CONTROL INTERNO PROPUESTOS E INSTRUMENTADOS EN LA ADMINISTRACIÓN PÚBLICA ESTATAL CON EL PROPÓSITO DE PREVENIR LA MATERIALIZACIÓN DE RIESGOS ASOCIADOS A LA CORRUPCIÓN.]</t>
  </si>
  <si>
    <t>2[7.2O1E1L2  CONVENIOS DE COLABORACIÓN CELEBRADOS CON DEPENDENCIAS FEDERALES PARA LA OBTENCIÓN DE MAYORES RECURSOS  PARA EL FINANCIAMIENTO DEL DESARROLLO DEL ESTADO. ]</t>
  </si>
  <si>
    <t>2[7.2O1E2L2  PRECIOS Y TARIFAS ACTUALIZADAS DE LOS BIENES Y SERVICIOS OFRECIDOS POR DEPENDENCIAS, ORGANISMOS Y ENTIDADES DE LA ADMINISTRACIÓN PÚBLICA ESTATAL, INCORPORANDO CRITERIOS DE EQUIDAD EN TÉRMINOS DE LA CAPACIDAD DE PAGO DE LA POBLACIÓN.]</t>
  </si>
  <si>
    <t>2[7.2O2E1L2  CRITERIOS TÉCNICOS DE COSTO BENEFICIO INCORPORADOS EN LA EVALUACIÓN DE PROYECTOS DE INVERSIÓN.]</t>
  </si>
  <si>
    <t>2[7.2O2E2L2  SISTEMA PARA LA EVALUACIÓN DEL DESEMPEÑO Y LA MODERNIZACIÓN PRESUPUESTARIA DESARROLLADO, CON LA FINALIDAD DE IMPULSAR EL PRESUPUESTO POR RESULTADOS.]</t>
  </si>
  <si>
    <t>2[7.2O3E1L2  CONTROLES ESTABLECIDOS PARA LA CONCENTRACIÓN Y DEPURACIÓN DE LAS CUENTAS BANCARIAS DE LA ADMINISTRACIÓN PÚBLICA DEL ESTADO.]</t>
  </si>
  <si>
    <t>2[7.2O4E1L2  DEUDA REESTRUCTURADA PARA DISMINUIR EL COSTO DE SU SERVICIO, AMPLIAR LOS PLAZOS DE VENCIMIENTO Y AMINORAR EL PORCENTAJE DE LAS GARANTÍAS DE PAGO QUE ACTUALMENTE SE TIENEN DE LAS PARTICIPACIONES FEDERALES.]</t>
  </si>
  <si>
    <t>2[7.2O4E2L2  ESTÍMULOS FISCALES CREADOS PARA INCENTIVAR LA INVERSIÓN PRIVADA EN EL ESTADO.]</t>
  </si>
  <si>
    <t>2[7.3O1E1L2  PROGRAMA DE SIMPLIFICACIÓN Y MODERNIZACIÓN ADMINISTRATIVA INTEGRAL DIFUNDIDO PARA HACER MÁS SENCILLA LA OPERACIÓN, EL MANEJO Y DISTRIBUCIÓN DE LOS SERVICIOS REQUERIDOS POR LAS DEPENDENCIAS Y ENTIDADES.]</t>
  </si>
  <si>
    <t>2[7.3O1E2L2  DOCUMENTOS NORMATIVOS DE DIVULGACIÓN ADMINISTRATIVA REVISADOS, AUTORIZADOS Y EMITIDOS PARA FACILITAR LA FUNCIÓN PÚBLICA.]</t>
  </si>
  <si>
    <t>2[7.3O2E1L2  DISPOSICIONES JURÍDICAS OBSOLETAS DEROGADAS PARA HACER MÁS ÁGILES LOS PROCESOS ADMINISTRATIVOS, TRÁMITES Y SERVICIOS PÚBLICOS.]</t>
  </si>
  <si>
    <t>2[7.3O3E1L2  SERVIDORES PÚBLICOS CAPACITADOS Y ASESORADOS EN MATERIA DE TIC.]</t>
  </si>
  <si>
    <t>2[7.3O3E2L2  INDUSTRIA DE TIC IMPULSADA DESDE EL SECTOR PÚBLICO, MEDIANTE LA INCORPORACIÓN DE SERVICIOS EN LÍNEA.]</t>
  </si>
  <si>
    <t>2[7.4O1E1L2  DIAGNÓSTICO INTEGRADO DE NECESIDADES DE CAPACITACIÓN EN LA ADMINISTRACIÓN PÚBLICA ESTATAL.]</t>
  </si>
  <si>
    <t>2[7.4O2E1L2  RESPONSABLES DE EVALUACIÓN DEL DESEMPEÑO ESTABLECIDOS EN LAS DEPENDENCIAS Y ORGANISMOS DE GOBIERNO.]</t>
  </si>
  <si>
    <t>2[7.4O2E2L2  CAPACITACIÓN A SERVIDORES Y RESPONSABLES SOBRE LOS CRITERIOS METODOLÓGICOS, INSTRUMENTOS DE OPERACIÓN, DE SEGUIMIENTO Y DE IMPACTO A APLICAR EN LA EVALUACIÓN DEL DESEMPEÑO DESARROLLADA.]</t>
  </si>
  <si>
    <t>2[7.5O1E1L2  RESPONSABLES DEL FOMENTO DE LA NUEVA CULTURA DEL SERVICIO PÚBLICO ESTABLECIDOS EN CADA DEPENDENCIA Y ORGANISMO DE LA ADMINISTRACIÓN PÚBLICA ESTATAL.]</t>
  </si>
  <si>
    <t>2[7.5O1E2L2  CAPACIDAD DE RESPUESTA A DEMANDAS CIUDADANAS MEJORADAS MEDIANTE LA OPERACIÓN DE UNA DISCIPLINA DEL SERVICIO PÚBLICO CLARA Y ORIENTADA A LA ATENCIÓN CON CALIDAD Y OPORTUNIDAD.]</t>
  </si>
  <si>
    <t>2[7.5O1E3L2  PROGRAMAS DE COMUNICACIÓN PARTICIPATIVA PERMANENTES ORIENTADOS A LA APROPIACIÓN DE UNA NUEVA IDENTIDAD INSTITUCIONAL CON VALORES, EN UN GOBIERNO DE TRANSICIÓN. ]</t>
  </si>
  <si>
    <t>2[7.6O1E1L2  INSTANCIA ESPECIAL CREADA Y FACULTADA PARA COORDINAR LA INTERLOCUCIÓN DEL GOBIERNO DEL ESTADO CON LOS MUNICIPIOS, LA FEDERACIÓN Y LOS ORGANISMOS INTERNACIONALES, PARA PROMOVER UNA COLABORACIÓN MÁS EFECTIVA.]</t>
  </si>
  <si>
    <t>2[7.6O1E2L2  CONVENIOS DE COLABORACIÓN FIRMADOS Y APLICADOS ENTRE LAS INSTITUCIONES GUBERNAMENTALES, LOS ORGANISMOS EMPRESARIALES, LAS ORGANIZACIONES SOCIALES Y LAS INSTITUCIONES ACADÉMICAS DEL ESTADO, PARA EL DISEÑO DE PROGRAMAS Y PROYECTOS CONJUNTOS.]</t>
  </si>
  <si>
    <t>4[4.1O1E1L4 MECANISMOS DE COORDINACIÓN INSTITUCIONAL CREADOS ENTRE LAS DIVERSAS DEPENDENCIAS Y ENTIDADES PARA ATENDER LAS DEMANDAS CIUDADANAS QUE REQUIERAN CONCURRENCIA DE RECURSOS O FACULTADES A FIN DE EVITAR OMISIONES Y DUPLICIDADES]</t>
  </si>
  <si>
    <t>3[4.1O1E2L3 PROGRAMAS DE CULTURA CÍVICA Y LEGALIDAD, FORTALECIMIENTO DEMOCRÁTICO Y GESTIÓN DE DEMANDAS IMPLEMENTADOS Y DIFUNDIDOS ENTRE LA CIUDADANÍA EN GENERAL, LOS GRUPOS SOCIALES Y LAS DIVERSAS INSTANCIAS DE AUTORIDAD.]</t>
  </si>
  <si>
    <t>3[4.1O1E3L3 JUICIO DE PROTECCIÓN DE DERECHOS HUMANOS IMPLEMENTADO, CUYO TRÁMITE Y RESOLUCIÓN ESTARÁ A CARGO DE LA SALA CONSTITUCIONAL DEL PODER JUDICIAL DEL ESTADO, PARA ATENDER LOS CASOS DE VIOLACIONES A DERECHOS HUMANOS Y LAS RECOMENDACIONES DE LOS ÓRGA</t>
  </si>
  <si>
    <t>3[4.1O2E1L3 RECURSOS PRESUPUESTALES ESTATALES PARA CAMPAÑAS POLÍTICAS ASIGNADOS Y FISCALIZADOS DE FORMA OBJETIVA Y TRANSPARENTE Y CON APEGO A LA NORMATIVIDAD POR LOS ÓRGANOS COMPETENTES.]</t>
  </si>
  <si>
    <t>3[4.1O2E2L3 CONSULTAS PÚBLICAS Y FOROS ESPECIALIZADOS PROMOVIDOS Y REALIZADOS POR LAS DEPENDENCIAS Y ENTIDADES DEL GOBIERNO DEL ESTADO, PARA RECIBIR OPINIONES, PROPUESTAS Y DEMANDAS EN TORNO A LOS PRINCIPALES PROBLEMAS DE LA ENTIDAD Y LAS POLÍTICAS PÚBLIC</t>
  </si>
  <si>
    <t>3[4.1O2E3L3 MECANISMOS Y ESPACIOS DE PARTICIPACIÓN CIUDADANA DIFUNDIDOS PERMANENTEMENTE A LA POBLACIÓN OAXAQUEÑA, A TRAVÉS DE LOS MEDIOS INSTITUCIONALES Y MASIVOS DE COMUNICACIÓN.]</t>
  </si>
  <si>
    <t>3[4.2O1E1L3 SISTEMA ELECTRÓNICO DE INFORMACIÓN Y DIFUSIÓN ESTABLECIDO EN TORNO A LEYES, INICIATIVAS, ASUNTOS Y ACTIVIDADES LEGISLATIVAS.]</t>
  </si>
  <si>
    <t>3[4.2O1E2L3 PROFESIONALIZACIÓN DE LA CARRERA EN EL PODER JUDICIAL PROPUESTA, CREADA E IMPULSADA.]</t>
  </si>
  <si>
    <t xml:space="preserve">3[4.3O1E1L3 APOYOS Y FINANCIAMIENTO OTORGADOS A LOS MUNICIPIOS PARA CONTRATAR PERSONAL PROFESIONAL PARA LA ELABORACIÓN DE PLANES DE DESARROLLO MUNICIPAL, GESTIONAR PROGRAMAS Y RECURSOS DE COINVERSIÓN Y DISEÑAR PROYECTOS DE INVERSIÓN PÚBLICA QUE REQUIERAN </t>
  </si>
  <si>
    <t>3[4.3O1E2L3 REGLAMENTOS Y PROCEDIMIENTOS PARA RECABAR IMPUESTOS, DERECHOS, PRODUCTOS Y APROVECHAMIENTOS DE LOS MUNICIPIOS, DESARROLLADOS, MEJORADOS E IMPLEMENTADOS.]</t>
  </si>
  <si>
    <t>3[4.3O1E3L3 COMITÉS E INSTANCIAS DE PREVENCIÓN Y VIGILANCIA A NIVEL ESCOLAR, VECINAL Y COMUNITARIO PROMOVIDOS Y CREADOS, PRIORIZANDO LA ATENCIÓN A ADOLESCENTES Y JÓVENES EXPUESTOS A LA VIOLENCIA, EL PANDILLERISMO, EL DELITO Y LAS ADICCIONES.]</t>
  </si>
  <si>
    <t>3[4.3O1E4L3 INSTANCIAS MUNICIPALES DE APOYO A LA MUJER FORTALECIDAS MEDIANTE PROGRAMAS DE CAPACITACIÓN TÉCNICA A SU PERSONAL; PROGRAMAS DE DIFUSIÓN DE INFORMACIÓN DE LOS SERVICIOS DE DICHAS INSTANCIAS Y CAMPAÑAS QUE PROMUEVAN EL RESPETO Y LA EQUIDAD DE GÉ</t>
  </si>
  <si>
    <t>3[4.4O1E1L3 EQUIPO DE EXPERTOS INTEGRADO PARA EL DISEÑO, REVISIÓN E IMPULSO DE LAS INICIATIVAS PARA LA REFORMA.]</t>
  </si>
  <si>
    <t>3[4.4O1E10L3 ÓRGANO TÉCNICO INSTALADO PARA DISEÑAR, CONDUCIR Y EMITIR LOS RESULTADOS DE LAS CONSULTAS, CONSIDERANDO LAS INSTITUCIONES Y FORMAS DE CADA COMUNIDAD Y PUEBLO INDÍGENA INVOLUCRADO.]</t>
  </si>
  <si>
    <t>3[4.4O1E3L3 INICIATIVA DE REFORMA A LA LEY ORGÁNICA MUNICIPAL ELABORADA PARA INCLUIR LAS PROPUESTAS QUE SUPEREN LOS PROBLEMAS ARRIBA SEÑALADOS.]</t>
  </si>
  <si>
    <t>3[4.4O1E4L3 INSTRUMENTOS JURÍDICOS E INSTITUCIONALES PROPUESTOS Y/O ELABORADOS, EN LOS QUE SE DEFINAN LOS ÁMBITOS DE COMPETENCIA Y LAS FORMAS DE INTERRELACIÓN DEL ESTADO CON LAS ASOCIACIONES ENUNCIADAS, CONSTRUIDOS A TRAVÉS DEL DIÁLOGO Y DE LOS ACUERDOS C</t>
  </si>
  <si>
    <t>3[4.4O1E5L3 PROYECTOS IMPLEMENTADOS POR LAS ASOCIACIONES COMUNITARIAS, MUNICIPALES Y REGIONALES EN MATERIA POLÍTICA, ECONÓMICA, CULTURAL, EDUCATIVA, DE SALUD Y DE PROCURACIÓN Y ADMINISTRACIÓN DE JUSTICIA, ENTRE OTROS.]</t>
  </si>
  <si>
    <t>3[4.4O1E6L3 CAMPAÑA DE DIFUSIÓN REALIZADA SOBRE LA CONCEPCIÓN Y CONTENIDOS DE LOS SISTEMAS NORMATIVOS INTERNOS DE LOS PUEBLOS Y COMUNIDADES INDÍGENAS, COMO NORMAS JURÍDICAS VIGENTES Y NO SÓLO COMO “USOS Y COSTUMBRES”.]</t>
  </si>
  <si>
    <t>3[4.4O1E7L3 PROGRAMA IMPLEMENTADO PARA IMPULSAR LA ADOPCIÓN ESCRITA DE ESTATUTOS COMUNALES, ESTATUTOS ELECTORALES Y ESTATUTOS DE AUTONOMÍA QUE FORTALEZCAN EL USO Y DISFRUTE EQUITATIVO DE LA TIERRA, LA ELECCIÓN A TRAVÉS DE LAS NORMAS COMUNITARIAS Y, EN GEN</t>
  </si>
  <si>
    <t>3[4.4O1E9L3 INICIATIVA DE REFORMAS LEGALES ELABORADAS QUE GARANTICE EL DERECHO DE CONSULTA A LAS COMUNIDADES Y PUEBLOS INDÍGENAS EN LA IMPLEMENTACIÓN DE POLÍTICAS, PROGRAMAS Y PROYECTOS SUSCEPTIBLES DE AFECTARLES. ]</t>
  </si>
  <si>
    <t>3[4.5O1E1L3  SERVICIO PROFESIONAL DE CARRERA CURSADO EN LAS INSTITUCIONES PROCURADORAS DE JUSTICIA.]</t>
  </si>
  <si>
    <t>3[4.5O1E2L3  ÁREAS DE CONTROL INTERNO Y VISITADURÍA GENERAL FORTALECIDAS Y PROFESIONALIZADAS, A TRAVÉS DE PROGRAMAS DE CAPACITACIÓN TÉCNICA, REESTRUCTURACIÓN ORGÁNICA, PROGRAMAS DE AUDITORÍA PERIÓDICOS Y SEGUIMIENTO PUNTUAL A LAS OBSERVACIONES DE LAS AUDI</t>
  </si>
  <si>
    <t>3[4.5O1E3L3  FISCALÍA PARA LA ATENCIÓN DE DELITOS POR VIOLENCIA DE GÉNERO REESTRUCTURADA A NIVEL DE SUBPROCURADURÍA CON REPRESENTACIONES AL INTERIOR DEL ESTADO, QUE PROPORCIONE UN SERVICIO EFICIENTE Y DE CALIDAD A LAS VÍCTIMAS DE ESTOS DELITOS.]</t>
  </si>
  <si>
    <t>3[4.6O1E1L3  PROGRAMAS INTERINSTITUCIONALES ESTABLECIDOS ENTRE EL CONSEJO ESTATAL PARA LA CONCILIACIÓN AGRARIA Y LAS DEPENDENCIAS FEDERALES CORRESPONDIENTES.]</t>
  </si>
  <si>
    <t>3[4.6O1E3L3  PROGRAMAS DE SENSIBILIZACIÓN REALIZADOS QUE PROMUEVAN LA EQUIDAD DE GÉNERO EN LAS COMUNIDADES Y NÚCLEOS AGRARIOS, ESPECIALMENTE EN LAS COMUNIDADES INDÍGENAS CUYOS SISTEMAS NORMATIVOS INTERNOS LIMITEN EL RECONOCIMIENTO DE DERECHOS A LAS MUJERE</t>
  </si>
  <si>
    <t>3[4.7O1E1L3  CURSOS COMPLEMENTARIOS IMPARTIDOS COMO APOYO A LA LABOR POLICIAL QUE PERMITAN UNA ACTUACIÓN CON MAYOR OPORTUNIDAD EN OPERACIONES DE EMERGENCIA.]</t>
  </si>
  <si>
    <t>3[4.7O1E2L3  CENTRO DE ACREDITACIÓN, CERTIFICACIÓN Y CONTROL DE CONFIANZA AUTORIZADO POR EL CENTRO NACIONAL CON EL OBJETO DE CUMPLIR CON LOS ESTÁNDARES DE CALIDAD Y CONFIDENCIALIDAD REQUERIDOS PARA DETECTAR FACTORES DE RIESGO Y ÁREAS DE OPORTUNIDAD EN LOS</t>
  </si>
  <si>
    <t>3[4.7O1E3L3  RED INTERINSTITUCIONAL EN MATERIA DE PREVENCIÓN DEL DELITO IMPLEMENTADA PARA UNIFICAR UNA POLÍTICA INTEGRAL ENTRE LOS TRES NIVELES DE GOBIERNO.]</t>
  </si>
  <si>
    <t>3[4.7O1E4L3  CONVENIOS REALIZADOS CON LOS SECTORES PRODUCTIVOS PARA COMERCIALIZAR LA INDUSTRIA PENITENCIARIA Y ESTABLECER LAS CONDICIONES DE REINCORPORACIÓN LABORAL DE LOS EXTERNADOS DE LOS CENTROS PENITENCIARIOS.]</t>
  </si>
  <si>
    <t>3[4.7O1E5L3  CULTURA DE LA PROTECCIÓN CIVIL DIFUNDIDA Y FOMENTADA ENTRE LA POBLACIÓN OAXAQUEÑA A TRAVÉS DE LA DIFUSIÓN DE INFORMACIÓN RELEVANTE EN MEDIOS DE COMUNICACIÓN MASIVA ELECTRÓNICOS E IMPRESOS A LA PAR DE PROGRAMAS DE CAPACITACIÓN COMUNITARIA.]</t>
  </si>
  <si>
    <t>3[5.1O1E1L3 PROYECTOS DE MUJERES, INDÍGENAS Y GRUPOS EN SITUACIÓN DE VULNERABILIDAD FINANCIADOS, POR MEDIO DE PROGRAMAS ESPECIALES QUE CONSIDEREN SUS NECESIDADES Y CARACTERÍSTICAS ESPECÍFICAS, PRIORIZANDO LAS COOPERATIVAS Y LAS EMPRESAS COMUNALES Y ASOCIA</t>
  </si>
  <si>
    <t>3[5.1O1E2L3 MICRO, PEQUEÑAS Y MEDIANAS EMPRESAS APOYADAS CON ASISTENCIA TÉCNICA Y CONSULTORÍA ESPECIALIZADA, PARA LA AMPLIACIÓN DE INVERSIONES, LA INCUBACIÓN Y ACOMPAÑAMIENTO DE PROYECTOS, ENFATIZANDO LA TRANSFERENCIA DE MEJORES PRÁCTICAS Y LA ADOPCIÓN DE</t>
  </si>
  <si>
    <t>3[5.1O1E4L3  EFICIENCIA Y CERTIDUMBRE A LAS INVERSIONES PÚBLICAS Y PRIVADAS INCREMENTADAS, A TRAVÉS DE LA ADECUACIÓN DEL MARCO JURÍDICO RELACIONADO Y LA ATENCIÓN OPORTUNA DE CONFLICTOS QUE PUEDAN AFECTAR LA VIABILIDAD DE LOS PROYECTOS.]</t>
  </si>
  <si>
    <t>3[5.10O1E2L3 EMPRENDEDORES APOYADOS PARA LLEVAR A CABO ACTIVIDADES RELACIONADAS CON EL ABASTO EFICIENTE DE BIENES EN EL ESTADO.]</t>
  </si>
  <si>
    <t>3[5.10O1E3L3 EVENTOS DE DIFUSIÓN REALIZADOS SOBRE LOS PROGRAMAS INSTITUCIONALES DE ABASTO EN LA ENTIDAD.]</t>
  </si>
  <si>
    <t>3[5.10O1E4L3 EVENTOS CLIENTE-PROVEEDOR DEL SECTOR ORGANIZADOS PARA ACERCAR A LOS CLIENTES CON PROVEEDORES POTENCIALES QUE OFREZCAN PRODUCTOS A PRECIOS COMPETITIVOS.]</t>
  </si>
  <si>
    <t>3[5.10O1E5L3 GOBIERNOS MUNICIPALES APOYADOS PARA EL ESTABLECIMIENTO DE TIANGUIS LOCALES Y REGIONALES Y OTROS POSIBLES CENTROS DE DISTRIBUCIÓN DE PRODUCTOS BÁSICOS A PRECIOS COMPETITIVOS.]</t>
  </si>
  <si>
    <t>3[5.10O1E6L3 PROYECTOS DE APOYO ALIMENTARIO CON PARTICIPACIÓN PRIVADA Y SOCIAL, PROMOVIDOS PARA AMPLIAR LAS COBERTURAS Y ASEGURAR COMPLEMENTARIEDADES Y SINERGIAS.]</t>
  </si>
  <si>
    <t>3[5.10O1E7L3 ESQUEMAS DE MICRO FINANCIAMIENTO DESARROLLADOS PARA ATENDER A AQUELLOS SECTORES QUE NO ATIENDE LA BANCA.]</t>
  </si>
  <si>
    <t>3[5.11O1E1L3 ESPACIOS DEPORTIVOS, CULTURALES, DE ESPARCIMIENTO, DE ABASTO, Y ESPACIOS PARA LA SALUD Y PARA LA EDUCACIÓN, CONSTRUIDOS, AMPLIADOS O REHABILITADOS, SIN DEJAR DE APROVECHAR EL POTENCIAL INSTALADO Y AMPLIAR SU COBERTURA EN LA POBLACIÓN.]</t>
  </si>
  <si>
    <t>3[5.11O1E2L3 REDES DE TRANSPORTE URBANO Y FORÁNEO REGULADAS Y AMPLIADAS PARA MEJORAR EL SERVICIO Y FACILITAR EL TRASLADO A LAS REGIONES, COMUNIDADES INDÍGENAS, CIUDADES Y OTRAS ENTIDADES.]</t>
  </si>
  <si>
    <t>3[5.11O1E3L3 ABATIMIENTO DEL REZAGO DE OBRAS DE ELECTRIFICACIÓN Y MEJORAMIENTO DE REDES, CENTRALES DE GENERACIÓN Y LÍNEAS DE TRANSMISIÓN.]</t>
  </si>
  <si>
    <t>3[5.11O2E1L3 ORDENAMIENTO TERRITORIAL IMPULSADO A TRAVÉS DE PROGRAMAS SECTORIALES Y MUNICIPALES EN MATERIA DE DESARROLLO URBANO.]</t>
  </si>
  <si>
    <t>3[5.11O2E2L3 ESPACIOS TERRITORIALES APTOS PARA SER DESARROLLADOS CON PROYECTOS URBANOS O DE VIVIENDA IDENTIFICADOS Y UTILIZADOS ADECUADAMENTE, OFRECIENDO CERTEZA JURÍDICA, SERVICIOS Y PARTICIPACIÓN SOCIAL.]</t>
  </si>
  <si>
    <t>3[5.2O1E1L3  CURSOS DE CAPACITACIÓN IMPARTIDOS A TRABAJADORES Y GERENTES SOBRE LAS NORMAS OFICIALES MEXICANAS EN MATERIA DE SEGURIDAD Y SALUD LABORAL, PARA FACILITAR SU APLICACIÓN]</t>
  </si>
  <si>
    <t>3[5.2O1E2L3   APOYO A TRABAJADORES OAXAQUEÑOS MIGRANTES Y A SUS FAMILIAS, PROPORCIONÁNDOLES APOYOS, MAYOR SEGURIDAD LABORAL E IDENTIFICANDO Y SUPERVISANDO EL CUMPLIMIENTO DE LA NORMATIVA LABORAL EN LOS CENTROS DE TRABAJO O CAMPOS AGRÍCOLAS RECEPTORES, GEN</t>
  </si>
  <si>
    <t>3[5.2O1E3L3 INSTANCIAS Y PROCEDIMIENTOS DE IMPARTICIÓN DE LA JUSTICIA LABORAL MODERNIZADOS Y EFICIENTIZADOS, PARA RESOLVER DE FORMA EXPEDITA Y CON APEGO A LA LEGALIDAD LAS DEMANDAS CORRESPONDIENTES.]</t>
  </si>
  <si>
    <t>3[5.2O1E4L3 PROMOCIÓN DENTRO DEL SECTOR EMPRESARIAL DE LA CERTIFICACIÓN EN COMPETENCIAS LABORALES DE LOS TRABAJADORES PARA ALCANZAR MAYORES ÍNDICES DE PRODUCTIVIDAD.]</t>
  </si>
  <si>
    <t>3[ 5.2O1E5L3  COOPERATIVAS Y EMPRESAS ASOCIATIVAS CREADAS Y APOYADAS EN LOS SECTORES CON MAYOR POTENCIAL Y DINAMISMO PARA LA GENERACIÓN DE EMPLEOS, FOMENTANDO LA CULTURA DE ASOCIACIONISMO Y FAVORECIENDO LA EQUIDAD EN LA DISTRIBUCIÓN DE BENEFICIOS.]</t>
  </si>
  <si>
    <t>3[5.2O1E6L3  DERECHOS DE LAS TRABAJADORAS DOMÉSTICAS RECONOCIDOS Y PROMOVIDOS, PARA MEJORAR Y DIGNIFICAR SUS CONDICIONES DE EMPLEO.]</t>
  </si>
  <si>
    <t>3[5.2O1E7L3 BOLSAS DE TRABAJO ESTABLECIDAS, MEJORADAS Y DIFUNDIDAS, A TRAVÉS DE LA COORDINACIÓN CON LOS ORGANISMOS EMPRESARIALES.]</t>
  </si>
  <si>
    <t>3[5.3O1E1L3  PROCESOS DE PLANEACIÓN ESTRATÉGICA Y FINANCIERA, ASÍ COMO ESTUDIOS TÉCNICOS DESARROLLADOS PARA IDENTIFICAR OPORTUNIDADES DE INVERSIÓN Y FUENTES DE FINANCIAMIENTO QUE PROPICIEN EL CRECIMIENTO Y LA COMPETITIVIDAD EN LOS DISTINTOS SECTORES ECONÓ</t>
  </si>
  <si>
    <t>3[5.3O1E2L3  EMPRESAS REGIONALES VINCULADAS CON CENTROS DE INVESTIGACIÓN E INSTITUCIONES DE NIVEL SUPERIOR, PARA AVANZAR HACIA LA FRONTERA TECNOLÓGICA Y DENSIFICAR REDES DE COMPETITIVIDAD E INNOVACIÓN.]</t>
  </si>
  <si>
    <t>3[5.3O1E3L3 CONVENIOS DE COLABORACIÓN ESTABLECIDOS CON LA COMISIÓN FEDERAL DE MEJORA REGULATORIA, CON ORGANISMOS INTERNACIONALES PARA LA ASISTENCIA Y FINANCIAMIENTO, QUE PERMITAN EL DESARROLLO DE ACCIONES EN MATERIA DE MEJORA REGULATORIA.]</t>
  </si>
  <si>
    <t>3[5.3O1E4L3 AMPLIACIÓN DE LA COBERTURA DE VUELOS NACIONALES E INTERNACIONALES EN EL ESTADO.]</t>
  </si>
  <si>
    <t>3[5.4O1E4L3 ÓRGANO CONSULTIVO ESTABLECIDO PARA ARTICULAR LAS ACCIONES DE VINCULACIÓN ENTRE EL COCYT, EL SECTOR PRODUCTIVO, LOS CENTROS DE INVESTIGACIÓN, LAS INSTITUCIONES DE EDUCACIÓN SUPERIOR Y LAS DEPENDENCIAS GUBERNAMENTALES.]</t>
  </si>
  <si>
    <t>3[5.4O1E6L3 DIFUSIÓN DEL CONOCIMIENTO GENERADO POR ORGANISMOS, INSTITUCIONES Y PERSONAS DEDICADAS AL DESARROLLO DE ACTIVIDADES CIENTÍFICAS Y TECNOLÓGICAS A TRAVÉS DE EVENTOS TÉCNICOS. ]</t>
  </si>
  <si>
    <t>3[5.5O1E1L3 CONSOLIDACIÓN DE LOS SISTEMAS PRODUCTIVOS, PARA GARANTIZAR LA COMERCIALIZACIÓN, A TRAVÉS DE ESQUEMAS DE AGRICULTURA POR CONTRATO Y COBERTURA DE PRECIOS E INTEGRACIÓN A CADENAS DE VALOR.]</t>
  </si>
  <si>
    <t>3[5.5O2E1L3 CONTROL Y ERRADICACIÓN DE LAS PRINCIPALES ENFERMEDADES SANITARIAS, FORTALECIENDO Y ACTUALIZANDO EL MARCO LEGAL DEL SUBSECTOR PECUARIO.]</t>
  </si>
  <si>
    <t>3[5.5O3E1L3 MODERNIZACIÓN DE EQUIPOS Y MAQUINARIA PARA LA COSECHA Y TRANSFORMACIÓN DE MATERIAS PRIMAS FORESTALES, PARA ARTICULAR Y OPERAR CADENAS PRODUCTIVAS QUE IMPULSEN EL MERCADO DE PRODUCTOS MADERABLES Y NO MADERABLES INDUSTRIALIZADOS CON VALOR AGREGA</t>
  </si>
  <si>
    <t>3[5.5O4E1L3 AUMENTO DE LAS ACCIONES EN MATERIA DE SANIDAD E INOCUIDAD DE LOS PRODUCTOS PESQUEROS Y ACUÍCOLAS EN COORDINACIÓN CON LOS ÓRGANOS E INSTITUCIONES INVOLUCRADAS.]</t>
  </si>
  <si>
    <t>3[5.5O5E1L3 INTEGRACIÓN DE LOS ACTORES INVOLUCRADOS EN LOS PROCESOS DE COMERCIALIZACIÓN PARA FOMENTAR LA REACTIVACIÓN DE LOS MERCADOS LOCALES ENTRE LOS PRODUCTORES MEDIANTE LA INTEGRACIÓN DE LA MARCA OAXACA.]</t>
  </si>
  <si>
    <t>3[5.6O1E1L3 PROYECTOS DE DESARROLLO PROMOVIDOS, QUE ASEGUREN LA SOSTENIBILIDAD, RESPETEN LA IDENTIDAD CULTURAL Y GARANTICEN EL BENEFICIO DE LAS COMUNIDADES PROPIETARIAS DE LAS TIERRAS Y LOS RECURSOS NATURALES.]</t>
  </si>
  <si>
    <t xml:space="preserve">3[5.6O1E2L3 CAPACITACIÓN, ASESORÍA Y ASISTENCIA TÉCNICA OTORGADA PARA INCREMENTAR LA PRODUCTIVIDAD DE LAS PRINCIPALES ACTIVIDADES ECONÓMICAS, DIVERSIFICAR Y RECONVERTIR PRODUCTIVAMENTE LOS MEDIOS DE VIDA EN DECLIVE O NO SOSTENIBLES, PARA PODER ESCALAR EN </t>
  </si>
  <si>
    <t>3[5.6O1E3L3 TRANSFERENCIA DE TÉCNICAS Y TECNOLOGÍAS SOSTENIBLES, ESPECIALMENTE ENFOCADAS A LA ADAPTACIÓN Y MITIGACIÓN DE LOS PUEBLOS Y COMUNIDADES INDÍGENAS AL CAMBIO CLIMÁTICO.]</t>
  </si>
  <si>
    <t>3[5.6O1E4L3 TÉCNICAS Y CONOCIMIENTOS DIFUNDIDOS PARA EL APROVECHAMIENTO DE LOS RECURSOS NATURALES, A TRAVÉS DE LA RECUPERACIÓN Y SISTEMATIZACIÓN DE LAS PRÁCTICAS Y SABERES TRADICIONALES ASÍ COMO INCORPORAR OTRAS ADECUADAS AL CONTEXTO NATURAL Y CULTURAL.]</t>
  </si>
  <si>
    <t>3[5.7O1E4L3 FINANCIAMIENTO DE PROYECTOS RESPALDADOS Y PROMOVIDOS CON INSTITUCIONES NACIONALES E INTERNACIONALES QUE APORTEN RECURSOS A LA ACTIVIDAD MINERA Y PERMITAN DETONAR PROYECTOS DE ESCALA DIVERSA.]</t>
  </si>
  <si>
    <t>3[5.8O1E1L3 PARQUES TECNOLÓGICOS APOYADOS PARA SU INSTALACIÓN Y DESARROLLO QUE LLEVEN A CABO INVESTIGACIÓN Y EL DESARROLLO DE NUEVAS TECNOLOGÍAS.]</t>
  </si>
  <si>
    <t>3[5.8O1E2L3 DESARROLLO DE UN SISTEMA INTEGRAL DE INFORMACIÓN EMPRESARIAL Y DE OPORTUNIDADES DE NEGOCIOS, COMO BASE DE CONOCIMIENTO E INTERRELACIÓN DE LAS EMPRESAS EN EL ESTADO Y SUS REGIONES.]</t>
  </si>
  <si>
    <t>3[5.8O1E3L3 EXPORTACIÓN DE PRODUCTOS OAXAQUEÑOS INCREMENTADA A TRAVÉS DE UN PROGRAMA DE PROMOCIÓN DE LOS PRODUCTOS OAXAQUEÑOS EN EL EXTRANJERO Y DE ORIENTACIÓN A LOS EMPRESARIOS SOBRE LOS REQUISITOS QUE DEBEN CUMPLIRSE PARA EXPORTAR A LOS PRINCIPALES MERC</t>
  </si>
  <si>
    <t>3[5.8O1E4L3 SISTEMA INTEGRAL DE INFORMACIÓN DESARROLLADO CON INFORMACIÓN RELEVANTE SOBRE OPORTUNIDADES DE NEGOCIO, CARACTERÍSTICAS Y EVOLUCIÓN DE LAS MIPYMES DEL ESTADO.]</t>
  </si>
  <si>
    <t>3[5.8O1E5L3 EMPRENDEDORES RURALES FORMADOS EN CAPACIDADES BÁSICAS EMPRESARIALES A TRAVÉS DE CAPACITACIÓN Y ASISTENCIA TÉCNICA ESPECIALIZADA.]</t>
  </si>
  <si>
    <t>3[5.9O1E2L3 ESQUEMAS DE DESARROLLO DE PROVEEDORES IMPLEMENTADO PARA VINCULAR A LAS MICRO, PEQUEÑAS Y MEDIANAS EMPRESAS TURÍSTICAS CON LOS GRANDES PRESTADORES DE SERVICIOS TURÍSTICOS DEL ESTADO. ]</t>
  </si>
  <si>
    <t>3[5.9O1E3L3 ESTUDIOS DE IMPACTO AMBIENTAL REALIZADOS EN LOS DIFERENTES DESTINOS PARA ESTABLECER ACTIVIDADES TURÍSTICAS ADECUADAS.]</t>
  </si>
  <si>
    <t>3[5.9O1E4L3 RUTAS TURÍSTICAS DISEÑADAS PARA INTEGRAR UN PORTAFOLIO DE OPCIONES DIFERENCIADAS, ATRACTIVAS Y SEGURAS, A TRAVÉS DE INCENTIVOS, MEJORES PRÁCTICAS, INFORMACIÓN Y CAPACITACIÓN.]</t>
  </si>
  <si>
    <t>3[5.9O1E5L3 MARCA “OAXACA”, DISEÑADA A PARTIR DE LOS ELEMENTOS REPRESENTATIVOS DE LOS PRODUCTOS TURÍSTICOS ESTATALES.]</t>
  </si>
  <si>
    <t>3[5.9O1E6L3 SERVICIOS COMPLEMENTARIOS A LA TRANSPORTACIÓN TERRESTRE PROVEÍDOS Y MEJORADOS, COMO TERMINALES DE AUTOBUSES, MÓDULOS DE ATENCIÓN, SEÑALIZACIÓN, PARADORES TURÍSTICOS, ENTRE OTROS.]</t>
  </si>
  <si>
    <t>3[6.1O1E1L3 APOYOS MONETARIOS OTORGADOS A LOS ADULTOS DE 70 AÑOS Y MÁS EN CONDICIONES DE POBREZA O VULNERABILIDAD QUE HABITAN EN LOCALIDADES URBANAS.]</t>
  </si>
  <si>
    <t>[6.1O1E2L 3 INFRAESTRUCTURA ESCOLAR DIGNIFICADA, ESPECIALMENTE EN CUANTO A LOS SERVICIOS SANITARIOS DE LAS INSTITUCIONES PÚBLICAS DE EDUCACIÓN BÁSICA.]</t>
  </si>
  <si>
    <t>3[6.1O1E3L3 APOYOS ECONÓMICOS DE TUTORÍAS PARA EXÁMENES DE INGRESO Y TERMINACIÓN DE NIVEL EDUCATIVO SUPERIOR.]</t>
  </si>
  <si>
    <t>3[6.1O1E4L3 AMPLIACIÓN DE LA COBERTURA Y LA MODERNIZACIÓN DE LA INFRAESTRUCTURA DE SALUD EN MUNICIPIOS Y LOCALIDADES MARGINADAS, Y ESPECIALMENTE EN EL PRIMER NIVEL DE ATENCIÓN PARA LAS COMUNIDADES INDÍGENAS.]</t>
  </si>
  <si>
    <t>3[6.1O2E3L3 PROYECTOS PRODUCTIVOS COMUNITARIOS EXITOSOS DIVULGADOS Y ESCALADOS.]</t>
  </si>
  <si>
    <t>3[6.2AO1E2L3 PROGRAMAS FEDERALES DE BECAS COORDINADOS, PRINCIPALMENTE DEL PROGRAMA OPORTUNIDADES Y DE FIDUCAR), PARA QUE PRIORICEN A LOS NIÑOS Y JÓVENES EN MAYOR RIESGO EDUCATIVO.]</t>
  </si>
  <si>
    <t>3[6.2AO1E4L3 PROGRAMA DE ESPECIALIZACIÓN Y ACTUALIZACIÓN PERMANENTE DE LOS DOCENTES IMPLEMENTADO, PARA FORTALECER SUS CONOCIMIENTOS, ADEMÁS DE LAS TÉCNICAS Y MÉTODOS DIDÁCTICOS DE LA ENSEÑANZA Y APRENDIZAJE EN MATEMÁTICAS, ESPAÑOL, CIENCIAS Y EDUCACIÓN IN</t>
  </si>
  <si>
    <t>3[6.2AO1E5L3 ESCUELAS PREESCOLARES Y SECUNDARIAS AMPLIADAS O CONSTRUIDAS EN LOCALIDADES RURALES DE ALTA MARGINACIÓN, PARA ALCANZAR LA COBERTURA UNIVERSAL EN EDUCACIÓN BÁSICA.]</t>
  </si>
  <si>
    <t>3[6.2AO1E6L3 REGLAMENTO INTERNO DEL IEEPO REVISADO Y ACTUALIZADO PARA FACILITAR LA IMPLEMENTACIÓN DE ACCIONES DE MEJORA DE LA CALIDAD DE LA EDUCACIÓN.]</t>
  </si>
  <si>
    <t>3[6.2AO2E1L3 INFORMES PERIÓDICOS PUBLICADOS SOBRE EL ESTADO QUE GUARDA LA EDUCACIÓN EN EL ESTADO.]</t>
  </si>
  <si>
    <t>3[6.2BO2E1L3 ACTIVIDADES ARTÍSTICAS Y CULTURALES IMPLEMENTADAS, CON EL OBJETIVO DE CONTRIBUIR A UNA EDUCACIÓN INTEGRAL DE LOS ALUMNOS.]</t>
  </si>
  <si>
    <t>3[6.2BO2E2L3 TALLERES DE REVISIÓN DE RESULTADOS DE LA EVALUACIÓN, PARA DISEÑAR E IMPLEMENTAR RECOMENDACIONES DE MEJORA.]</t>
  </si>
  <si>
    <t>3[6.2BO2E3L3 PERSONAL DOCENTE Y ADMINISTRATIVO SENSIBILIZADO SOBRE LA PROBLEMÁTICA DE LA DESIGUALDAD DE GÉNERO, PARA DIGNIDAD DE LAS MUJERES Y SU FUTURO LABORAL.]</t>
  </si>
  <si>
    <t>3[6.2BO4E1L3 VISITAS GUIADAS DE ALUMNOS DE EDUCACIÓN MEDIA SUPERIOR A PLANTELES DE EDUCACIÓN SUPERIOR IMPLEMENTADAS, PARA FOMENTAR UNA ORIENTACIÓN VOCACIONAL EFECTIVA.]</t>
  </si>
  <si>
    <t>3[6.2BO4E2L3 SISTEMAS DE FINANCIAMIENTO ESTUDIANTIL COMO CRÉDITO EDUCATIVO IMPLEMENTADO A TRAVÉS DE UN FIDEICOMISO PARA LA LICENCIATURA Y EL POSGRADO MEDIANTE LA DIVERSIFICACIÓN DE MECANISMOS DE FINANCIAMIENTO (LEGADOS, HERENCIAS, FUNDACIONES, SORTEOS, EN</t>
  </si>
  <si>
    <t>3[6.2BO4E3L3 ESTUDIOS DE FACTIBILIDAD Y PERTINENCIA DE CARRERAS GENERADOS, CON LA FINALIDAD DE PODER ACTUALIZAR Y VINCULAR LA OFERTA ACADÉMICA CON LAS REALIDADES DE OAXACA.]</t>
  </si>
  <si>
    <t>3[6.2BO5E1L3 INCUBADORAS DE EMPRESAS CREADAS, PARA PROMOVER EL DESARROLLO A PARTIR DEL DESARROLLO EMPRENDEDOR DE LOS PROFESIONISTAS DE LA ENTIDAD.]</t>
  </si>
  <si>
    <t>3[6.2BO5E2L3 PROPUESTAS Y RECOMENDACIONES DE POLÍTICA EDUCATIVA.]</t>
  </si>
  <si>
    <t>3[6.2BO5E2E3L3 COMITÉ DE GESTIÓN PRESUPUESTAL Y FINANCIERA DE LA EDUCACIÓN SUPERIOR CREADO.]</t>
  </si>
  <si>
    <t>3[6.2CO1E1L3 FONDO EDITORIAL CONSOLIDADO, PARA LA CREACIÓN DE TEXTOS ESCOLARES EN VARIANTES Y LENGUAS INDÍGENAS DE LA ENTIDAD, ASÍ COMO SU REPRODUCCIÓN Y DISTRIBUCIÓN EN LAS ESCUELAS DE EDUCACIÓN INDÍGENA EN CONCORDANCIA CON SU ÁREA LINGÜÍSTICA.]</t>
  </si>
  <si>
    <t>3[6.2CO1E2L3 SISTEMAS DE EDUCACIÓN COMUNITARIA PILOTOS APLICADOS EN ESCUELAS PRESELECCIONADAS Y, CON BASE A SUS RESULTADOS, POSTERIORMENTE GENERALIZADOS EN ESCUELAS INDÍGENAS DE TODOS LOS NIVELES.]</t>
  </si>
  <si>
    <t>3[6.2CO2E1L3 PROGRAMA ACADÉMICO ESTABLECIDO PARA DOCENTES Y BACHILLERES EN SERVICIO DE EDUCACIÓN BÁSICA  INDÍGENA, PARA NIVELAR SUS CONOCIMIENTOS.]</t>
  </si>
  <si>
    <t>3[6.2CO2E2L3 ACCIONES DE SUMINISTRO DE MATERIALES EDUCATIVOS, MOBILIARIO, SERVICIOS Y EQUIPOS ELECTRÓNICOS ESTABLECIDOS, ASÍ COMO DE MANTENIMIENTO, A LOS SERVICIOS DE EDUCACIÓN INICIAL, PREESCOLAR, PRIMARIA Y SECUNDARIA, QUE OFERTA EL SUBSISTEMA DE EDUCAC</t>
  </si>
  <si>
    <t>3[6.2DO1E1L3 SISTEMA DE GRATIFICACIONES ESTABLECIDO PARA LOS DOCENTES, CON EL FIN DE EJERCER UNA MEJOR CALIDAD EN LA EDUCACIÓN PROPORCIONADA.]</t>
  </si>
  <si>
    <t>3[6.2DO2E1L3 CONVENIOS DE COLABORACIÓN ESTABLECIDOS CON INSTITUCIONES QUE FOCALIZAN SU ATENCIÓN EN CIERTOS GRUPOS, COMO LO SON MUJERES, JÓVENES E INDÍGENAS ESTABLECIDOS, PARA FORTALECER INTERVENCIONES EDUCATIVAS QUE TIENDAN HACIA LA EQUIDAD Y AL DESARROLL</t>
  </si>
  <si>
    <t>3[6.3O1E1L3 PATRIMONIO CULTURAL PROTEGIDO MEDIANTE DECLARATORIAS LOCALES E INTERNACIONALES, CON EL FIN DE PRIORIZAR SU SALVAGUARDA EN LOS PROGRAMAS MUNICIPALES Y ESTATALES.]</t>
  </si>
  <si>
    <t>1[6.3O1E2L1L3 FESTIVALES CULTURALES REGIONALES DE OAXACA ORGANIZADOS PARA PROMOVER LAS CULTURAS REGIONALES DE LA ENTIDAD.]</t>
  </si>
  <si>
    <t>3[6.3O1E3L3 ESTÍMULOS A LA CREACIÓN Y DESARROLLO ARTÍSTICO OTORGADOS.]</t>
  </si>
  <si>
    <t>3[6.3O1E4L3 PROYECTOS DE INVERSIÓN Y EQUIPAMIENTO FINANCIADOS, PARA MANTENER ACTUALIZADA LA INFRAESTRUCTURA CULTURAL DEL ESTADO.]</t>
  </si>
  <si>
    <t>3[6.3O2E1L3 PROYECTOS DE RESCATE Y CREACIÓN DE LAS ÁREAS DE ACTIVACIÓN FÍSICA, PRÁCTICA DEPORTIVA Y CENTROS DE ALTO RENDIMIENTO IMPLEMENTADOS.]</t>
  </si>
  <si>
    <t>3[6.3O2E2L3 CAMPAÑAS DE PROMOCIÓN IMPULSADAS, PARA PROPORCIONAR A LA POBLACIÓN OAXAQUEÑA LA INFORMACIÓN NECESARIA ACERCA DE LOS BENEFICIOS DE LA REALIZACIÓN DE LA ACTIVIDAD FÍSICA, EN CUESTIÓN DE SALUD, FÍSICA, MENTAL Y EMOCIONAL.]</t>
  </si>
  <si>
    <t>3[6.3O2E5L3 CENTRO ESTATAL DE ALTA COMPETENCIA Y ALTO RENDIMIENTO CREADO, PARA CONCENTRAR A LAS SELECCIONES QUE REPRESENTAN A OAXACA EN LAS JUSTAS DEPORTIVAS.]</t>
  </si>
  <si>
    <t>3[6.4O1E1L3 DIAGNÓSTICO SOCIODEMOGRÁFICO ELABORADO DE LA POBLACIÓN INDÍGENA Y AFROMEXICANA, PARA SU MEJOR IDENTIFICACIÓN Y ATENCIÓN.]</t>
  </si>
  <si>
    <t>3[6.4O1E2L3 CAMPAÑAS EFECTUADAS EN EL MARCO DE 2011, DECLARADO POR LA ONU COMO AÑO INTERNACIONAL DE LOS AFRODESCENDIENTES, PARA FORTALECER SU IDENTIDAD Y DIFUSIÓN CON LAS OTRAS CULTURAS.]</t>
  </si>
  <si>
    <t>3[6.4O1E3L3 CAMPAÑAS REALIZADAS EN MEDIOS DE COMUNICACIÓN PARA SENSIBILIZAR A COMUNICADORES Y A LA SOCIEDAD OAXAQUEÑA EN GENERAL SOBRE LA CULTURA INDÍGENA Y AFROMEXICANA.]</t>
  </si>
  <si>
    <t>3[6.5O1E1L3  SERVICIOS MÉDICOS DE CALIDAD Y MEDICINAS OTORGADOS, CON UNA DISTRIBUCIÓN EQUITATIVA, PARA TODOS LOS OAXAQUEÑOS.]</t>
  </si>
  <si>
    <t>3[6.5O1E2L3 INCIDENCIA DE CÁNCER DE MAMA DISMINUIDA, A TRAVÉS DE LA INTEGRACIÓN DE UN SISTEMA DE PREVENCIÓN Y DETECCIÓN OPORTUNA. ]</t>
  </si>
  <si>
    <t>3[6.5O1E4L3  SISTEMA DE PREVENCIÓN Y DETECCIÓN OPORTUNA DE LA DESNUTRICIÓN Y OBESIDAD IMPLEMENTADO. ]</t>
  </si>
  <si>
    <t>3[6.5O2E1L3  PREMIO ESTATAL “MARÍA SABINA” AL MEJOR TRABAJO DE INVESTIGACIÓN SOBRE MEDICINA TRADICIONAL INDÍGENA Y AL MÉDICO DE MEDICINA TRADICIONAL QUE DESTAQUE DURANTE EL AÑO IMPLEMENTADO.. ]</t>
  </si>
  <si>
    <t>3[6.6O1E2L3 ALBERGUES INFANTILES ESTABLECIDOS PARA ATENDER INTEGRALMENTE A NIÑAS Y NIÑOS EN SITUACIÓN DE CALLE QUE GARANTICE SU PLENO DESARROLLO. ]</t>
  </si>
  <si>
    <t>3[6.6O1E3L3 ASESORÍA A LOS POSIBLES PADRES OTORGADA EN EL PROCESO ADMINISTRATIVO DE LA ADOPCIÓN POR PERSONAL ESPECIALIZADO. ]</t>
  </si>
  <si>
    <t>3[6.6O2E1L3 ESTABLECIMIENTO DE MECANISMOS PARA MEJORAR EL RENDIMIENTO ESCOLAR DE LA POBLACIÓN ESTUDIANTIL]</t>
  </si>
  <si>
    <t>3[6.6O2E2L3 SISTEMATIZACIÓN DE BOLSAS DE TRABAJO DEL SECTOR PÚBLICO Y PRIVADO. ]</t>
  </si>
  <si>
    <t>3[6.6O2E3L3 CAMPAÑAS DE PREVENCIÓN Y DIFUSIÓN SOBRE ADICCIONES, SALUD SEXUAL Y REPRODUCTIVA Y SITUACIONES DE RIESGO, PARA MEJORAR EL DESARROLLO INTEGRAL DE LA JUVENTUD. ]</t>
  </si>
  <si>
    <t>3[6.6O2E4L3  APOYO Y ASESORÍA JURÍDICA A ADOLESCENTES Y JÓVENES QUE SE ENCUENTRAN PRIVADOS DE SU LIBERTAD POR LA EFECTUACIÓN DE UN DELITO. ]</t>
  </si>
  <si>
    <t>3[6.6O3E1L3 ASISTENCIA MÉDICA Y QUIRÚRGICA GRATUITA ESTABLECIDA, PARA CUIDAR LA SALUD QUE GARANTICE MEJOR CALIDAD DE VIDA.]</t>
  </si>
  <si>
    <t>3[6.6O4E1L3  ATENCIÓN INTEGRAL BRINDADA PARA APOYAR A LAS FAMILIAS QUE VIVEN EN SITUACIÓN DE VIOLENCIA. ]</t>
  </si>
  <si>
    <t>3[6.7O1E1L3  APOYOS DIRECTOS ENTREGADOS A LAS PERSONAS CON DISCAPACIDAD Y SUS FAMILIAS, ESPECIALMENTE LAS QUE VIVEN EN CONDICIÓN DE POBREZA.. ]</t>
  </si>
  <si>
    <t>3[6.7O1E2L3 ORGANIZACIONES QUE TRABAJAN CON PERSONAS CON DISCAPACIDAD APOYADAS. ]</t>
  </si>
  <si>
    <t>3[6.7O2E1L3 COMISIÓN DENTRO DE LA COMISIÓN ESTATAL DE DERECHOS HUMANOS CREADA PARA REGISTRAR Y DAR SEGUIMIENTO A LAS AGRESIONES Y CRÍMENES POR HOMOFOBIA. ]</t>
  </si>
  <si>
    <t xml:space="preserve">3[6.7O3E1L3 PROGRAMAS INTERCULTURALES DE SALUD REPRODUCTIVA IMPLEMENTADOS CON LA PARTICIPACIÓN DE LAS PARTERAS INDÍGENAS TRADICIONALES, ASÍ COMO DE NUTRICIÓN INFANTIL CONSIDERANDO LA EXISTENCIA DE ALIMENTOS Y COMIDAS TRADICIONALES PROPIAS DE CADA REGIÓN. </t>
  </si>
  <si>
    <t>3[6.8O1E1L3  PROGRAMA INTEGRAL DE ATENCIÓN A LOS JORNALEROS AGRÍCOLAS INTRAESTATALES CREADO, PARA EL MEJORAMIENTO DE LAS CONDICIONES DE VIDA Y BIENESTAR QUE GARANTICE EL DESARROLLO ADECUADO DE LAS FAMILIAS.]</t>
  </si>
  <si>
    <t>3[6.8O1E2L3 PROCURADURÍA ESTABLECIDA PARA LA DEFENSA DE LOS DERECHOS DE LOS MIGRANTES EN OAXACA. ]</t>
  </si>
  <si>
    <t>3[6.8O1E3L3 CASA OAXACA EN LOS ÁNGELES CALIFORNIA IMPULSADA, PARA EL ACCESO DE PROGRAMAS Y PROYECTOS PARA LOS MIGRANTES. ]</t>
  </si>
  <si>
    <t>3[7.1O1E1L3  COMISIÓN INTERSECRETARIAL PARA LA TRANSPARENCIA EN EL GOBIERNO DEL ESTADO DE OAXACA INSTALADA PARA EL IMPULSO TRANSVERSAL AL INTERIOR DE LA ADMINISTRACIÓN PÚBLICA ESTATAL DE LOS PROGRAMAS Y MECANISMOS EN MATERIA DE TRANSPARENCIA Y RENDICIÓN D</t>
  </si>
  <si>
    <t>3[7.1O1E2L3  FIGURA DE “TESTIGOS SOCIALES ESPECIALIZADOS” FORTALECIDA, COMO MECANISMO PARA VIGILAR LA TRANSPARENCIA EN LOS PROCESOS LICITATORIOS CELEBRADOS POR EL GOBIERNO ESTATAL.]</t>
  </si>
  <si>
    <t>3[7.1O2E1L3  HERRAMIENTAS DE COMUNICACIÓN ESTRATÉGICA IMPLEMENTADAS, QUE PERMITAN LA DENUNCIA SOCIAL DE AQUELLOS SERVIDORES PÚBLICOS QUE, EN EL EJERCICIO DE SUS FUNCIONES COMETAN ACTOS U OMISIONES QUE REDUNDEN EN PERJUICIO DE LOS INTERESES PÚBLICOS FUNDAM</t>
  </si>
  <si>
    <t>3[7.1O2E2L3  SANCIONES ADMINISTRATIVAS EJEMPLARES APLICADAS Y DENUNCIAS PENALES REALIZADAS CONFORME A LA LEY, PARTICULARMENTE TRATÁNDOSE DE ACTOS DOLOSOS Y CONDUCTAS GRAVES ASOCIADAS A LA CORRUPCIÓN.]</t>
  </si>
  <si>
    <t>3[7.2O1E1L3  CONVENIOS DE COLABORACIÓN CELEBRADOS CON DEPENDENCIAS FEDERALES Y LOCALES PARA EL INTERCAMBIO INFORMATIVO PARA FORTALECER LOS PROCESOS DE FISCALIZACIÓN DE LAS CONTRIBUCIONES.]</t>
  </si>
  <si>
    <t>3[7.2O1E2L3  BASE TRIBUTARIA AMPLIADA PARA LOS CONCEPTOS QUE INTEGRAN LOS INGRESOS PROPIOS DE LA ENTIDAD.]</t>
  </si>
  <si>
    <t>3[7.2O2E1L3  MECANISMOS DE PLANEACIÓN INCLUIDOS EN EL DISEÑO E INSTRUMENTACIÓN DE POLÍTICAS PÚBLICAS POR MICRORREGIÓN PARA UNA CORRECTA ASIGNACIÓN REGIONAL DEL GASTO PÚBLICO EN EL ESTADO.]</t>
  </si>
  <si>
    <t>3[7.2O2E2L3  DEFINICIÓN Y APLICACIÓN DE CRITERIOS DE TRANSPARENCIA, AUSTERIDAD, RACIONALIDAD Y AHORRO EN EL EJERCICIO DEL GASTO PÚBLICO INCLUIDOS EN LA NORMATIVIDAD CORRESPONDIENTE.]</t>
  </si>
  <si>
    <t>3[7.2O3E1L3  MECANISMOS FORTALECIDOS PARA EL SEGUIMIENTO Y CONTROL DEL PAGO DE LAS CUENTAS POR LIQUIDAR DEL GOBIERNO CENTRAL.]</t>
  </si>
  <si>
    <t>3[7.2O4E1L3  MEJORAMIENTO DEL MARCO INSTITUCIONAL QUE REGULA LA DEUDA PÚBLICA EN EL ESTADO.]</t>
  </si>
  <si>
    <t>3[7.2O4E2L3  INICIATIVA DE LEY ESTATAL PARA LA PROMOCIÓN Y CREACIÓN DE LAS ASOCIACIONES PÚBLICO-PRIVADAS, EN UN MARCO DE TRANSPARENCIA, PRIVILEGIO AL INTERÉS COMÚN DE ESTADO Y PROTECCIÓN DEL ERARIO PÚBLICO.]</t>
  </si>
  <si>
    <t>3[7.3O1E1L3  MANUAL SENCILLO DE TRÁMITES Y SERVICIOS IMPLEMENTADO PARA PERMITIR AHORROS Y UN USO EFICIENTE DE LOS RECURSOS MATERIALES Y HUMANOS, INCORPORANDO LAS TECNOLOGÍAS DE LA INFORMACIÓN Y COMUNICACIÓN. ]</t>
  </si>
  <si>
    <t>3[7.3O1E2L3  LINEAMIENTOS PARA LA EJECUCIÓN DE OBRA PÚBLICA ESTATAL Y MUNICIPAL ESTABLECIDOS.]</t>
  </si>
  <si>
    <t>3[7.3O2E1L3  LEYES, DECRETOS, REGLAMENTOS, ACUERDOS Y MANUALES OBSOLETOS ABROGADOS PARA HACER MÁS EFICIENTE LA ADMINISTRACIÓN PÚBLICA, ELIMINANDO PROCESOS, TRÁMITES Y REQUISITOS, OCIOSOS.]</t>
  </si>
  <si>
    <t>3[7.3O3E1L3  EXPEDIENTES ELECTRÓNICOS IMPULSADOS.]</t>
  </si>
  <si>
    <t>3[7.4O1E1L3  PROGRAMA DE DESARROLLO PROFESIONAL PARA LOS SERVIDORES PÚBLICOS DISEÑADO E INSTRUMENTADO.]</t>
  </si>
  <si>
    <t>3[7.4O2E1L3  CAPACITACIÓN A SERVIDORES Y RESPONSABLES SOBRE LOS CRITERIOS METODOLÓGICOS, INSTRUMENTOS DE OPERACIÓN, DE SEGUIMIENTO Y DE IMPACTO A APLICAR EN LA EVALUACIÓN DEL DESEMPEÑO DESARROLLADA.]</t>
  </si>
  <si>
    <t>3[7.4O2E2L3  CRITERIOS DE CALIFICACIÓN CLARAMENTE DEFINIDOS PARA EL OTORGAMIENTO DE INCENTIVOS Y RECOMPENSAS A SERVIDORES PÚBLICOS.]</t>
  </si>
  <si>
    <t>3[7.5O1E1L3  NECESIDADES DE CAPACITACIÓN EN TÉRMINOS DE ATENCIÓN CIUDADANA DETECTADAS POR DEPENDENCIA Y TIPO DE TRÁMITE O SERVICIO.]</t>
  </si>
  <si>
    <t>3[7.5O1E2L3 TRÁMITES, PROVISIÓN Y DISTRIBUCIÓN DE BIENES Y SERVICIOS PÚBLICOS SIMPLIFICADOS.]</t>
  </si>
  <si>
    <t>3[7.5O1E3L3  CÓDIGO ÉTICO DIFUNDIDO ENTRE LA BASE SINDICAL, MANDOS MEDIOS Y SUPERIORES PARA FOMENTAR EL RESCATE DE LA HONORABILIDAD Y PRESTIGIO DEL SERVIDOR PÚBLICO COMO UN TODO UNIFICADO.]</t>
  </si>
  <si>
    <t>3[7.6O1E1L3  OFERTA DE FONDOS INTERNACIONALES Y PROGRAMAS FEDERALES APROVECHADA AL MÁXIMO, A PARTIR DE LA IDENTIFICACIÓN, ANÁLISIS Y APROVECHAMIENTO DE LOS APOYOS, SUBSIDIOS Y FINANCIAMIENTOS DISPONIBLES.]</t>
  </si>
  <si>
    <t>3[7.6O1E2L3  ÓRGANOS CONSULTIVOS Y ESPACIOS DE PARTICIPACIÓN SOCIAL INSTITUCIONALIZADOS PARA REVISAR, OPINAR Y PROPONER MEJORAS A LAS POLÍTICAS, PROGRAMAS, PROYECTOS PÚBLICOS, A EFECTO DE MEJORAR LA RENDICIÓN DE CUENTAS Y LA APLICACIÓN DE LOS RECURSOS PÚB</t>
  </si>
  <si>
    <t>5[4.1O1E1L5  SERVIDORES PÚBLICOS CAPACITADOS Y SENSIBILIZADOS PARA LA RECEPCIÓN, GESTIÓN, SEGUIMIENTO, INFORMACIÓN Y RESOLUCIÓN DE LAS DEMANDAS CIUDADANAS]</t>
  </si>
  <si>
    <t>4[4.1O1E2L4 LIBERTAD DE EXPRESIÓN Y DERECHO DE AUDIENCIA GARANTIZADOS PARA TODOS LOS CIUDADANOS Y GRUPOS SOCIALES DEL ESTADO.]</t>
  </si>
  <si>
    <t>4[4.3O1E1L4 REGIDURÍAS O DIRECCIONES MUNICIPALES ESTABLECIDAS O FACULTADAS PARA IMPULSAR ESQUEMAS DE DESARROLLO RURAL SUSTENTABLE EN LOS MUNICIPIOS RURALES E INDÍGENAS DEL ESTADO, CON ÉNFASIS EN AQUELLOS DE ALTA Y MUY ALTA MARGINACIÓN.]</t>
  </si>
  <si>
    <t>4[4.3O1E2L4 SISTEMAS DE VERIFICACIÓN Y MECANISMOS ALTERNATIVOS DE COBRO IMPLEMENTADOS PARA EL IMPUESTO PREDIAL Y OTRAS CONTRIBUCIONES.]</t>
  </si>
  <si>
    <t>4[4.3O1E3L4 CULTURA DE LA PREVENCIÓN Y DENUNCIA PROMOVIDA ENTRE LA POBLACIÓN PARA COMBATIR EL DELITO Y MANTENER EL ORDEN.]</t>
  </si>
  <si>
    <t>4[4.3O1E4L4 POLICÍAS MUNICIPALES CAPACITADOS Y SENSIBILIZADOS EN MATERIA DE DERECHOS HUMANOS, TRATO DIGNO A LOS INDÍGENAS Y EQUIDAD DE GÉNERO.]</t>
  </si>
  <si>
    <t>4[4.4O1E4L4 PLAN ELABORADO PARA EL IMPULSO Y LA CONSTITUCIÓN DE ASOCIACIONES DE COMUNIDADES, DE COMUNIDADES Y MUNICIPIOS, ASÍ COMO DE MUNICIPIOS ENTRE SÍ, PARA LA IMPLEMENTACIÓN DE SU AUTONOMÍA Y DESARROLLO REGIONAL SOSTENIBLE.]</t>
  </si>
  <si>
    <t>4[4.4O1E7L4 PROGRAMA DE CAPACITACIÓN Y DIFUSIÓN REALIZADO PARA SERVIDORES PÚBLICOS Y CIUDADANOS EN GENERAL, QUE FOMENTE LA COMPRENSIÓN DE LA COMUNALIDAD Y LOS DERECHOS COLECTIVOS DE LOS PUEBLOS INDÍGENAS, A FIN DE AFIRMAR LA CONVIVENCIA INTERCULTURAL EN L</t>
  </si>
  <si>
    <t>4[4.5O1E1L4  INFRAESTRUCTURA Y EQUIPAMIENTO MODERNIZADO Y SUFICIENTE PARA LAS INSTANCIAS DE PROCURACIÓN DE JUSTICIA, PRIORIZANDO LOS SERVICIOS Y ACTIVIDADES CRÍTICAS.]</t>
  </si>
  <si>
    <t>4[4.5O1E2L4  ACCIONES DE PREVENCIÓN Y COMBATE A LA CORRUPCIÓN REALIZADAS, EN CONSIDERACIÓN DE LOS PRINCIPALES RIESGOS Y PROCESOS CRÍTICOS SUSCEPTIBLES A LA COMISIÓN DE ACTOS ILÍCITOS EN MATERIA DE PROCURACIÓN DE JUSTICIA.]</t>
  </si>
  <si>
    <t>4[4.5O1E3L4  COORDINACIÓN INTERINSTITUCIONAL PROMOVIDA PARA LA ATENCIÓN DE GRUPOS VULNERABLES, A TRAVÉS DE MECANISMOS DE COMUNICACIÓN Y PROGRAMAS DE COLABORACIÓN.]</t>
  </si>
  <si>
    <t>4[4.6O1E1L4  TRABAJOS TÉCNICOS INFORMATIVOS Y TOPOGRÁFICOS REALIZADOS PARA CONTRIBUIR A LA DEFINICIÓN PRECISA DE LOS TERRITORIOS Y LOS DERECHOS SOBRE LOS MISMOS DE LAS PARTES EN CONFLICTO.]</t>
  </si>
  <si>
    <t>4[4.7O1E1L4  PLAN RECTOR DE PROFESIONALIZACIÓN POLICIAL ELABORADO PARA DESARROLLAR LAS COMPETENCIAS, CAPACIDADES Y HABILIDADES DE LOS INTEGRANTES DE LAS INSTITUCIONES POLICIALES.]</t>
  </si>
  <si>
    <t>4[4.7O1E2L4  PROCESO DE SELECCIÓN Y CONTRATACIÓN DE SERVIDORES PÚBLICOS FORTALECIDO, DEFINIENDO ESTRICTOS CRITERIOS DE INGRESO, PERMANENCIA, PROMOCIÓN Y CONCLUSIÓN DEL SERVICIO.]</t>
  </si>
  <si>
    <t>4[4.7O1E3L4  BANCO ESTATAL DE DATOS E INFORMACIÓN SOBRE CASOS DE VIOLENCIA CONTRA LAS MUJERES DISEÑADO PARA FORTALECER LA INSTRUMENTACIÓN DE POLÍTICAS PÚBLICAS DESDE LA PERSPECTIVA DE GÉNERO Y DERECHOS HUMANOS.]</t>
  </si>
  <si>
    <t>4[4.7O1E4L4  PROGRAMAS DE ATENCIÓN A LOS DERECHOS HUMANOS IMPLEMENTADOS PARA GARANTIZAR EL RESPETO A LAS GARANTÍAS INDIVIDUALES DE INTERNOS, EN ESPECIAL DE LOS INTEGRANTES DE COMUNIDADES INDÍGENAS Y GRUPOS VULNERABLES.]</t>
  </si>
  <si>
    <t>4[4.7O1E5L4  SIMULACROS IMPULSADOS, ORGANIZADOS Y REALIZADOS EN TODO EL ESTADO PARA MEJORAR LA CAPACIDAD DE RESPUESTA DE LOS PARTICIPANTES.]</t>
  </si>
  <si>
    <t>4[5.1O1E2L4 TALLERES Y ASESORÍAS REALIZADAS PARA PROMOVER LA ADOPCIÓN DE TECNOLOGÍAS AMIGABLES AL MEDIO AMBIENTE Y LA PRESERVACIÓN DE LOS RECURSOS NATURALES.]</t>
  </si>
  <si>
    <t>4[5.11O1E1L4 PROGRAMAS DE CONSERVACIÓN Y PERMANENCIA DEL PATRIMONIO EDIFICADO, AGLUTINANDO ESFUERZOS FEDERALES, ESTATALES, MUNICIPALES, DE ORGANISMOS DE LA SOCIEDAD CIVIL Y DE LOS CIUDADANOS COMPROMETIDOS CON SU CULTURA.]</t>
  </si>
  <si>
    <t>4[5.11O1E2L4 GESTIÓN MODERNIZADA DE LOS SISTEMAS DE TRANSPORTE MEDIANTE ACUERDOS  CONCERTADOS ENTRE AUTORIDADES, TRANSPORTISTAS, USUARIOS Y SOCIEDAD, PARA MEJORAR LA CALIDAD DE LOS SERVICIOS E INCENTIVAR EL USO DEL TRANSPORTE PÚBLICO. ]</t>
  </si>
  <si>
    <t>4[5.11O1E3L4 TECNOLOGÍAS ALTERNATIVAS IMPLEMENTADAS PARA LA GENERACIÓN DE ENERGÍA ELÉCTRICA, LA DOTACIÓN DE AGUA Y EL SANEAMIENTO EN ZONAS DE ALTA Y MUY ALTA MARGINACIÓN SIN ACCESO A LOS SERVICIOS POR LA TECNOLOGÍA DE REDES.]</t>
  </si>
  <si>
    <t>4[5.11O2E1L4 PREVENCIÓN DE DESASTRES MOTIVADOS POR ASENTAMIENTOS INSEGUROS, MEDIANTE UNA PLANEACIÓN URBANA QUE UTILICE DIAGNÓSTICOS DE PROTECCIÓN CIVIL PARA IDENTIFICAR LOS LUGARES APTOS PARA EL CRECIMIENTO URBANO Y LAS ZONAS DE ALTO RIESGO.]</t>
  </si>
  <si>
    <t>4[5.11O2E2L4 EMPRESAS LOCALES Y ORGANIZACIONES COMUNALES EN EL ESTADO APOYADAS PARA DESARROLLAR PROCESOS DE PRODUCCIÓN Y DISTRIBUCIÓN DE MATERIALES PARA LA CONSTRUCCIÓN.]</t>
  </si>
  <si>
    <t>4[5.2O1E1L4 ACUERDOS DE ADHESIÓN DE CUMPLIMIENTO A LAS NORMAS OFICIALES MEXICANAS EN MATERIA DE SEGURIDAD Y SALUD LABORAL DE EMPRESAS DE COMPETENCIA ESTATAL.]</t>
  </si>
  <si>
    <t>4[5.2O1E4L4  NUEVAS TÉCNICAS, TECNOLOGÍAS Y PROCESOS DE GESTIÓN ENTRE LOS SECTORES PRODUCTIVOS, A TRAVÉS DE LAS ORGANIZACIONES EMPRESARIALES, SINDICATO Y ASOCIACIONES DE PRODUCTORES PARA PROMOVER EL INCREMENTO DE LA PRODUCTIVIDAD LABORAL Y EL MEJORAMIENTO</t>
  </si>
  <si>
    <t>4[5.2O1E5L4 APOYO A EMPRESAS DE JÓVENES, MUJERES E INDÍGENAS EMPRENDEDORES, PREFERENTEMENTE ENTRE AQUELLOS CON EDUCACIÓN MEDIA Y SUPERIOR O CON HABILIDADES Y CONOCIMIENTOS ESPECIALIZADOS QUE PUEDAN AGREGAR VALOR, PARA FACILITAR SU INSERCIÓN Y MOVIMIENTO H</t>
  </si>
  <si>
    <t>4[5.2O1E7L4  IMPULSO Y DIFUSIÓN A LA REVISTA DEL TRABAJO Y EL PERIÓDICO QUINCENAL DEL EMPLEO DONDE SE PUBLICAN LAS VACANTES DISPONIBLES ORDENADAS POR NIVEL DE ESCOLARIDAD, LOCALIZACIÓN REGIONAL Y MUNICIPAL EN EL ESTADO DE OAXACA.]</t>
  </si>
  <si>
    <t>4[5.3O1E2L4 RED DE INCUBADORAS VINCULADAS A LAS VOCACIONES PRODUCTIVAS DEL ESTADO, CON LA FINALIDAD DE IMPULSAR LA TRANSFERENCIA DE NUEVAS TECNOLOGÍAS Y PROCESOS DE MEJORA EN LAS EMPRESAS REGIONALES.]</t>
  </si>
  <si>
    <t>4[5.3O1E3L4 INICIATIVAS DE LEY PROMOVIDAS ANTE EL H. CONGRESO DEL ESTADO CON EL OBJETO DE MEJORAR EL MARCO REGULATORIO ASOCIADO A LA COMPETITIVIDAD, EN ESPECIAL LA LEY DE MEJORA REGULATORIA DEL ESTADO DE OAXACA.]</t>
  </si>
  <si>
    <t>4[5.3O1E4L4 RECINTOS FISCALIZADOS ESTRATÉGICOS EN DIVERSAS REGIONES DEL ESTADO, PARA DISMINUIR LOS COSTOS INDIRECTOS ASOCIADOS A LA OBTENCIÓN Y DISTRIBUCIÓN DE INSUMOS Y PRODUCTOS DE LAS EMPRESAS.]</t>
  </si>
  <si>
    <t>4[5.5O1E1L4 MEJORAMIENTO DE LA COMPETITIVIDAD DE LA PRODUCCIÓN DE MAÍZ, CAFÉ, MAGUEY MEZCALERO Y FRUTALES, ENTRE OTROS PRODUCTOS ESTRATÉGICOS O CON ALTO POTENCIAL DE DESARROLLO, A TRAVÉS DE LA INCORPORACIÓN DE TECNOLOGÍA, PROCESOS DE VALOR AGREGADO Y FORT</t>
  </si>
  <si>
    <t>4[5.5O4E1L4 PROMOVER Y DESARROLLAR INICIATIVAS DE LEY Y MECANISMOS PARA DAR SUSTENTO AL MARCO JURÍDICO DE LA ACTIVIDAD PESQUERA Y ACUÍCOLA.]</t>
  </si>
  <si>
    <t>4[5.5O5E1L4 VINCULACIÓN DEL SECTOR PROFESIONAL Y ACADÉMICO PARA EL FORTALECIMIENTO DE LAS CAPACIDADES TECNOLÓGICAS, AGROPECUARIAS, FORESTALES Y PESQUERAS.]</t>
  </si>
  <si>
    <t>4[5.6O1E1L4 NORMAS, Y LINEAMIENTOS DISEÑADOS E IMPLEMENTADOS PARA GARANTIZAR QUE LAS EMPRESAS QUE USUFRUCTÚEN LA TIERRA Y LOS RECURSOS NATURALES EN TERRITORIOS INDÍGENAS O CUYAS ACTIVIDADES PUEDAN AFECTARLES, LES OTORGUEN UN TRATO JUSTO Y DIGNO COMO SUJET</t>
  </si>
  <si>
    <t>4[5.6O1E2L4  PROYECTOS PROMOVIDOS CON SOSTENIBILIDAD AMBIENTAL, ECONÓMICA, CULTURAL Y SOCIAL, QUE APROVECHEN EL PATRIMONIO NATURAL Y CULTURAL DE LOS PUEBLOS Y COMUNIDADES INDÍGENAS OAXAQUEÑOS, CON PARTICULAR ATENCIÓN EN LA AGROECOLOGÍA Y AGROFORESTERÍA, L</t>
  </si>
  <si>
    <t>4[5.6O1E4L4 MECANISMOS DE APOYO FINANCIERO PARA ENFRENTAR DESASTRES NATURALES.]</t>
  </si>
  <si>
    <t>4[5.7O1E4L4 ESTUDIOS TÉCNICOS Y FINANCIEROS APOYADOS PARA LA IDENTIFICACIÓN Y EVALUACIÓN DE NUEVOS YACIMIENTOS MINERALES ASÍ COMO PARA EL DISEÑO DE PROYECTOS.]</t>
  </si>
  <si>
    <t>4[5.8O1E1L4 INFRAESTRUCTURA LOGÍSTICA AMPLIADA Y MODERNIZADA EN PUNTOS ESTRATÉGICOS DEL ESTADO, PARA EL FORTALECIMIENTO DE LOS PARQUES Y CORREDORES INDUSTRIALES DE LA ENTIDAD.]</t>
  </si>
  <si>
    <t>4[5.8O1E2L4 INCORPORACIÓN DE ESTÁNDARES Y NORMAS DE CALIDAD PROMOVIDOS Y DIFUNDIDOS PARA MEJORAR LA EFICIENCIA DE LOS PROCESOS Y LA CALIDAD DE LOS BIENES Y SERVICIOS QUE PRODUCEN LAS EMPRESAS, MEJORANDO SU COMPETITIVIDAD EN EL MERCADO GLOBAL.]</t>
  </si>
  <si>
    <t>4[5.8O1E4L4 EVALUACIÓN DE IMPACTOS DE LOS APOYOS ESTATALES OTORGADOS A LAS MIPYMES DEL ESTADO REALIZADA POR CENTROS ESPECIALIZADOS EN COORDINACIÓN CON LAS ENTIDADES Y DEPENDENCIAS DE FOMENTO.]</t>
  </si>
  <si>
    <t>4[5.8O1E5L4 EMPRENDEDORES CON ACCESO A FRANQUICIAS COMERCIALES Y DE SERVICIOS A TRAVÉS DE APOYOS FINANCIEROS PARA ACCEDER A LAS MISMAS.]</t>
  </si>
  <si>
    <t xml:space="preserve">4[5.9O1E2L4 ACCIONES Y PROGRAMAS DE CERTIFICACIÓN, PLANIFICADOS ESTRATÉGICAMENTE Y APLICADOS EN LOS DESTINOS TURÍSTICOS DEL ESTADO (DISTINTIVOS “M” Y “H”, “PUNTO LIMPIO”, BLUE FLAG, GREEN GLOBE, Y PUEBLOS MÁGICOS, ENTRE OTROS), QUE ELEVEN Y GARANTICEN LA </t>
  </si>
  <si>
    <t>4[5.9O1E3L4 SITIOS TURÍSTICOS CERTIFICADOS COMO DESTINOS SUSTENTABLES A TRAVÉS DE LA DIFUSIÓN DE SUS BENEFICIOS POTENCIALES ENTRE LOS DESTINOS TURÍSTICOS DEL ESTADO, TOMANDO COMO REFERENCIA CASOS DE ÉXITO EN EL PAÍS Y EN LA ENTIDAD.]</t>
  </si>
  <si>
    <t>4[5.9O1E4L4 PROYECTOS PROMOVIDOS EN REGIONES CON POTENCIAL Y VENTAJAS NO EXPLOTADAS, ESPECIALMENTE EN MUNICIPIOS RURALES E INDÍGENAS, PARA EXTENDER GEOGRÁFICAMENTE LA OFERTA DE SERVICIOS Y ACTIVIDADES COMPLEMENTARIAS.]</t>
  </si>
  <si>
    <t>4[5.9O1E5L4 PROGRAMA DE FAM TRIPS CON REPRESENTANTES DE MEDIOS MASIVOS DE COMUNICACIÓN, AGENCIAS DE VIAJES Y OPERADORAS TURÍSTICAS, APLICADOS PARA DARLES A CONOCER NUESTRO ESTADO Y SUS ATRACTIVOS.]</t>
  </si>
  <si>
    <t>4[5.9O1E6L4 PLAN DE NEGOCIACIONES CON EMPRESAS TRANSPORTADORAS NACIONALES E INTERNACIONALES, DISEÑADO Y APLICADO PARA INCREMENTAR LA DENSIDAD DE CONEXIONES AÉREAS, TERRESTRES Y MARÍTIMAS HACIA EL ESTADO DESDE LOS PRINCIPALES MERCADOS.]</t>
  </si>
  <si>
    <t>4[6.1O1E2L4 BECAS ENTREGADAS A ALUMNOS DE SECUNDARIA EN SITUACIÓN DE POBREZA QUE VIVEN EN LOCALIDADES MARGINADAS.]</t>
  </si>
  <si>
    <t>4[6.1O1E4L4 VACUNAS APLICADAS E INFORMACIÓN SANITARIA DIFUNDIDA PARA LA PREVENCIÓN DEL VIRUS DEL PAPILOMA HUMANO, ESPECIALMENTE ENTRE LAS NIÑAS Y JÓVENES DE NUEVE A 12 AÑOS DE EDAD EN CONDICIÓN DE VULNERABILIDAD.]</t>
  </si>
  <si>
    <t>4[6.1O2E3L4 REFORMAS AL MARCO JURÍDICO Y NORMATIVO PROMOVIDAS PARA IMPULSAR LA ECONOMÍA SOLIDARIA.]</t>
  </si>
  <si>
    <t>4[6.2AO1E2L4 BECAS OTORGADAS A ESTUDIANTES EN RIESGO EDUCATIVO DE NIVEL SECUNDARIA.]</t>
  </si>
  <si>
    <t>4[6.2AO1E4L4 INCENTIVOS OTORGADOS A LOS PROFESORES QUE IMPARTAN CLASES EN ZONAS DE ALTA Y MUY ALTA MARGINACIÓN.]</t>
  </si>
  <si>
    <t>4[6.2AO1E5L4 HERRAMIENTAS PEDAGÓGICAS MODERNIZADAS, A TRAVÉS DE INVERSIÓN EN TECNOLOGÍAS DE LA INFORMACIÓN (HARDWARE, SOFTWARE Y LICENCIAS DE USO DE PROGRAMAS EDUCATIVOS) PARA LA EDUCACIÓN PREESCOLAR, PRIMARIA Y SECUNDARIA.]</t>
  </si>
  <si>
    <t>4[6.2AO2E1L4 LEY ESTATAL DE EDUCACIÓN APLICADA Y RESPETADA POR LOS DISTINTOS ACTORES DEL SISTEMA EDUCATIVO ESTATAL.]</t>
  </si>
  <si>
    <t>4[6.2BO2E1L4 PROYECTOS INTEGRALES DE ATENCIÓN Y ACOMPAÑAMIENTO DE ESTUDIANTES DE NIVELES MEDIO SUPERIOR PROMOVIDO, PARA DISMINUIR LA DESERCIÓN.]</t>
  </si>
  <si>
    <t>4[6.2BO2E2L4 SEGUIMIENTO A LAS RECOMENDACIONES IMPLEMENTADAS, PARA ASEGURAR EL PROCESO DE MEJORA DE LA CALIDAD EDUCATIVA DE LA EDUCACIÓN MEDIA SUPERIOR.]</t>
  </si>
  <si>
    <t>4[6.2BO4E1L4 ENCUESTAS ANTICIPADAS REALIZADAS, PARA DETECTAR LAS PREFERENCIAS DE LOS EGRESADOS DE EDUCACIÓN MEDIA SUPERIOR.]</t>
  </si>
  <si>
    <t>4[6.2BO4E2L4 PRONABES REFORZADO, PARA AYUDAR A ESTUDIANTES QUE, POR FALTA DE RECURSOS, NO PUEDEN SEGUIR ESTUDIANDO.]</t>
  </si>
  <si>
    <t>4[6.2BO4E3L4 PROGRAMAS EDUCATIVOS IMPARTIDOS A DISTANCIA CREADOS, PARA AMPLIAR LA OFERTA EDUCATIVA INDEPENDIENTEMENTE DE LA INFRAESTRUCTURA FÍSICA. ]</t>
  </si>
  <si>
    <t>4[6.2BO5E1L4 SERVICIO SOCIAL DE LOS ESTUDIANTES PLANIFICADO Y MEJOR UTILIZADO.]</t>
  </si>
  <si>
    <t>4[6.2BO5E2L4 PORTAL DE ACCESO A INFORMACIÓN ACADÉMICA.]</t>
  </si>
  <si>
    <t>4[6.2BO5E2E3L4 SISTEMA DE EVALUACIÓN CONTINUO SOBRE COBERTURA, PERTINENCIA, CALIDAD, VINCULACIÓN ESTABLECIDO.]</t>
  </si>
  <si>
    <t>4[6.2CO1E2L4 DESARROLLO E IMPLEMENTACIÓN DE UN SISTEMA DE EDUCACIÓN COMUNITARIA EN TODOS LOS NIVELES EDUCATIVOS.]</t>
  </si>
  <si>
    <t>4[6.2CO2E1L4 MODELO MIXTO DE FORMACIÓN PARA EDUCADORES INDÍGENAS DISEÑADO, EN EL CUAL TENGA PESO TANTO LA FORMACIÓN CURRICULAR COMO LA QUE EL DOCENTE RECIBE EN LAS AULAS.]</t>
  </si>
  <si>
    <t>4[6.2DO2E1L4 MATERIAL DIDÁCTICO ESPECIALIZADO CREADO ACORDE A LAS NECESIDADES DE LAS LOCALIDADES INDÍGENAS, PARA FACILITAR EL APRENDIZAJE EN SU LENGUA MATERNA.]</t>
  </si>
  <si>
    <t>4[6.3O1E1L4 SISTEMA DE INDICADORES CONSTRUIDO PARA EVALUAR.]</t>
  </si>
  <si>
    <t>1[6.3O1E2L1L4 PLANES Y PROGRAMAS DIRIGIDOS A LA SOCIEDAD OAXAQUEÑA DISEÑADOS, PARA LA PROMOCIÓN DEL RESPETO A LA DIVERSIDAD CULTURAL Y A LA NO DISCRIMINACIÓN DE CUALQUIER ÍNDOLE.]</t>
  </si>
  <si>
    <t>4[6.3O1E3L4 PROGRAMAS DE AUTO-GESTIÓN EJECUTADOS PARA EL APOYO DE LAS CULTURAS POPULARES Y COMUNITARIAS.]</t>
  </si>
  <si>
    <t>4[6.3O1E4L4 PROGRAMAS DE CAPACITACIÓN DISEÑADOS E INSTRUMENTADOS PARA LOS SECTORES PRODUCTIVOS VINCULADOS A LA ARTESANÍA, EL DISEÑO Y EL ARTE.]</t>
  </si>
  <si>
    <t>4[6.3O2E1L4 FIGURAS JURÍDICAS CONSOLIDADAS, PARA LA PROTECCIÓN DE LOS BIENES Y DERECHOS DEL PATRIMONIO DEL DEPORTE.]</t>
  </si>
  <si>
    <t>4[6.3O2E2L4 PROGRAMAS DE ACTIVIDADES DEPORTIVAS, FÍSICAS Y RECREATIVAS IMPLEMENTADOS Y EVALUADOS.]</t>
  </si>
  <si>
    <t>4[6.4O1E2L4 MATERIALES AUDIOVISUALES E IMPRESOS PRODUCIDOS PARA LA REVITALIZACIÓN Y FOMENTO DE LAS CULTURAS INDÍGENAS Y AFROMEXICANOS DE OAXACA.]</t>
  </si>
  <si>
    <t>4[6.4O1E3L4 ESPACIOS PARTICIPATIVOS EN LOS MEDIOS DE COMUNICACIÓN QUE ESTABLEZCAN MECANISMOS DE REPRESENTACIÓN A LA POBLACIÓN INDÍGENA.]</t>
  </si>
  <si>
    <t>4[6.5O1E1L4  SERVICIO DE SALUD DE LAS DIFERENTES INSTITUCIONES HOMOLOGADOS, PARA OTORGAR UN TRATO IGUALITARIO.]</t>
  </si>
  <si>
    <t>4[6.5O1E2L4 EMBARAZOS DETECTADOS EN FORMA OPORTUNA PARA SU CONTROL, ASÍ COMO EL INCREMENTO DE LA PLANIFICACIÓN FAMILIAR. ]</t>
  </si>
  <si>
    <t>4[6.5O2E1L4 MATERIALES AUDIOVISUALES E IMPRESOS PRODUCIDOS Y DIFUNDIDOS, PARA LA REVITALIZACIÓN Y FOMENTO DE LA MEDICINA TRADICIONAL INDÍGENA EN OAXACA.. ]</t>
  </si>
  <si>
    <t>4[6.6O1E2L4 CENTROS DE ATENCIÓN INFANTIL CREADOS PARA ATENDER INTEGRALMENTE A NIÑAS Y NIÑOS EN DESVENTAJA SOCIAL QUE PROMUEVA SU DESARROLLO COGNITIVO-AFECTIVO Y FÍSICO. ]</t>
  </si>
  <si>
    <t>4[6.6O1E3L4 SEGUIMIENTO PSICOLÓGICO OTORGADO A LOS MENORES ADOPTADOS PARA ASEGURAR LA ESTABILIDAD Y SEGURIDAD DE LOS NIÑOS. ]</t>
  </si>
  <si>
    <t>4[6.6O2E2L4 CREACIÓN DE INSTANCIAS MUNICIPALES DE LA JUVENTUD, PARA ATENDER ADECUADAMENTE A LA GENTE JOVEN EN SUS COMUNIDADES. ]</t>
  </si>
  <si>
    <t>4[6.6O2E3L4 ESTABLECER CANALES INSTITUCIONALES DE COMUNICACIÓN PARA ORIENTAR A LOS JÓVENES EN TEMAS ESPECÍFICOS QUE PONEN EN RIESGO SU SALUD FÍSICA, MENTAL Y EMOCIONAL ]</t>
  </si>
  <si>
    <t>4[6.6O2E4L4  MECANISMOS DE PREVENCIÓN DEL DELITO ESTABLECIDOS, A TRAVÉS DE MEDIOS DE COMUNICACIÓN Y DE LA INFRAESTRUCTURA EDUCATIVA EXISTENTE. ]</t>
  </si>
  <si>
    <t>4[6.6O3E1L4  ESTRATEGIAS LABORALES INSTAURADAS, PARA PROMOVER LA CONTRATACIÓN DE PERSONAS ADULTAS MAYORES. ]</t>
  </si>
  <si>
    <t>4[6.6O4E1L4 CONSEJOS DE ATENCIÓN Y PREVENCIÓN A VÍCTIMAS DE VIOLENCIA INSTALADOS. ]</t>
  </si>
  <si>
    <t>4[6.7O1E1L4 DESARROLLO DE ESTRATEGIA EDUCATIVA PARA LA ADECUADA ATENCIÓN DE LAS PCD. ]</t>
  </si>
  <si>
    <t>4[6.7O1E2L4 CAMPAÑAS DE SENSIBILIZACIÓN DIFUNDIDAS Y CAPACITACIÓN OTORGADA A TODOS LOS SECTORES DE LA POBLACIÓN SOBRE LOS DERECHOS DE LAS PCD ORGANIZADAS, PARA PROMOVER EL ENFOQUE SOCIAL Y LA CULTURA DEL RESPETO A LA DIVERSIDAD EN TODA LA SOCIEDAD. ]</t>
  </si>
  <si>
    <t>4[6.7O2E1L4 ORGANIZACIONES CIVILES QUE REPRESENTAN A LOS GRUPOS EN SITUACIÓN DE VULNERABILIDAD POR MOTIVOS DE DIVERSIDAD SEXUAL APOYADAS. ]</t>
  </si>
  <si>
    <t>4[6.7O3E1L4 CAMPAÑAS DE PREVENCIÓN Y ORIENTACIÓN BÁSICA IMPLEMENTADAS PARA EDUCAR EN SALUD SEXUAL Y REPRODUCTIVA A LA POBLACIÓN ADOLESCENTE, PARA PREVENIR EMBARAZOS NO DESEADOS. ]</t>
  </si>
  <si>
    <t>5[6.8O1E1L5  DERECHOS LABORALES DE JORNALEROS AGRÍCOLAS VIGILADOS Y PROTEGIDOS, EN COORDINACIÓN CON EL GOBIERNO FEDERAL, CON EL FIN DE ELIMINAR EL TRABAJO INFANTIL.]</t>
  </si>
  <si>
    <t>4[6.8O1E2L4 PROGRAMA ESTATAL DE ATENCIÓN A LOS MIGRANTES. ]</t>
  </si>
  <si>
    <t>4[6.8O1E3L4  ACCIONES PARA FORTALECER DERECHOS POLÍTICOS DE LOS MIGRANTES EJERCIENDO EL VOTO EN EL EXTERIOR IMPLEMENTADAS, PARA OTORGAR EL DERECHO A VOTAR Y SER VOTADOS PARA CARGOS DE ELECCIÓN POPULAR.]</t>
  </si>
  <si>
    <t>4[7.1O1E1L4  QUEHACER GUBERNAMENTAL TRANSPARENTADO MEDIANTE LA PUBLICACIÓN DE LOS RESULTADOS DE LA EVALUACIÓN DE SU GESTIÓN Y DESEMPEÑO, ASÍ COMO SU INFORMACIÓN PRESUPUESTARIA EN UN LENGUAJE SENCILLO Y CIUDADANO.]</t>
  </si>
  <si>
    <t>4[7.1O1E2L4  CULTURA DE LA PARTICIPACIÓN CIUDADANA EN LA TRANSPARENCIA Y RENDICIÓN DE CUENTAS PROMOVIDA ENTRE LA SOCIEDAD Y LOS SERVIDORES PÚBLICOS.]</t>
  </si>
  <si>
    <t>4[7.1O2E1L4  SISTEMAS DE GEOREFERENCIACIÓN INSTRUMENTADOS Y APLICADOS EN EL MONITOREO DEL QUEHACER GUBERNAMENTAL, TANTO EN LA ADMINISTRACIÓN DE LOS RECURSOS PÚBLICOS, COMO EN LA EJECUCIÓN DE LA OBRA PÚBLICA.]</t>
  </si>
  <si>
    <t>4[7.1O2E2L4  VERIFICACIÓN FORTALECIDA DE LAS DECLARACIONES DE SITUACIÓN PATRIMONIAL.]</t>
  </si>
  <si>
    <t>4[7.2O1E1L4  CONVENIOS DE COLABORACIÓN CELEBRADOS CON DEPENDENCIAS FEDERALES PARA LA AMPLIACIÓN Y MODERNIZACIÓN DE LOS RECINTOS FISCALES EN EL ESTADO Y, EN SU CASO, CREACIÓN DE RECINTOS FISCALIZADOS PARA ELEVAR LA EFICIENCIA ADUANERA.]</t>
  </si>
  <si>
    <t>4[7.2O1E2L4  MECANISMOS ESTABLECIDOS PARA EL FORTALECIMIENTO FINANCIERO DE LOS ORGANISMOS Y ENTIDADES DE LA ADMINISTRACIÓN PÚBLICA ESTATAL.]</t>
  </si>
  <si>
    <t>4[7.2O2E1L4 ADICIONAR COMO CRITERIO PARA LA DISTRIBUCIÓN DE LOS RECURSOS,  MECANISMOS DE PLANEACIÓN INCLUIDOS EN EL DISEÑO E INSTRUMENTACIÓN DE POLÍTICAS PÚBLICAS POR MICRORREGIÓN PARA UNA CORRECTA ASIGNACIÓN REGIONAL DEL GASTO PÚBLICO EN EL ESTADO.LA APO</t>
  </si>
  <si>
    <t>4[7.2O2E2L4  AUTONOMÍA Y DESCENTRALIZACIÓN PRESUPUESTAL FORTALECIDA.]</t>
  </si>
  <si>
    <t>4[7.3O1E1L4  PROVISIÓN DE LOS PRINCIPALES BIENES Y SERVICIOS PÚBLICOS REVISADA Y VALORADA, MEDIANTE UN DIAGNÓSTICO QUE IDENTIFIQUE LA ADECUACIÓN Y RELEVANCIA DE LOS PROCESOS Y PROCEDIMIENTOS REQUERIDOS.]</t>
  </si>
  <si>
    <t>4[7.3O1E2L4  MANUALES DE SIMPLIFICACIÓN ADMINISTRATIVA DIFUNDIDOS A TRAVÉS DE MEDIOS IMPRESOS O DIGITALIZADOS PARA FACILITAR LA CONSULTA Y USO POR PARTE DE LA CIUDADANÍA.]</t>
  </si>
  <si>
    <t>4[7.3O2E1L4  COORDINACIÓN INTERINSTITUCIONAL FORTALECIDA PARA EL PROCESO DE ANÁLISIS, CONCERTACIÓN Y APROBACIÓN DE NORMAS DEL SECTOR PÚBLICO Y, DE ESTA MANERA, EVITAR LA EMISIÓN DE NUEVAS NORMAS QUE NO ESTUVIERAN PLENAMENTE JUSTIFICADAS.]</t>
  </si>
  <si>
    <t>4[7.3O3E1L4  FIRMA DIGITAL ESTABLECIDA.]</t>
  </si>
  <si>
    <t>4[7.4O1E1L4  PLATAFORMA PARA EL REGISTRO, DIFUSIÓN Y CONTENIDO DE LOS CURSOS DE CAPACITACIÓN DISEÑADO PARA FACILITAR EL ACCESO A LOS SERVIDORES PÚBLICOS INSCRITOS AL PROGRAMA.]</t>
  </si>
  <si>
    <t>4[7.4O2E1L4  APLICACIÓN DE LA METODOLOGÍA DE EVALUACIÓN DEL DESEMPEÑO MONITOREADA PERMANENTEMENTE.]</t>
  </si>
  <si>
    <t>4[7.5O1E1L4  DERECHOS HUMANOS, DERECHOS INDÍGENAS Y LEY DE ACCESO DE LAS MUJERES A UNA VIDA LIBRE DE VIOLENCIA EN EL ESTADO DE OAXACA DIFUNDIDOS PARA EL CONOCIMIENTO Y CUMPLIMIENTO DE LOS SERVIDORES PÚBLICOS.]</t>
  </si>
  <si>
    <t>4[7.5O1E2L4  TRÁMITES, PROVISIÓN Y DISTRIBUCIÓN DE BIENES Y SERVICIOS PÚBLICOS APOYADOS POR TECNOLOGÍAS DE LA INFORMACIÓN Y LA COMUNICACIÓN.]</t>
  </si>
  <si>
    <t>4[7.6O1E1L4  CONVENIOS DE COLABORACIÓN Y COORDINACIÓN CON EL GOBIERNO FEDERAL, MUNICIPIOS Y ORGANISMOS INTERNACIONALES FIRMADOS Y APLICADOS POR LA ADMINISTRACIÓN PÚBLICA ESTATAL.]</t>
  </si>
  <si>
    <t>4[7.6O1E2L4  ENFOQUE TERRITORIAL SECTOR REGIONAL INCORPORADO AL PROCESO DE PLANEACIÓN, PROGRAMACIÓN, PRESUPUESTACIÓN, EJECUCIÓN Y EVALUACIÓN DE LAS DEPENDENCIAS Y ENTIDADES DEL GOBIERNO DEL ESTADO DE OAXACA.]</t>
  </si>
  <si>
    <t>5[4.3O1E1L5 ASOCIACIONES MUNICIPALES PROMOVIDAS Y ASISTIDAS A NIVEL MICRORREGIONAL, PARA LA PRESTACIÓN CONJUNTA DE SERVICIOS MUNICIPALES TALES COMO SEGURIDAD PÚBLICA, AGUA POTABLE, SANEAMIENTO Y ELECTRIFICACIÓN, ENTRE OTROS, ESPECIALMENTE EN LOS MUNICIPIO</t>
  </si>
  <si>
    <t>5[4.3O1E2L5 CATASTROS MUNICIPALES ACTUALIZADOS Y MODERNIZADOS, PARA LLEVAR MEJORES CONTROLES Y AUMENTAR LOS INGRESOS POR IMPUESTO PREDIAL.]</t>
  </si>
  <si>
    <t>5[4.3O1E3L5 EQUIPAMIENTO, PROCEDIMIENTOS DE ACTUACIÓN Y CAPACITACIÓN DE CUERPOS DE PROTECCIÓN CIVIL MODERNOS Y MEJORES, PARA INCREMENTAR SU CAPACIDAD DE RESPUESTA FRENTE A EVENTUALES DESASTRES NATURALES.]</t>
  </si>
  <si>
    <t>5[4.3O1E4L5 COORDINACIÓN INTERINSTITUCIONAL PROMOVIDA PARA LA ATENCIÓN EFICIENTE DE GRUPOS VULNERABLES Y COMUNIDADES DIVERSAS, A TRAVÉS DE MECANISMOS DE COMUNICACIÓN EFECTIVOS, PROGRAMAS DE COLABORACIÓN CONJUNTA Y COORDINACIÓN DE ELEMENTOS ESTRATÉGICOS EN</t>
  </si>
  <si>
    <t>5[4.5O1E1L5  TECNOLOGÍAS DE INFORMACIÓN Y MÉTODOS DE INVESTIGACIÓN DE VANGUARDIA IMPLEMENTADOS, QUE GENEREN INTELIGENCIA OPERATIVA, TÁCTICA Y ESTRATÉGICA QUE MEJOREN LA PROCURACIÓN DE JUSTICIA.]</t>
  </si>
  <si>
    <t>5[4.5O1E3L5  FISCALÍA ESPECIAL FACULTADA E INSTAURADA PARA ATENDER DELITOS DE LOS MIGRANTES.]</t>
  </si>
  <si>
    <t>5[4.6O1E1L5  TRABAJOS TÉCNICOS INFORMATIVOS Y TOPOGRÁFICOS REALIZADOS PARA CONTRIBUIR A LA DEFINICIÓN PRECISA DE LOS TERRITORIOS Y LOS DERECHOS SOBRE LOS MISMOS DE LAS PARTES EN CONFLICTO.]</t>
  </si>
  <si>
    <t>5[4.7O1E1L5  CONDICIONES LABORALES MEJORADAS DE LOS SERVIDORES PÚBLICOS DEL ÁREA DE SEGURIDAD.]</t>
  </si>
  <si>
    <t>5[4.7O1E2L5  PROCESOS DE CONTROL DE CONFIANZA, DE ASUNTOS INTERNOS Y DEL CONSEJO DE DESARROLLO POLICIAL REGLAMENTADOS Y FORTALECIDOS, PARA SANCIONAR LAS FALTAS ADMINISTRATIVAS Y RECONOCER LOS MÉRITOS DE LOS INTEGRANTES DE LAS INSTITUCIONES POLICIALES.]</t>
  </si>
  <si>
    <t>5[4.7O1E3L5  SISTEMAS DE COMUNICACIÓN DESARROLLADOS PARA FACILITAR LA DENUNCIA ANÓNIMA Y SERVICIO DE EMERGENCIA.]</t>
  </si>
  <si>
    <t>5[4.7O1E4L5  CONSTRUCCIÓN DE DOS RECLUSORIOS REGIONALES, UNO EN LA REGIÓN DE LA COSTA Y OTRO EN LA REGIÓN DE LA MIXTECA.]</t>
  </si>
  <si>
    <t>5[4.7O1E5L5  ACCIONES ESTABLECIDAS PARA MODIFICAR LA ACTITUD DE UNA POLÍTICA REACTIVA A UNA PREVENTIVA EN EL TEMA DE PROTECCIÓN CIVIL.]</t>
  </si>
  <si>
    <t>5[5.11O1E1L5 ÁREAS NATURALES DAÑADAS POR EL CRECIMIENTO URBANO RESTAURADAS, COMO LADERAS, CAUCES, PLAYAS, ÁREAS ARBOLADAS Y SITIOS CON VALOR PAISAJÍSTICO, APLICANDO CRITERIOS AMBIENTALES, DE FUNCIONALIDAD Y RENTABILIDAD TURÍSTICA.]</t>
  </si>
  <si>
    <t>5[5.11O1E2L5 LEYES DE TRANSPORTE Y DE TRÁNSITO ACTUALIZADAS Y HOMOLOGADAS CON LAS DE  COMPETENCIA FEDERAL, QUE ORDENEN EL SECTOR Y OPTIMICEN LA ESTRUCTURA VIAL.]</t>
  </si>
  <si>
    <t>5[5.11O1E3L5 ACCIONES DE MANTENIMIENTO EN INFRAESTRUCTURA HIDRÁULICA EN LOS DISTRITOS DE RIEGO, EN ESQUEMAS DE COLABORACIÓN CON LAS DEPENDENCIAS Y ENTIDADES DE LA FEDERACIÓN.]</t>
  </si>
  <si>
    <t>5[5.11O2E1L5 RESERVAS TERRITORIALES ADMINISTRADAS PARA EL CRECIMIENTO URBANO Y DE LAS ZONAS SUJETAS A CONSERVACIÓN ECOLÓGICA, IDENTIFICADAS CON PRECISIÓN EN LOS PLANES RESPECTIVOS Y DECRETADOS OPORTUNAMENTE POR LA LEGISLATURA LOCAL.]</t>
  </si>
  <si>
    <t>5[5.11O2E2L5 RESERVAS TERRITORIALES CREADAS Y MARCO NORMATIVO FORTALECIDO PARA DAR CERTEZA JURÍDICA Y GARANTIZAR LA PROPIEDAD INMOBILIARIA.]</t>
  </si>
  <si>
    <t>5[5.2O1E1L5  VERIFICACIONES PERIÓDICAS REALIZADAS CON ENFOQUE MÁS ESTRATÉGICO Y FOCALIZADO, SOBRE LA APLICACIÓN DE LAS NORMAS OFICIALES MEXICANAS Y LA REGULACIÓN DE COMPETENCIA ESTATAL, EN LOS SECTORES Y EMPRESAS CON MAYOR RIESGO DE INCUMPLIMIENTO.]</t>
  </si>
  <si>
    <t>5[5.2O1E7L5  ESTUDIOS Y ESTADÍSTICAS SOBRE EL TEMA LABORAL PROMOVIDOS Y APOYADOS, PARA DOCUMENTAR TENDENCIAS Y FENÓMENOS RELEVANTES A NIVEL LOCAL, NACIONAL E INTERNACIONAL, QUE ORIENTEN LAS POLÍTICAS PROGRAMAS ESTATALES, Y BRINDEN INFORMACIÓN ÚTIL A LOS T</t>
  </si>
  <si>
    <t>5[5.3O1E2L.5 FOMENTO A LA TRANSFERENCIA DE NUEVAS TECNOLOGÍAS Y PROCESOS A LAS EMPRESAS REGIONALES.]</t>
  </si>
  <si>
    <t>5[5.3O1E3L5 TRÁMITES GUBERNAMENTALES SIMPLIFICADOS, ESPECIALMENTE PARA EL PAGO DE CONTRIBUCIONES, LA OBTENCIÓN DE LICENCIAS Y PERMISOS, ASÍ COMO EL ACCESO A LOS PROGRAMAS DE APOYO EMPRESARIAL.]</t>
  </si>
  <si>
    <t>5[5.3O1E4L5 USOS DE SUELO CON ALTO POTENCIAL EMPRESARIAL, PARA FACILITAR LA ATRACCIÓN E INSTALACIÓN DE LAS EMPRESAS CON UN ORDENAMIENTO TERRITORIAL SUSTENTABLE.]</t>
  </si>
  <si>
    <t>5[5.5O1E1L5  ACCESO AL FINANCIAMIENTO COMO HERRAMIENTA NECESARIA PARA LA PRODUCCIÓN COMPETITIVA DE ALIMENTOS.]</t>
  </si>
  <si>
    <t>5[5.5O4E1L5 DESARROLLO E INSTRUMENTACIÓN DE PLANES DE ORDENAMIENTO ACUÍCOLAS Y PESQUEROS POR ESPECIE, CUENCA O REGIÓN QUE PERMITAN ENCAMINAR LA ACTIVIDAD HACIA LA SUSTENTABILIDAD.]</t>
  </si>
  <si>
    <t>5[5.5O5E1L5 RESPETO AL DERECHO PREFERENTE DE LAS COMUNIDADES Y PUEBLOS INDÍGENAS, SOBRE LOS RECURSOS PESQUEROS Y ACUÍCOLAS DE LOS LUGARES QUE HABITEN.]</t>
  </si>
  <si>
    <t>5[5.6O1E1L5 MECANISMO DISEÑADO PARA GARANTIZAR LA CONSULTA LIBRE, PREVIA E INFORMADA EN TODOS LOS PROYECTOS DE GRAN ALCANCE QUE SE PRETENDAN IMPULSAR EN LAS TIERRAS Y TERRITORIOS INDÍGENAS, CON BASE EN LOS ESTÁNDARES INTERNACIONALES.]</t>
  </si>
  <si>
    <t>5[5.6O1E2L5  APOYOS DIRECTOS, CRÉDITOS Y SUBSIDIOS OTORGADOS Y GESTIONADOS, CON CRITERIOS DE IDENTIDAD CULTURAL, SUSTENTABILIDAD Y JUSTICIA SOCIAL, PARA IMPULSAR PROYECTOS E INICIATIVAS PRODUCTIVAS, COMERCIALES Y FINANCIERAS DE LOS PUEBLOS Y COMUNIDADES I</t>
  </si>
  <si>
    <t>5[5.8O1E4L5 FONDOS Y PROGRAMAS FEDERALES DE APOYO A MIPYMES FORTALECIDOS MEDIANTE CONVENIOS DE COORDINACIÓN CON EL GOBIERNO FEDERAL.]</t>
  </si>
  <si>
    <t>5[5.9O1E2L5 DESARROLLAR Y PROMOVER UN PROGRAMA INTEGRAL DE PROFESIONALIZACIÓN A PRESTADORES DE SERVICIOS TURÍSTICOS.]</t>
  </si>
  <si>
    <t>5[5.9O1E4L5 ACTIVIDADES TURÍSTICAS ALTERNATIVAS DESARROLLADAS EN TORNO DE LA RIQUEZA CULTURAL DE LOS PUEBLOS Y COMUNIDADES INDÍGENAS Y DEL PATRIMONIO NATURAL EN SUS TERRITORIOS COMO SANACIÓN TRADICIONAL, CONVIVENCIA INTERCULTURAL, ECOARQUEOLOGÍA, ENTRE OT</t>
  </si>
  <si>
    <t>5[5.9O1E5L5 PROGRAMA DE INCENTIVOS A OPERADORAS MAYORISTAS, EJERCIDO PARA MEJORAR LA COMERCIALIZACIÓN DEL PRODUCTO TURÍSTICO ESTATAL.]</t>
  </si>
  <si>
    <t>5[5.9O1E6L5 FIDEICOMISO OFICINA DE CONGRESOS Y VISITANTES (OCV) CREADO CON RECURSOS PROVENIENTES DE IMPUESTOS AL HOSPEDAJE, ORIENTADOS A LA PROMOCIÓN TURÍSTICA.]</t>
  </si>
  <si>
    <t>5[6.1O1E4L5 ACCIONES DE PROMOCIÓN DE LA SALUD REALIZADAS A DIRIGIDAS A LAS MUJERES Y LAS NIÑAS OAXAQUEÑAS EN CONDICIÓN DE VULNERABILIDAD, PARA LA PREVENCIÓN, DETECCIÓN Y ATENCIÓN OPORTUNA DEL CÁNCER CÉRVICO UTERINO.]</t>
  </si>
  <si>
    <t>5[6.2AO1E2L5 BECAS OTORGADAS A ESTUDIANTES DESTACADOS “NIÑOS TALENTO”.]</t>
  </si>
  <si>
    <t>5[6.2AO2E1L5 CALENDARIO ESCOLAR DE 200 DÍAS CUMPLIDOS, RESPETANDO EL DERECHO DE LA NIÑEZ A LA EDUCACIÓN BÁSICA.]</t>
  </si>
  <si>
    <t>5[6.2BO2E1L5 BIBLIOTECAS VIRTUALES EN TODOS LOS SUBSISTEMAS CONSOLIDADAS, CON EL FIN DE INTEGRAR LAS HERRAMIENTAS TECNOLÓGICAS A LOS PROCESOS EDUCATIVOS.]</t>
  </si>
  <si>
    <t>5[6.2BO4E1L5 CAMPAÑAS DE PROMOCIÓN DE LAS CARRERAS MÁS DEMANDADAS POR EL MERCADO LABORAL O QUE ESTÁN ASOCIADAS A LAS VOCACIONES Y POTENCIALIDADES PRODUCTIVAS DE LAS REGIONES REALIZADAS EN LAS INSTITUCIONES DE EDUCACIÓN MEDIA SUPERIOR.]</t>
  </si>
  <si>
    <t>5[6.2BO5E1L5 SISTEMA DE BECAS IMPLEMENTADO QUE PERMITA ATENDER A LOS ESTUDIANTES DE ESCASOS RECURSOS Y REORIENTE LA DEMANDA EDUCATIVA HACIA CARRERAS NO SATURADAS, QUE CONTRIBUYAN A SATISFACER NECESIDADES DEL DESARROLLO DEL ESTADO.]</t>
  </si>
  <si>
    <t>5[6.2BO5E2L5 INFRAESTRUCTURA Y EQUIPAMIENTO MEJORADO Y CONSOLIDADO. ]</t>
  </si>
  <si>
    <t>5[6.2CO1E2L5 CURSOS DE CAPACITACIÓN PERMANENTE PARA LOS PROFESORES REALIZADOS, PARA LA APLICACIÓN DEL MODELO EDUCATIVO COMUNITARIO EN LOS NIVELES DE EDUCACIÓN INICIAL, PREESCOLAR, BÁSICA Y MEDIA SUPERIOR.]</t>
  </si>
  <si>
    <t>5[6.3O1E3L5 CENTROS DE EDUCACIÓN ARTÍSTICA FORTALECIDOS, AMPLIADOS Y CREADOS, PARA APOYAR LA FORMACIÓN DE CAPITAL HUMANO ORIENTADO A ACTIVIDADES CULTURALES.]</t>
  </si>
  <si>
    <t>5[6.3O1E4L5 ESTRATEGIAS DE COMERCIALIZACIÓN IMPLEMENTADAS, PARA POSICIONAR AL ESTADO DE OAXACA EN LOS  MERCADOS INTERNACIONALES VINCULADOS AL ARTE POPULAR.]</t>
  </si>
  <si>
    <t>5[6.3O2E1L5 INFRAESTRUCTURA DEPORTIVA ADAPTADA A LAS NECESIDADES ESPECÍFICAS DE LAS DIFERENTES DISCIPLINAS DEL DEPORTE.]</t>
  </si>
  <si>
    <t>5[6.4O1E2L5 ESPACIOS GEOGRÁFICOS SIMBÓLICOS Y SAGRADOS REVITALIZADOS, A TRAVÉS DE SU RECONOCIMIENTO, SISTEMATIZACIÓN Y DIFUSIÓN DE SABERES ASOCIADOS PARA EL REFORZAMIENTO DE LAS MANIFESTACIONES CULTURALES DE LOS PUEBLOS INDÍGENAS Y AFROMEXICANOS.]</t>
  </si>
  <si>
    <t>5[6.5O1E1L5 PERSONAL SENSIBILIZADO EN LA INTERCULTURALIDAD PARA ATENCIÓN DE LA POBLACIÓN, PARA LA REORIENTACIÓN DE LAS CAPACIDADES DEL PERSONAL HACIA LAS NECESIDADES DEL SECTOR SALUD EN OAXACA.]</t>
  </si>
  <si>
    <t>5[6.6O1E2L5 CAMPAÑA DE DIFUSIÓN DESARROLLADA PARA PROMOVER EL CONOCIMIENTO Y RESPECTO DE LOS DERECHOS DE NIÑAS Y NIÑOS. ]</t>
  </si>
  <si>
    <t>[6.6O1E3L 5 CAMPAÑAS DE DIVULGACIÓN SOBRE EL TEMA DE LA ADOPCIÓN EN EL ESTADO DE OAXACA. ]</t>
  </si>
  <si>
    <t>5[6.6O3E1L5  OFERTAS PARA EL USO DEL TIEMPO IMPLEMENTADAS, CON EL FIN DE REALIZAR ACTIVIDADES DEPORTIVAS, RECREATIVAS Y CULTURALES QUE PROMUEVAN SU BIENESTAR. ]</t>
  </si>
  <si>
    <t>5[6.6O4E1L5  FORTALECIMIENTO Y DESCENTRALIZACIÓN DE LA FISCALÍA ESPECIAL DE DELITOS CONTRA LA MUJER. ]</t>
  </si>
  <si>
    <t>5[6.7O1E1L5  VINCULACIÓN ESTRECHA CON LAS ORGANIZACIONES DE LA SOCIEDAD CIVIL QUE TRABAJAN CON PCD EN LOS MUNICIPIOS Y AGENCIAS, RECUPERANDO EXPERIENCIAS Y ESFUERZOS EN MATERIA DE ATENCIÓN A PCD.]</t>
  </si>
  <si>
    <t>5[6.7O1E2L5 INFRAESTRUCTURA PARA LA ACCESIBILIDAD A BANQUETAS, CALLES, EDIFICIOS, ESPACIOS Y TRANSPORTE PÚBLICOS CREADA. ]</t>
  </si>
  <si>
    <t>5[6.7O2E1L5 CAMPAÑAS Y TALLERES DE SENSIBILIZACIÓN A NIVEL ESTATAL REALIZADOS ACERCA DEL IMPACTO NEGATIVO QUE CAUSA LA DISCRIMINACIÓN HACIA LAS PERSONAS DE LA DIVERSIDAD SEXUAL Y DE CUALQUIER TIPO DE VIOLENCIA EN CONTRA DE LA COMUNIDAD DE LA DIVERSIDAD SE</t>
  </si>
  <si>
    <t>5[6.7O3E1L5 LEY DE INTERRUPCIÓN DEL EMBARAZO EN CASO DE VIOLACIÓN DIFUNDIDA. ]</t>
  </si>
  <si>
    <t>5[6.8O1E2L5  CAPACITACIÓN EN MATERIA LEGAL OTORGADA, PARA AUMENTAR LAS CAPACIDADES DE LOS MIGRANTES Y SUS ORGANIZACIONES PARA LA DEFENSA DE SUS DERECHOS.]</t>
  </si>
  <si>
    <t>5[7.1O1E1L5  BENEFICIOS PROMOVIDOS Y DIFUNDIDOS RESPECTO AL DERECHO DE ACCESO A LA INFORMACIÓN, PARA IMPULSAR UNA CULTURA DE TRANSPARENCIA Y RENDICIÓN DE CUENTAS.]</t>
  </si>
  <si>
    <t>5[7.1O1E2L5  ORGANIZACIONES DE LA SOCIEDAD CIVIL CAPACITADAS PARA PROMOVER LA RENDICIÓN DE CUENTAS PÚBLICA COMO ELEMENTO INDISPENSABLE PARA LEGITIMAR EL QUEHACER GUBERNAMENTAL.]</t>
  </si>
  <si>
    <t>5[7.1O2E1L5  ENFOQUES DE AUDITORÍA MEJORADOS PARA ASEGURAR LA FISCALIZACIÓN DE IMPACTO, MAXIMIZANDO LA EFICIENCIA Y EFICACIA DE LA FUNCIÓN CON ENFOQUE ESTRATÉGICO.]</t>
  </si>
  <si>
    <t>5[7.1O2E2L5  CÓDIGO DE ÉTICA INSTITUCIONALIZADO APLICABLE A TODOS LOS SERVIDORES PÚBLICOS.]</t>
  </si>
  <si>
    <t>5[7.2O1E2L5  OFICINAS RECAUDADORAS MODERNIZADAS CON SISTEMAS DE CONTROL DE LA CALIDAD EN EL SERVICIO DE ASISTENCIA Y ASESORÍA FISCAL.]</t>
  </si>
  <si>
    <t>5[7.2O2E1L5  ESQUEMA DE CAPACITACIÓN PERMANENTE OTORGADO A LOS MUNICIPIOS DEL ESTADO PARA LA MEJORA EN LA ADMINISTRACIÓN DE RECURSOS PÚBLICOS.]</t>
  </si>
  <si>
    <t>5[7.2O2E2L5  CONSEJO ESTATAL DE ARMONIZACIÓN CONTABLE FORTALECIDO PARA LA DIFUSIÓN Y APLICACIÓN DE LAS NORMAS CONTABLES, LINEAMIENTOS Y ACUERDOS EMITIDOS POR EL CONSEJO NACIONAL DE ARMONIZACIÓN CONTABLE.]</t>
  </si>
  <si>
    <t>5[7.3O1E1L5  REGLAMENTOS Y DISPOSICIONES QUE RIGEN LOS PROCESOS ADMINISTRATIVOS EN LAS DEPENDENCIAS Y ENTIDADES DEL SECTOR PÚBLICO REVISADOS Y ACTUALIZADOS.]</t>
  </si>
  <si>
    <t>5[7.3O1E2L5  REPORTES PERIÓDICOS SOLICITADOS A CADA UNA DE LAS DEPENDENCIAS Y ENTIDADES PARA DAR SEGUIMIENTO A LA IMPLANTACIÓN Y DIFUSIÓN DE LOS MANUALES.]</t>
  </si>
  <si>
    <t>5[7.3O3E1L5  KIOSCOS INFORMÁTICOS ESTABLECIDOS EN CADA ENTIDAD Y DEPENDENCIA.]</t>
  </si>
  <si>
    <t>5[7.4O1E1L5  REGISTRO DE SEGUIMIENTO APLICADO A LOS CONOCIMIENTOS, HABILIDADES Y ACTITUDES ADQUIRIDOS POR LOS SERVIDORES PÚBLICOS CAPACITADOS.]</t>
  </si>
  <si>
    <t>5[7.5O1E1L5  LINEAMIENTOS DE CAPACITACIÓN Y SENSIBILIZACIÓN ORIENTADOS A DESARROLLAR UNA NUEVA CULTURA DEL SERVICIO PÚBLICO, ESTABLECIDOS Y DIFUNDIDOS EN CADA DEPENDENCIA Y ENTIDAD DE LA ADMINISTRACIÓN PÚBLICA.]</t>
  </si>
  <si>
    <t>5[7.5O1E2L5  DERECHOS HUMANOS, DERECHOS INDÍGENAS Y LEY DE ACCESO DE LAS MUJERES A UNA VIDA LIBRE DE VIOLENCIA GARANTIZADOS Y ACATADOS POR LOS SERVIDORES PÚBLICOS.]</t>
  </si>
  <si>
    <t>5[7.6O1E1L5  CONCURRENCIA PRESUPUESTAL ESTABLECIDA EN EL DISEÑO E INSTRUMENTACIÓN DE LOS PROGRAMAS Y PROYECTOS PÚBLICOS PARA COMPROMETER RECURSOS DE FORMA SIMULTÁNEA.]</t>
  </si>
  <si>
    <t>5[7.6O1E2L5  CONCURRENCIA PRESUPUESTAL ESTABLECIDA EN EL DISEÑO E INSTRUMENTACIÓN DE LOS PROGRAMAS PÚBLICOS Y PROYECTOS DE INVERSIÓN, PARA COMPROMETER RECURSOS DE FORMA SIMULTÁNEA Y COORDINADA.]</t>
  </si>
  <si>
    <t>6[4.5O1E1L6  PROCEDIMIENTOS DE ATENCIÓN SIMPLIFICADOS Y MEJORADOS PARA BRINDAR UNA ATENCIÓN EFICAZ Y EXPEDITA, DE CALIDAD Y CON TRATO DIGNO PARA LOS CIUDADANOS OAXAQUEÑOS.]</t>
  </si>
  <si>
    <t>6[4.5O1E3L6  CIUDADANOS OAXAQUEÑOS SENSIBILIZADOS E INFORMADOS EN MATERIA DE DERECHOS Y OBLIGACIONES EN EL MARCO DE LAS LEYES FEDERALES, ESTATALES Y LA NORMATIVIDAD LOCAL.]</t>
  </si>
  <si>
    <t>6[4.6O1E1L6  SISTEMA DE INFORMACIÓN AGRARIA ACTUALIZADO Y FUNCIONAL, PARA DAR ATENCIÓN DE MANERA PREVENTIVA A LOS CONFLICTOS AGRARIOS.]</t>
  </si>
  <si>
    <t>6[4.7O1E1L6  EQUIPO DE PROTECCIÓN POLICIAL ADQUIRIDO PARA SALVAGUARDAR LA INTEGRIDAD FÍSICA DEL PERSONAL EN EL DESEMPEÑO DE SUS FUNCIONES.]</t>
  </si>
  <si>
    <t>6[4.7O1E2L6  SISTEMA DE QUEJAS Y DENUNCIAS FORTALECIDO PARA INCENTIVAR LA PARTICIPACIÓN CIUDADANA EN LA SANCIÓN DE LOS INTEGRANTES DE CUERPOS DE SEGURIDAD PÚBLICA QUE INCURRAN EN ACTOS DE CORRUPCIÓN.]</t>
  </si>
  <si>
    <t>6[4.7O1E3L6  COMITÉS DE PARTICIPACIÓN CIUDADANA FACULTADOS PARA EVALUAR EL DESEMPEÑO DE LOS CUERPOS DE SEGURIDAD PÚBLICA Y ARTICULAR PROPUESTAS QUE MEJOREN LA PRESTACIÓN DEL SERVICIO.]</t>
  </si>
  <si>
    <t>6[4.7O1E4L6  APOYOS ASISTENCIALES PARA CUBRIR LAS NECESIDADES DE LOS LIBERADOS, ASÍ COMO SUS FAMILIAS, DE TIPO MORAL, ECONÓMICO, MÉDICO, LABORAL Y SOCIAL. ]</t>
  </si>
  <si>
    <t>6[5.11O1E1L6 PROYECTOS DE INFRAESTRUCTURA EN COMUNIDADES INDÍGENAS PROMOVIDOS Y CONSENSUADOS DE ACUERDO A SU CULTURA, PARA SU ACEPTACIÓN Y USO.]</t>
  </si>
  <si>
    <t>6[5.11O1E2L6 COMPETITIVIDAD DEL SERVICIO DE TRANSPORTE IMPULSADA MEDIANTE LA REDUCCIÓN DE LOS COSTOS Y TIEMPOS DE TRANSPORTE, QUE FACILITEN EL ACCESO A MERCADOS DISTANTES,  FOMENTANDO AL MISMO TIEMPO LA INTEGRACIÓN DE CADENAS PRODUCTIVAS.]</t>
  </si>
  <si>
    <t>6[5.11O2E1L6 PLANES REGIONALES DE ORDENAMIENTO ECOLÓGICO Y TERRITORIAL, FORMULADOS CON LA PARTICIPACIÓN DE LOS MUNICIPIOS INVOLUCRADOS, PARA IMPULSAR OBRAS DE ALTO IMPACTO DE MANERA CONSENSADA.]</t>
  </si>
  <si>
    <t>6[5.11O2E2L6 SISTEMAS DE REGISTRO PÚBLICO Y CATASTRAL MODERNIZADOS Y HOMOLOGADOS, Y PLANES DE ORDENAMIENTO TERRITORIAL OFICIALMENTE PUBLICADOS.]</t>
  </si>
  <si>
    <t>6[5.2O1E1L6  INSPECCIONES DE VIGILANCIA IMPLEMENTADAS SOBRE EL CUMPLIMIENTO DE LA NORMATIVIDAD LABORAL VIGENTE EN EL ÁMBITO ESTATAL PARA CONSOLIDAR LA JUSTICIA LABORAL.]</t>
  </si>
  <si>
    <t>6[5.3O1E2L6  CENTROS DE “SERVICIOS ESPECÍFICOS” OTORGADOS POR EL GOBIERNO EN COORDINACIÓN CON LA INICIATIVA PRIVADA Y EL SECTOR ACADÉMICO, ORIENTADOS A LAS VOCACIONES PRODUCTIVAS DE LAS REGIONES, PARA ATENDER CUELLOS DE BOTELLA O ÁREAS DE OPORTUNIDAD CRÍT</t>
  </si>
  <si>
    <t>6[5.3O1E3L6 MEJORA REGULATORIA Y SIMPLIFICACIÓN DE TRÁMITES DESARROLLADOS A PARTIR DE LA INTEGRACIÓN Y COLABORACIÓN DE LOS TRES ÓRDENES DE GOBIERNO QUE COADYUVEN EN EL ESTABLECIMIENTO DE NUEVAS EMPRESAS Y LA GENERACIÓN DE EMPLEOS, FAVORECIENDO EL ESTABLEC</t>
  </si>
  <si>
    <t>6[5.5O1E1L6 FIDEICOMISO DE GARANTÍAS LÍQUIDAS PARA APOYAR EL OTORGAMIENTO DE CRÉDITO A LOS PEQUEÑOS PRODUCTORES.]</t>
  </si>
  <si>
    <t>6[5.5O4E1L6 ESTABLECIMIENTO DE UN PROGRAMA PERMANENTE DE INSPECCIÓN Y VIGILANCIA, PARA EL REGISTRO DE LA ACTIVIDAD PESQUERA Y ACUÍCOLA, EN COORDINACIÓN CON LA FEDERACIÓN.]</t>
  </si>
  <si>
    <t>6[5.6O1E1L6 INICIATIVA DE REFORMA DE LEY IMPULSADA PARA LA ESPECIFICACIÓN E IMPLEMENTACIÓN DE LA CONSULTA LIBRE, PREVIA E INFORMADA.]</t>
  </si>
  <si>
    <t xml:space="preserve">6[5.6O1E2L6 DISEÑO E IMPLEMENTACIÓN DE UN PROGRAMA PARA PROMOVER LA PRÁCTICA DE LA AGRICULTURA SOSTENIBLE, QUE IMPULSE LA SEGURIDAD ALIMENTARIA, DIVERSIFICACIÓN PRODUCTIVA DE CULTIVOS TRADICIONALES PARA AUTOCONSUMO, INCLUIDA LA MILPA; LA PROTECCIÓN DE LA </t>
  </si>
  <si>
    <t>6[5.8O1E4L6 INTERMEDIARIOS FINANCIEROS NO BANCARIOS DE LAS REGIONES DEL ESTADO FORTALECIDOS MEDIANTE CONVENIOS DE PROMOCIÓN Y FORTALECIMIENTO.]</t>
  </si>
  <si>
    <t>6[5.9O1E2L6 CONVENIOS Y MECANISMOS DE VINCULACIÓN ESTABLECIDOS ENTRE LAS INSTITUCIONES PÚBLICAS Y PRIVADAS DE EDUCACIÓN MEDIA Y SUPERIOR CON LAS ORGANIZACIONES Y EMPRESAS DEL SECTOR TURÍSTICO, PARA LA FORMACIÓN Y CAPACITACIÓN DE PRESTADORES DE SERVICIOS T</t>
  </si>
  <si>
    <t>6[5.9O1E5L6 ESQUEMAS DE COORDINACIÓN ENTRE PRESTADORES DE SERVICIOS TURÍSTICOS, APLICADOS PARA MAXIMIZAR LOS ALCANCES DE LAS ACCIONES DE PROMOCIÓN.]</t>
  </si>
  <si>
    <t>6[6.2AO1E2L6 BECAS OTORGADAS A ESTUDIANTES DESTACADOS DE ZONAS MARGINADAS, PARA CONTINUAR CON SUS ESTUDIOS EN NIVELES SUPERIORES.]</t>
  </si>
  <si>
    <t>6[6.2BO4E1L6 APOYOS A LAS INSTITUCIONES DE EDUCACIÓN SUPERIOR, PRIORIZANDO LAS CARRERAS QUE ESTÁ DEMANDANDO EL DESARROLLO DEL ESTADO.]</t>
  </si>
  <si>
    <t>6[6.2BO5E2L6 PROGRAMA DE GESTIÓN DE RECURSOS FINANCIEROS DE INSTANCIAS NACIONALES E INTERNACIONALES QUE FORTALEZCAN EL DESARROLLO DE LAS IES IMPLEMENTADO.]</t>
  </si>
  <si>
    <t>6[6.2CO1E2L6 PROGRAMA DE FOMENTO A LA INNOVACIÓN EN EDUCACIÓN COMUNITARIA EN TODOS LOS NIVELES EDUCATIVOS, A FIN DE INCORPORAR LOS CONTENIDOS DE LAS EXPERIENCIAS EXITOSAS EN LAS MODALIDADES INSTITUCIONALES DE ATENCIÓN.]</t>
  </si>
  <si>
    <t>6[6.3O1E3L6 APOYOS FINANCIEROS OTORGADOS A LAS INICIATIVAS CIUDADANAS, COMUNITARIAS, DE CREADORES, GRUPOS ARTÍSTICOS E INSTITUCIONES ACADÉMICAS PARA EL DESARROLLO DE PROYECTOS CULTURALES.]</t>
  </si>
  <si>
    <t>6[6.5O1E1L6  PADECIMIENTOS RELACIONADOS A UN INADECUADO SANEAMIENTO BÁSICO FAMILIAR Y COMUNITARIO TRANSMITIDOS POR VECTORES (PALUDISMO, DENGUE, ETC.) REDUCIDOS. ]</t>
  </si>
  <si>
    <t>6[6.6O1E2L6 COLABORACIÓN CON ORGANIZACIONES CIVILES ENFOCADAS AL APOYO DE LA POBLACIÓN INFANTIL. ]</t>
  </si>
  <si>
    <t>6[6.6O3E1L6  CASAS DE DÍA CREADAS PARA ATENDER INTEGRALMENTE A LA POBLACIÓN DE ADULTOS MAYORES.. ]</t>
  </si>
  <si>
    <t>6[6.6O4E1L6  CAMPAÑA DE PREVENCIÓN EJECUTADA PARA CONCIENTIZAR A LA POBLACIÓN SOBRE EL PROBLEMA DE LA VIOLENCIA FAMILIAR Y SUS CONSECUENCIAS. ]</t>
  </si>
  <si>
    <t>6[6.7O1E2L6 ACCIÓN AFIRMATIVA IMPLEMENTADA EN EL ÁMBITO LABORAL Y CREDITICIO PARA LAS PCD. ]</t>
  </si>
  <si>
    <t>6[6.7O3E1L6 ATENCIÓN ESPECIALIZADA IMPLEMENTADA PARA OFRECER SERVICIOS JURÍDICOS Y PSICOLÓGICOS A LAS ADOLESCENTES EMBARAZADAS. ]</t>
  </si>
  <si>
    <t>6[6.8O1E2L6 PROGRAMA DE TRADUCTORES INDÍGENAS ESTABLECIDO, PARA LA DEFENSA DE LOS DERECHOS DE LOS MIGRANTES. ]</t>
  </si>
  <si>
    <t>6[7.1O1E1L6  CRITERIOS PROPUESTOS EN EL GOBIERNO DE OAXACA PARA ESTABLECER REQUISITOS DE CALIDAD DE LA INFORMACIÓN REPORTADA POR LOS SUJETOS OBLIGADOS; PERO QUE ADEMÁS ÉSTA SE TRADUZCA A UN LENGUAJE CIUDADANO.]</t>
  </si>
  <si>
    <t>6[7.1O1E2L6  MECANISMOS DISEÑADOS PARA MEJORAR LA CALIDAD EN LA ATENCIÓN A LAS DEMANDAS CIUDADANAS.]</t>
  </si>
  <si>
    <t>6[7.1O2E1L6  SISTEMAS Y TECNOLOGÍAS DE LA INFORMACIÓN FORTALECIDOS PARA EL MEJOR DESEMPEÑO DE LA FUNCIÓN DE AUDITORÍA.]</t>
  </si>
  <si>
    <t>6[7.2O1E2L6  DESARROLLOS TECNOLÓGICOS INCORPORADOS AL COBRO DE LAS CONTRIBUCIONES EN EL ESTADO. ]</t>
  </si>
  <si>
    <t>6[7.2O2E1L6  PROCESOS PARA LA AUTORIZACIÓN, LIBERACIÓN, CONTROL Y EVALUACIÓN PRESUPUESTAL DEL GASTO DE INVERSIÓN SIMPLIFICADOS.]</t>
  </si>
  <si>
    <t>6[7.3O1E1L6  ESTUDIOS ELABORADOS POR EXPERTOS PARA VERIFICAR EL NIVEL DE CUMPLIMIENTO DEL PROCESO DE MODERNIZACIÓN Y SIMPLIFICACIÓN ADMINISTRATIVA Y, ASÍ, MEDIR EL IMPACTO DE LAS ACCIONES INSTRUMENTADAS CON RESPECTO AL DESEMPEÑO DE LA FUNCIÓN PÚBLICA DISE</t>
  </si>
  <si>
    <t>6[7.3O3E1L6  INFORMES Y DIAGNÓSTICOS DE LAS ACCIONES DE GOBIERNO CON ENFOQUE DE GÉNERO DIFUNDIDOS EN LOS SITIOS ELECTRÓNICOS CONTROLADOS.]</t>
  </si>
  <si>
    <t>6[7.4O1E1L6  NUEVAS PRÁCTICAS PARA LA CAPACITACIÓN DE LOS SERVIDORES PÚBLICOS DE BASE CONVENIDAS CON EL SINDICATO, E INSTRUMENTADAS POR INSTITUCIONES ACADÉMICAS ESPECIALIZADAS.]</t>
  </si>
  <si>
    <t>6[7.5O1E1L6  PROGRAMA DE CAPACITACIÓN Y SENSIBILIZACIÓN DE LA NUEVA CULTURA DEL SERVICIO PÚBLICO APOYADO POR TECNOLOGÍAS DE LA INFORMACIÓN Y COMUNICACIÓN.]</t>
  </si>
  <si>
    <t>6[7.5O1E2L6  ATENCIÓN CIUDADANA MEJORADA ATENDIENDO LAS NECESIDADES PARTICULARES DE LA POBLACIÓN INDÍGENA U OTRO GRUPO EN SITUACIÓN DE VULNERABILIDAD.]</t>
  </si>
  <si>
    <t>6[7.6O1E1L6  SISTEMA DE SUPERVISIÓN Y SEGUIMIENTO DE LOS PROGRAMAS Y OBRAS EJECUTADAS EN LOS MUNICIPIOS CON PARTICIPACIÓN DEL GOBIERNO ESTATAL Y FEDERAL.]</t>
  </si>
  <si>
    <t>6[7.6O1E2L6  INDICADORES Y METAS DE GESTIÓN Y RESULTADOS COMPARTIDAS Y COMPROMETIDAS ENTRE DISTINTAS DEPENDENCIAS Y ENTIDADES GUBERNAMENTALES, PARA EL SEGUIMIENTO Y EVALUACIÓN DE PROGRAMAS Y PROYECTOS CONCURRENTES.]</t>
  </si>
  <si>
    <t>7[4.5O1E1L7  MECANISMOS DE EVALUACIÓN Y ATENCIÓN DE QUEJAS Y DENUNCIAS IMPLEMENTADOS Y OPTIMIZADOS, QUE PERMITAN CONOCER Y MEJORAR LA CALIDAD TÉCNICA Y LA PERCEPCIÓN CIUDADANA SOBRE LOS SERVICIOS PRESTADOS POR LAS INSTANCIAS DE PROCURACIÓN DE JUSTICIA.]</t>
  </si>
  <si>
    <t>7[4.6O1E1L7  CURSOS DE CAPACITACIÓN Y SENSIBILIZACIÓN PERMANENTE IMPLEMENTADOS EN MATERIA DE DERECHO AGRARIO Y RESOLUCIÓN DE CONFLICTOS PARA LOS ÓRGANOS DE REPRESENTACIÓN DE COMUNIDADES Y NÚCLEOS AGRARIOS.]</t>
  </si>
  <si>
    <t>7[4.7O1E1L7  INFRAESTRUCTURA TECNOLÓGICA DESARROLLADA PARA FORTALECER LOS SISTEMAS DE OPERACIÓN QUE GARANTICEN LA CALIDAD DEL SERVICIO.]</t>
  </si>
  <si>
    <t>7[4.7O1E2L7  OBSERVATORIO CIUDADANO CREADO QUE VIGILE LA APLICACIÓN DE LOS RECURSOS Y EL DESEMPEÑO DE LAS INSTITUCIONES DE SEGURIDAD, PARA GARANTIZAR LA ADMINISTRACIÓN TRANSPARENTE Y CONFIABLE.]</t>
  </si>
  <si>
    <t>7[4.7O1E3L7  REDES CIUDADANAS FORTALECIDAS PARA CAPTAR LA PERCEPCIÓN Y NECESIDADES DE SEGURIDAD, QUE FORTALEZCAN LA RELACIÓN CON LOS DIVERSOS SECTORES SOCIALES.]</t>
  </si>
  <si>
    <t>7[4.7O1E4L7  ASISTENCIA JURÍDICA A LOS LIBERADOS CON EL PROPÓSITO DE PREVENIR CONDUCTAS ANTISOCIALES Y LOGRAR UNA ADECUADA REINSERCIÓN SOCIAL.]</t>
  </si>
  <si>
    <t>7[5.11O1E1L7 EQUIPAMIENTO URBANO APROPIADO PARA CADA NIVEL Y ESPECIALIDAD DE SERVICIO, DISEÑADO DE ACUERDO A LAS NECESIDADES Y VOCACIONES DE CADA REGIÓN Y CONSENSUADO CON LAS COMUNIDADES INDÍGENAS.]</t>
  </si>
  <si>
    <t>7[5.11O1E2L7 MEDIOS DE TRANSPORTE INTERMEDIOS FINANCIADOS Y PROMOVIDOS EN ZONAS URBANAS Y RURALES, ADECUADOS A LAS CONDICIONES Y NECESIDADES DE LA POBLACIÓN EN SITUACIÓN DE MARGINACIÓN Y POBREZA.]</t>
  </si>
  <si>
    <t>7[5.11O2E2L7 OFERTA DE LOTES CON SERVICIOS SUFICIENTES PARA EVITAR ASENTAMIENTOS HUMANOS IRREGULARES, CON UN SEGUIMIENTO Y EVALUACIÓN SISTEMATIZADA DE LAS ACCIONES DE CONTROL URBANO Y REGULARIZACIÓN DE LA TENENCIA DE LA TIERRA, CELEBRANDO CONVENIOS CON LO</t>
  </si>
  <si>
    <t>7[5.3O1E2L7 CASOS DE ÉXITO Y MEJORES PRÁCTICAS NACIONALES E INTERNACIONALES (BENCHMARKING) PROMOVIDAS ENTRE LOS SECTORES PRODUCTIVOS DEL ESTADO.]</t>
  </si>
  <si>
    <t>7[5.3O1E3L7 CONVENIOS DE MEJORA REGULATORIA IMPULSADOS CON MUNICIPIOS, EN PLENO DERECHO DEL RESPETO A SU AUTONOMÍA.]</t>
  </si>
  <si>
    <t>7[5.5O1E1L7 FOMENTO DE PRODUCCIÓN DE MATERIAL VEGETATIVO DE CALIDAD EN VIVEROS DE ESPECIES DE CLIMA TEMPLADO Y TROPICALES.]</t>
  </si>
  <si>
    <t>7[5.5O4E1L7 RENOVACIÓN DE LAS EMBARCACIONES DE ALTAMAR Y DE LA INFRAESTRUCTURA PESQUERA.]</t>
  </si>
  <si>
    <t>7[5.6O1E1L7 SISTEMA DE ACCESO A INFORMACIÓN SENCILLA Y CLARA PARA QUE LAS COMUNIDADES Y PUEBLOS TENGAN LA INFORMACIÓN SUFICIENTE EN LOS PROCESOS DE CONSULTA SOBRE LOS PROYECTOS DE DESARROLLO SUSCEPTIBLES DE AFECTARLES.]</t>
  </si>
  <si>
    <t>7[5.6O1E2L7 CIRCUITOS COMERCIALES LOCALES Y REGIONALES FORTALECIDOS EN LOS TERRITORIOS INDÍGENAS, A TRAVÉS DE LA PROMOCIÓN DE MEDIOS DE TRANSPORTE INTERMEDIOS Y DEL IMPULSO A LAS ORGANIZACIONES Y RUTAS PROPIAS PARA LA COMERCIALIZACIÓN DE PRODUCTOS Y COMPR</t>
  </si>
  <si>
    <t>7[5.8O1E4L7  ACTIVIDADES PRODUCTIVAS, COMERCIALES Y DE SERVICIOS QUE EMPRENDAN MUJERES E INDÍGENAS CON ACCESO AL FINANCIAMIENTO, EN LAS COMUNIDADES RURALES Y URBANAS DEL ESTADO.]</t>
  </si>
  <si>
    <t>7[5.9O1E2L7 PROGRAMAS DE SEÑALÉTICA, ATENCIÓN Y AUXILIO TURÍSTICO INSTRUMENTADOS, PARA BRINDAR SEGURIDAD E INFORMACIÓN ADECUADA Y OPORTUNA SOBRE SERVICIOS Y ATRACTIVOS A LOS VISITANTES.]</t>
  </si>
  <si>
    <t>7[5.9O1E5L7 CALENDARIO DE ACTIVIDADES CULTURALES, ECOTURÍSTICAS, RECREATIVAS Y COMERCIALES, ELABORADO PARA SU DIFUSIÓN OPORTUNA EN MEDIOS LOCALES, NACIONALES E INTERNACIONALES.]</t>
  </si>
  <si>
    <t>7[6.2CO1E2L7 CRITERIOS DE FACTIBILIDAD REVISADOS Y ADECUADOS PARA EL ESTABLECIMIENTO DE SERVICIOS EDUCATIVOS DE SECUNDARIA COMUNITARIA EN COMUNIDADES INDÍGENAS CON UNA MATRÍCULA REDUCIDA Y QUE CUMPLAN CON EL PERFIL QUE ESTABLECE LA MODALIDAD.]</t>
  </si>
  <si>
    <t>7[6.5O1E1L7 INCIDENCIA DE VIH-SIDA REDUCIDA. ]</t>
  </si>
  <si>
    <t>[6.6O1E2L 7 APEGO A LAS POLÍTICAS Y LÍNEAS DE ACCIÓN ESTABLECIDAS POR EL CONSEJO ESTATAL DE LOS DERECHOS DE LOS NIÑOS, NIÑAS Y ADOLESCENTES DE OAXACA. ]</t>
  </si>
  <si>
    <t>7[6.6O3E1L7 ASISTENCIA GRATUITA OTORGADA PARA ADULTOS MAYORES EN CONDICIONES DE MALTRATO PARA ELEVAR SU CALIDAD DE VIDA. ]</t>
  </si>
  <si>
    <t>7[6.7O1E2L7 ÓRGANOS ESPECIALIZADOS DE PROCURACIÓN E IMPARTICIÓN DE JUSTICIA SENSIBILIZADOS Y CAPACITADOS, QUE ATIENDAN A LAS PCD EN CONDICIONES DE IGUALDAD Y EQUIDAD. ]</t>
  </si>
  <si>
    <t>7[7.1O1E2L7  HERRAMIENTAS TECNOLÓGICAS APLICADAS PARA FACILITAR LA TRANSPARENCIA Y FOMENTAR LA RENDICIÓN DE CUENTAS PÚBLICAS.]</t>
  </si>
  <si>
    <t>7[7.1O2E1L7  ESPECIALIZACIÓN TÉCNICA DEL PERSONAL IMPULSADA A TRAVÉS DE PROGRAMAS DE CAPACITACIÓN Y CERTIFICACIÓN DE LA FUNCIÓN DE AUDITORÍA.]</t>
  </si>
  <si>
    <t>7[7.2O1E2L7  OPCIONES DE PAGO AMPLIADAS EN BENEFICIO DE LOS CONTRIBUYENTES.]</t>
  </si>
  <si>
    <t>7[7.2O2E1L7  INSTANCIA ADMINISTRATIVA CREADA PARA LA CORRECTA IDENTIFICACIÓN, SELECCIÓN Y REGISTRO DE LA INVERSIÓN PÚBLICA ESTATAL.]</t>
  </si>
  <si>
    <t>7[7.3O3E1L7  PROCESOS SISTEMATIZADOS Y AUTOMATIZADOS A TRAVÉS DE SISTEMAS EN LÍNEA.]</t>
  </si>
  <si>
    <t>7[7.4O1E1L7  SISTEMA DE INCENTIVOS Y RECOMPENSAS DISEÑADO, DIRIGIDO A FOMENTAR LA INNOVACIÓN, LA CAPACITACIÓN Y MEJORES PRÁCTICAS ADMINISTRATIVAS.]</t>
  </si>
  <si>
    <t>7[7.5O1E2L7  MARCO LEGAL Y ÉTICO RESPETADO Y GARANTIZADO EN EL MARCO DE UNA NUEVA CULTURA LABORAL QUE MEJORE LA RELACIÓN  CIUDADANO-SERVIDOR PÚBLICO.]</t>
  </si>
  <si>
    <t>7[7.6O1E1L7  INSTANCIAS REGIONALES CREADAS Y CONSOLIDADAS PARA UNA MEJOR PLANEACIÓN Y COORDINACIÓN DE ESFUERZOS A NIVEL INTERMUNICIPAL.]</t>
  </si>
  <si>
    <t>8[4.5O1E1L8  JUSTICIA RESTAURATIVA Y MÉTODOS ALTERNATIVOS IMPULSADOS COMO MEDIOS DE SOLUCIÓN PARALELOS Y ADICIONALES A LOS CONFLICTOS PENALES.]</t>
  </si>
  <si>
    <t xml:space="preserve">8[4.6O1E1L8  SERVIDORES PÚBLICOS ESTATALES Y FEDERALES SENSIBILIZADOS Y RESPECTO A LAS CARACTERÍSTICAS ESPECÍFICAS DE LOS PUEBLOS INDÍGENAS Y LOS ANTECEDENTES HISTÓRICOS DE SUS COMUNIDADES, PARA QUE PUEDAN BRINDAR UNA ATENCIÓN EFECTIVA Y UN TRATO DIGNO A </t>
  </si>
  <si>
    <t>8[4.7O1E1L8  RED ESTATAL DE TELECOMUNICACIONES DISEÑADA PARA INTERCAMBIAR BASES DE DATOS ENTRE LOS TRES NIVELES DE GOBIERNO QUE ASEGURE EL SUMINISTRO DE INFORMACIÓN DE MANERA OPORTUNA.]</t>
  </si>
  <si>
    <t>8[4.7O1E2L8  PROCESOS ADMINISTRATIVOS SIMPLIFICADOS PARA REDUCIR LOS FACTORES QUE MOTIVAN LAS CONDUCTAS ILÍCITAS DE SERVIDORES PÚBLICOS Y CIUDADANOS.]</t>
  </si>
  <si>
    <t>8[4.7O1E3L8  PROCESOS DE OPERACIÓN DE LAS CORPORACIONES POLICIALES REORIENTADOS PARA CUMPLIR EN TIEMPO Y FORMA CON LAS DEMANDAS DE VIGILANCIA Y SEGURIDAD DE LA SOCIEDAD.]</t>
  </si>
  <si>
    <t>8[4.7O1E4L8  VALORACIÓN Y APOYO PSICOLÓGICO DE LOS LIBERADOS PARA REFORZAR SU ATENCIÓN Y TRATAMIENTO DE ADICCIONES.]</t>
  </si>
  <si>
    <t>8[5.11O1E2L8 MEDIOS DE TRANSPORTE RESPETUOSOS DEL MEDIO AMBIENTE, MEJORADOS EN CONCORDANCIA CON LA INFRAESTRUCTURA VIAL Y LA SEÑALÉTICA ADECUADA PARA PERSUADIR A LA CIUDADANÍA DE UTILIZAR MEDIOS ALTERNATIVOS PARA SU MOVILIDAD.]</t>
  </si>
  <si>
    <t>8[5.11O2E2L8 REGISTRO PÚBLICO DE LA PROPIEDAD Y DE LOS CATASTROS MUNICIPALES MODERNIZADOS TECNOLÓGICA Y ADMINISTRATIVAMENTE, PARA ABATIR LOS REZAGOS EN LA GESTIÓN DOCUMENTAL, ELEVAR LA EFICIENCIA E INCREMENTAR EL INGRESO POR CONCEPTO PREDIAL.]</t>
  </si>
  <si>
    <t>8[5.3O1E3L8 CONSEJO DE MEJORA REGULATORIA ESTATAL INTEGRADO MEDIANTE PROCESOS PARTICIPATIVOS E INCLUYENTES CON LOS ACTORES RELACIONADOS CON EL DESARROLLO DE LA MEJORA REGULATORIA.]</t>
  </si>
  <si>
    <t xml:space="preserve">8[5.5O4E1L8 CONSEJO ESTATAL DE PESCA Y ACUACULTURA CREADO, A EFECTO DE PROPONER PROGRAMAS Y PROYECTOS ESTATALES, REGIONALES Y MUNICIPALES PARA EL DESARROLLO DE LA PESCA Y ACUACULTURA, ASÍ COMO VALORAR LA PERTINENCIA DE CREAR UNA INSTANCIA ORIENTADA A LAS </t>
  </si>
  <si>
    <t>8[5.6O1E2L8 INFRAESTRUCTURA BÁSICA DOTADA A COMUNIDADES INDÍGENAS, FINANCIADA CON FONDOS FEDERALES.]</t>
  </si>
  <si>
    <t>8[5.8O1E4L8 MIPYMES CAPACITADAS Y ASISTIDAS TÉCNICAMENTE PARA MEJORAR SU CALIDAD, PRODUCTIVIDAD Y COMPETITIVIDAD.]</t>
  </si>
  <si>
    <t>8[5.9O1E2L8 PROGRAMA DE FINANCIAMIENTO, ASISTENCIA TÉCNICA Y CAPACITACIÓN IMPLEMENTADO PARA PEQUEÑOS PROYECTOS TURÍSTICOS, PRIORIZANDO LOS DE PUEBLOS Y COMUNIDADES INDÍGENAS, ASÍ COMO LOS ENCABEZADOS POR GRUPOS DE MUJERES EN MERCADOS ESPECIALIZADOS.]</t>
  </si>
  <si>
    <t>8[5.9O1E5L8 CATÁLOGO DEL PATRIMONIO CULTURAL, ARQUEOLÓGICO, GASTRONÓMICO, ARTÍSTICO Y DE NATURALEZA, CREADO PARA FACILITAR LA PROMOCIÓN LOCAL, NACIONAL E INTERNACIONAL.]</t>
  </si>
  <si>
    <t>8[6.5O1E1L8 ESTRATEGIA PATIO LIMPIO EN LAS COMUNIDADES IMPLEMENTADA. ]</t>
  </si>
  <si>
    <t>8[7.1O2E1L8  SEGUIMIENTO, SUPERVISIÓN Y VIGILANCIA DE LOS PROGRAMAS PRESUPUESTARIOS CON ALTO IMPACTO SOCIAL MEDIANTE LA FIGURA DEL CONTRALOR SOCIAL.]</t>
  </si>
  <si>
    <t>8[7.2O1E2L8  CULTURA FISCAL BASADA EN CAMPAÑAS DE CONCIENTIZACIÓN DE LA IMPORTANCIA DEL PAGO DE LOS IMPUESTOS.]</t>
  </si>
  <si>
    <t>8[7.2O2E1L8  LINEAMIENTOS PARA PROYECTOS DE INVERSIÓN PÚBLICA ESTABLECIDOS CON CRITERIOS ACORDES AL PLAN ESTATAL DE DESARROLLO, PLANES MUNICIPALES DE DESARROLLO Y PROGRAMAS REGIONALES, ENFOCADOS AL ABATIMIENTO DEL REZAGO SOCIAL.]</t>
  </si>
  <si>
    <t>8[7.3O3E1L8  TRÁMITES EN LÍNEA EXISTENTES AUTOMATIZADOS.]</t>
  </si>
  <si>
    <t>8[7.5O1E2L8  DIGNIDAD DE LA FUNCIÓN PÚBLICA MEJORADA COMO CONSECUENCIA DE ACCIONES EFECTIVAS DE ATENCIÓN DESARROLLADAS POR LOS SERVIDORES DE GOBIERNO.]</t>
  </si>
  <si>
    <t>8[7.6O1E1L8  CASOS EXITOSOS DE DISEÑO E INSTRUMENTACIÓN DE PROGRAMAS Y PROYECTOS PÚBLICOS ENTRE MUNICIPIOS Y ENTRE NIVELES DE GOBIERNO DIFUNDIDOS Y REPLICADOS.]</t>
  </si>
  <si>
    <t>9[4.5O1E1L9  FISCALÍA ESPECIAL FACULTADA E INSTAURADA PARA ATENDER DELITOS DE TRASCENDENCIA SOCIAL.]</t>
  </si>
  <si>
    <t>9[4.7O1E1L9  CAPACIDAD DE FUEGO DE LAS INSTITUCIONES, ROBUSTECIDAS MEDIANTE LA ADQUISICIÓN DE ARMAMENTO ADECUADO Y CUERPOS POLICIALES CAPACITADOS EN SU USO.]</t>
  </si>
  <si>
    <t>9[4.7O1E2L9  LEGALIDAD Y EQUIDAD GARANTIZADAS CON EL OBJETIVO DE TRANSPARENTAR TODOS LOS PROCEDIMIENTOS DE LA CARRERA POLICIAL.]</t>
  </si>
  <si>
    <t>9[4.7O1E3L9  MANUALES OPERATIVOS Y PROGRAMAS DE ACTUACIÓN POLICIAL HOMOLOGADOS, EN FUNCIÓN DE LOS ESTÁNDARES INTERNACIONALES DE CALIDAD.]</t>
  </si>
  <si>
    <t>9[4.7O1E4L9  EVALUACIÓN Y SEGUIMIENTO DE LOS LIBERADOS PARA DAR TRATAMIENTO PRELIBERACIONAL QUE POSIBILITE SU PRONTA REINSERCIÓN SOCIAL Y A LA VIDA ECONÓMICA.]</t>
  </si>
  <si>
    <t>9[5.11O2E2L9 PROGRAMAS DE DIGNIFICACIÓN DE LA VIVIENDA IMPULSADOS CON ÉNFASIS EN LA SUBURBANA Y RURAL, INCORPORANDO TECNOLOGÍAS ALTERNATIVAS EN LA SATISFACCIÓN DE LOS SERVICIOS BÁSICOS.]</t>
  </si>
  <si>
    <t>9[5.3O1E3L9 TECNOLOGÍAS DE LA INFORMACIÓN FOMENTADAS Y APROVECHADAS EN LOS DIVERSOS ÁMBITOS DEL GOBIERNO DEL ESTADO, QUE COADYUVEN A LA MEJORA REGULATORIA.]</t>
  </si>
  <si>
    <t>9[5.8O1E4L9 CULTURA DE CALIDAD Y RESPONSABILIDAD SOCIAL PROMOVIDA ENTRE LAS EMPRESAS DEL ESTADO, PARA CONTRIBUIR AL CONOCIMIENTO Y AL DESARROLLO DE UNA VISIÓN EMPRESARIAL MODERNA Y SUSTENTABLE.]</t>
  </si>
  <si>
    <t>9[5.9O1E5L9 ESTUDIOS Y PROYECTOS SOBRE PATRIMONIO TANGIBLE, PLANEADO PARA FOMENTAR EL RESCATE Y LA PRESERVACIÓN DE LA IMAGEN URBANA TRADICIONAL DE LAS COMUNIDADES. ]</t>
  </si>
  <si>
    <t>9[7.2O1E2L9  PROCURADURÍA FISCAL CREADA PARA LA DEFENSA DE LOS INTERESES DE LA HACIENDA PÚBLICA LOCAL.]</t>
  </si>
  <si>
    <t>9[7.3O3E1L9  CENTRO DE DATOS GUBERNAMENTALES IMPLANTADOS.]</t>
  </si>
  <si>
    <t>9[7.5O1E2L9  PERCEPCIÓN CIUDADANA RESPECTO A LA DIGNIDAD DEL FUNCIONARIO PÚBLICO MEJORADA. ]</t>
  </si>
  <si>
    <t>9[7.6O1E1L9  AUTORIDADES EN MUNICIPIOS CON MAYORES DESVENTAJAS, CAPACITADAS Y ASISTIDAS, PARA DIVERSIFICAR Y MEJORAR SUS INSTRUMENTOS DE GESTIÓN DE RECURSOS, ADMINISTRACIÓN INTERNA Y EJECUCIÓN DE PROGRAMAS DE DESARROLLO ECONÓMICO Y SOCIAL.]</t>
  </si>
  <si>
    <t>10[4.7O1E1L10  LEY ESTATAL DEL SISTEMA DE SEGURIDAD PÚBLICA APROBADA PARA ESTABLECER LA ATENCIÓN INTEGRAL DEL FENÓMENO DELICTIVO BAJO LOS PRINCIPIOS DE LEGALIDAD, OBJETIVIDAD, EFICIENCIA, PROFESIONALISMO, HONRADEZ Y RESPETO A LOS DERECHOS HUMANOS QUE GARA</t>
  </si>
  <si>
    <t>10[4.7O1E3L10  INDICADORES DE EVALUACIÓN DEL DESEMPEÑO DE LAS CONDICIONES DE TRABAJO Y LA COORDINACIÓN DE LAS CORPORACIONES DE SEGURIDAD ESTABLECIDOS PARA MEDIR Y CALIFICAR LA EFICIENCIA Y EFICACIA DE LA GESTIÓN POLICIAL.]</t>
  </si>
  <si>
    <t>10[5.8O1E4L10 CONVENIO DE COORDINACIÓN CON EL GOBIERNO FEDERAL PARA POTENCIAR LA INVERSIÓN Y PROGRAMAS DE IMPULSO A LAS MIPYMES.]</t>
  </si>
  <si>
    <t>10[5.9O1E5L10 ACTIVIDADES DE INTERNACIÓN A LAS REGIONES Y LOCALIDADES CERCANAS PARA VISITANTES DE BAHÍAS DE HUATULCO Y LA CIUDAD DE OAXACA.]</t>
  </si>
  <si>
    <t>10[7.2O1E2L10  ACCIONES DE FISCALIZACIÓN FORTALECIDAS EN MATERIA DE IMPUESTOS LOCALES Y FEDERALES.]</t>
  </si>
  <si>
    <t>10[7.3O3E1L10  RED ESTATAL DE SERVICIOS DESARROLLADA EN LOS SECTORES DE EDUCACIÓN, SALUD, SEGURIDAD Y GOBIERNO.]</t>
  </si>
  <si>
    <t>10[7.5O1E2L10  MECANISMOS DE ATENCIÓN A QUEJAS, RECEPCIÓN DE COMENTARIOS Y CANALIZACIÓN DE DENUNCIAS RESPECTO AL SERVICIO PÚBLICO ESTABLECIDOS.]</t>
  </si>
  <si>
    <t>11[4.7O1E1L11  REGLAMENTOS ALINEADOS A LOS NUEVOS ESQUEMAS DE SEGURIDAD PÚBLICA Y JUSTICIA PENAL PARA GARANTIZAR LA VIGENCIA DE LAS LIBERTADES Y DERECHOS FUNDAMENTALES ESTABLECIDOS EN LA CONSTITUCIÓN.]</t>
  </si>
  <si>
    <t>11[4.7O1E3L11  MECANISMOS DE RENDICIÓN DE CUENTAS DISEÑADOS PARA LOS TITULARES DE LAS ÁREAS VINCULADAS CON LA SEGURIDAD PÚBLICA Y LOS RESPONSABLES DEL CUMPLIMIENTO DE LOS PROGRAMAS.]</t>
  </si>
  <si>
    <t>11[7.2O1E2L11  EQUIPO DE TRABAJO ESPECIALIZADO, PARA DAR SEGUIMIENTO AL SEGMENTO DE GRANDES CONTRIBUYENTES EN EL ESTADO.]</t>
  </si>
  <si>
    <t>11[7.5O1E2L11  LINEAMIENTOS EVALUATIVOS APLICADOS A LA CREACIÓN DE MODELOS PARTICIPATIVOS CON EL FIN DE DAR SEGUIMIENTO, OBTENER DATOS Y REORIENTAR LAS ACCIONES DE MEJORA DE SERVICIOS Y ATENCIÓN DEL SERVIDOR PÚBLICO DE CARA AL CIUDADANO.]</t>
  </si>
  <si>
    <t>12[4.7O1E1L12  MARCO NORMATIVO ESTATAL DE LA FUNCIÓN POLICIAL REVISADO Y MODERNIZADO, PARA QUE SUSTENTE LA ACTUACIÓN DE LAS CORPORACIONES Y LA ADAPTE A LAS NUEVAS CARACTERÍSTICAS DE LA DELINCUENCIA COMÚN Y ORGANIZADA.]</t>
  </si>
  <si>
    <t>12[7.2O1E2L12  CONSEJO ASESOR ORGANIZADO POR LA SECRETARÍA DE FINANZAS, PARA CONOCER Y CONSIDERAR LAS NECESIDADES Y EXIGENCIAS DE MODIFICACIÓN O ADECUACIÓN DE LA LEGISLACIÓN FISCAL POR PARTE DE COLEGIOS DE PROFESIONISTAS, CÁMARAS EMPRESARIALES Y ACADÉMICO</t>
  </si>
  <si>
    <t>13[7.2O1E2L13   CONVENIOS DE COLABORACIÓN CON LOS MUNICIPIOS DE LA ENTIDAD PARA EL FORTALECIMIENTO DE SU CAPACIDAD RECAUDATORIA, PROMOVIENDO DE MANERA ACTIVA EL INCREMENTO DE LA RECAUDACIÓN DE LOS MUNICIPIOS DEL ESTADO.]</t>
  </si>
  <si>
    <t>1[4.1O1E1 ATENCIÓN EFICAZ Y EFICIENTE DE LAS DEMANDAS CIUDADANAS A TRAVÉS DE VÍAS PACÍFICAS, INSTITUCIONALES Y SIN ALTERACIÓN DEL ORDEN SOCIAL.]</t>
  </si>
  <si>
    <t>1[4.1O2E1 IMPULSO A MECANISMOS DE DEMOCRACIA DIRECTA Y RENDICIÓN DE CUENTAS EN PROCESOS ELECTORALES.]</t>
  </si>
  <si>
    <t>1[4.2O1E1 AMPLIACIÓN DE LA FACULTADES, CAPACIDADES Y EFICACIA DEL PODER LEGISLATIVO.]</t>
  </si>
  <si>
    <t>1[4.3O1E1 INCREMENTO DE LAS CAPACIDADES DE GESTIÓN DE LOS MUNICIPIOS, CONSIDERANDO LAS CARACTERÍSTICAS DE LA PLURALIDAD MUNICIPAL OAXAQUEÑA.]</t>
  </si>
  <si>
    <t>1[4.4O1E1 ELABORACIÓN Y PROMOCIÓN DE REFORMAS LEGALES E INSTITUCIONALES PARA CONCRETAR LOS DERECHOS DE LOS PUEBLOS INDÍGENAS.]</t>
  </si>
  <si>
    <t>1[4.5O1E1 FORTALECIMIENTO, REESTRUCTURACIÓN, MODERNIZACIÓN Y ACTUALIZACIÓN DE LAS INSTITUCIONES DE PROCURACIÓN DE JUSTICIA PARA BRINDAR A LA CIUDADANÍA SERVICIOS OPORTUNOS, EFICACES E IMPARCIALES.]</t>
  </si>
  <si>
    <t>1[4.6O1E1 RECOMPOSICIÓN INSTITUCIONAL AL SENO DEL GOBIERNO DEL ESTADO Y COORDINACIÓN OPORTUNA, ADECUADA Y EFICIENTE CON LAS DEPENDENCIAS AGRARIAS DEL GOBIERNO FEDERAL PARA EL IMPULSO A LA CONCILIACIÓN ENTRE LOS NÚCLEOS EN CONFLICTO.]</t>
  </si>
  <si>
    <t>1[4.7O1E1 IMPULSO AL DESARROLLO INSTITUCIONAL EN MATERIA DE SEGURIDAD PÚBLICA MEDIANTE LA PROFESIONALIZACIÓN DE LOS CUERPOS DE SEGURIDAD CON BASE EN EL SISTEMA DE DESARROLLO POLICIAL QUE PERMITA EL ADECUADO EJERCICIO DE LAS FUNCIONES DE PREVENCIÓN, REACCI</t>
  </si>
  <si>
    <t>1[5.1O1E1  FACILITACIÓN DEL ACCESO AL FINANCIAMIENTO PARA LAS MICRO, PEQUEÑAS Y MEDIANAS EMPRESAS.]</t>
  </si>
  <si>
    <t>1[5.10O1E1  PROMOVER NORMAS CULTURALMENTE RELEVANTES Y NUTRICIONALMENTE CONGRUENTES, QUE REGULEN LA DISTRIBUCIÓN Y COMERCIALIZACIÓN DE PRODUCTOS BÁSICOS EN EL ESTADO.]</t>
  </si>
  <si>
    <t>1[5.11O1E1 CONSTRUIR Y REHABILITAR DE INFRAESTRUCTURA SOCIAL Y DE APOYO A LAS ACTIVIDADES PRODUCTIVAS, CON ORIENTACIÓN INTEGRAL Y SUSTENTABLE, PARA ELEVAR LA CALIDAD DE VIDA Y COADYUVAR EN LA SUPERACIÓN DE LA POBREZA.]</t>
  </si>
  <si>
    <t>1[5.11O2E1  PLANEACIÓN URBANA Y TERRITORIAL CON ORIENTACIÓN PROACTIVA, INTEGRAL E INCLUYENTE, PARA EL FORTALECIMIENTO DEL DESARROLLO COMPETITIVO, EQUITATIVO Y SUSTENTABLE DE LAS REGIONES Y MUNICIPIOS, LOGRANDO UN MEJOR ORDENAMIENTO Y CRECIMIENTO DE LOS AS</t>
  </si>
  <si>
    <t>5[5.2O1E5  FOMENTO A LA CONSOLIDACIÓN Y EXPANSIÓN DE LA MICRO Y PEQUEÑA EMPRESA FAMILIAR Y COMUNITARIA ASÍ COMO DE LOS ESQUEMAS COOPERATIVOS Y ASOCIATIVOS.]</t>
  </si>
  <si>
    <t>1[5.3O1E1  IMPULSO Y ESTABLECIMIENTO DE UNA NUEVA VISIÓN ECONÓMICA Y CULTURA FINANCIERA ORIENTADAS A LA COMPETITIVIDAD, LA CREACIÓN DE RIQUEZA Y LA AMPLIACIÓN DE LAS OPORTUNIDADES, CON LA PARTICIPACIÓN DE LOS DIVERSOS ACTORES ECONÓMICOS, SOCIALES, POLÍTIC</t>
  </si>
  <si>
    <t>1[5.4O1E1  GENERACIÓN Y ACTIVACIÓN DE UNA POLÍTICA ESTATAL, QUE PERMANENTEMENTE DESTINE FONDOS PARA EL DESARROLLO DE LA CIENCIA Y LA TECNOLOGÍA EN EL ESTADO.]</t>
  </si>
  <si>
    <t>1[5.501E1 IMPULSO A LA ORGANIZACIÓN, CAPACITACIÓN, ASISTENCIA TÉCNICA, MECANIZACIÓN, TECNIFICACIÓN DEL RIEGO, DESARROLLO AGROINDUSTRIAL, FINANCIAMIENTO, MANEJO DE LA AGRICULTURA ORGÁNICA, MANEJO SUSTENTABLE DE LADERAS, DESARROLLO DE FRUTICULTURA INTENSIVA</t>
  </si>
  <si>
    <t>1[5.502E1 FOMENTO DEL DESARROLLO INTEGRAL DE LA GANADERÍA COMERCIAL A TRAVÉS DE LA TECNIFICACIÓN DE LOS SISTEMAS DE PRODUCCIÓN, MEJORAMIENTO GENÉTICO, COMERCIALIZACIÓN Y CAPACITACIÓN PERMANENTE A LOS PRODUCTORES EN LOS DIFERENTES ESLABONES DE LA CADENA PR</t>
  </si>
  <si>
    <t>1[5.5O3E1  FORTALECIMIENTO DE LA ORGANIZACIÓN Y PRODUCCIÓN FORESTAL COMUNITARIA A TRAVÉS DE LAS ASOCIACIONES REGIONALES DE SILVICULTORES Y DE LA INTEGRACIÓN DE CONSEJOS FORESTALES QUE BRINDE CERTIDUMBRE A LAS ACCIONES DE EQUILIBRIO DE LOS ECOSISTEMAS FORE</t>
  </si>
  <si>
    <t>1[5.5O4E1 IMPULSO DE DESARROLLOS TECNOLÓGICOS, ORGANIZACIONALES, ESQUEMAS REGULATORIOS Y DE INCENTIVOS ORIENTADOS A ELEVAR LA PRODUCTIVIDAD Y DAR VALOR AGREGADO A LA COMERCIALIZACIÓN DE LOS PRODUCTOS PESQUEROS Y ACUÍCOLAS, RESPETANDO LOS ESTÁNDARES ÓPTIMO</t>
  </si>
  <si>
    <t>1[5.5O5E1  DESARROLLO DE PROCESOS DE CAPACITACIÓN PARTICIPATIVA, ORGANIZACIÓN, MEJORAMIENTO DE HABILIDADES Y CONOCIMIENTOS TECNOLÓGICOS, ASÍ COMO DE PLANES DE COMERCIALIZACIÓN.]</t>
  </si>
  <si>
    <t>1[5.6O1E1  GENERACIÓN DE PROCESOS DE PLANEACIÓN ECONÓMICA PARTICIPATIVOS DONDE LOS PUEBLOS, COMUNIDADES Y EN ESPECIAL LAS MUJERES INDÍGENAS SEAN ACTORES FUNDAMENTALES EN LA CONCEPCIÓN, PLANEACIÓN E IMPLEMENTACIÓN DE LOS PROYECTOS DE DESARROLLO SOSTENIBLE,</t>
  </si>
  <si>
    <t>1[5.7O1E1  CONSOLIDACIÓN DE OAXACA COMO UN ESTADO PROPICIO PARA LA ATRACCIÓN DE INVERSIONES MINERAS.]</t>
  </si>
  <si>
    <t>1[5.8O1E1  FORTALECIMIENTO DE PARQUES Y CORREDORES INDUSTRIALES Y DESARROLLO DE INFRAESTRUCTURA PARA LA INDUSTRIA Y PARQUES TECNOLÓGICOS.]</t>
  </si>
  <si>
    <t>1[5.9O1E1 IMPULSO DE REFORMAS NORMATIVAS EN MATERIA TURÍSTICA ACORDES CON LAS NECESIDADES ACTUALES DEL SECTOR.]</t>
  </si>
  <si>
    <t>1[6.1O1E1 APOYO ALIMENTARIO PARA LAS PERSONAS EN SITUACIÓN DE POBREZA MULTIDIMENSIONAL EXTREMA, VULNERABILIDAD O RIESGO NUTRICIONAL.]</t>
  </si>
  <si>
    <t>1[6.1O2E1 AMPLIACIÓN Y MODERNIZACIÓN DE INFRAESTRUCTURA SOCIAL BÁSICA EN LOS TERRITORIOS DEL ESTADO CON MAYOR GRADO DE MARGINACIÓN.]</t>
  </si>
  <si>
    <t>1[6.2AO1E1 IDENTIFICACIÓN DE LOS NIÑOS EN RIESGO EDUCATIVO PARA ASEGURAR SU INCORPORACIÓN Y PERMANENCIA EN LA ESCUELA, PARTICULARMENTE EN LA POBLACIÓN INDÍGENA.]</t>
  </si>
  <si>
    <t>1[6.2AO2E1 TRANSPARENCIA EN EL USO DE LOS RECURSOS PÚBLICOS UTILIZADOS EN EL SISTEMA EDUCATIVO Y SISTEMA DE RENDICIÓN DE CUENTAS.]</t>
  </si>
  <si>
    <t>1[6.2BO3E1 FORTALECIMIENTO DE LA COMISIÓN ESTATAL PARA LA PLANEACIÓN Y LA PROGRAMACIÓN DE LA EDUCACIÓN MEDIA SUPERIOR (CEPPEMS) COMO ÓRGANO COLEGIADO, PARA INTEGRAR A LAS INSTITUCIONES DE EDUCACIÓN MEDIA SUPERIOR EN TORNO A UNA POLÍTICA ESTATAL DE EDUCACI</t>
  </si>
  <si>
    <t>1[6.2BO4E1 PROMOCIÓN DE LA OFERTA DE EDUCACIÓN SUPERIOR. ]</t>
  </si>
  <si>
    <t>1[6.2BO5E1 CREACIÓN DE UN CONSEJO ESTATAL DE VINCULACIÓN. ]</t>
  </si>
  <si>
    <t>1[6.3O1E1 SALVAGUARDA Y FORTALECIMIENTO DEL PATRIMONIO CULTURAL MATERIAL E INMATERIAL, MEDIANTE SU CONSERVACIÓN, PROTECCIÓN, INVESTIGACIÓN, CATALOGACIÓN, CUSTODIA Y REHABILITACIÓN, GESTIONANDO RECURSOS PÚBLICOS Y PRIVADOS, NACIONALES E INTERNACIONALES Y A</t>
  </si>
  <si>
    <t>1[6.3O2E1 CREACIÓN, RESCATE Y CONSERVACIÓN DE ÁREAS DEPORTIVAS FUNCIONALES E INCLUYENTES EN CADA UNO DE LOS MUNICIPIOS PARA LA ACTIVIDAD FÍSICA Y LA PRÁCTICA DEPORTIVA.]</t>
  </si>
  <si>
    <t>1[6.4O1E1 IMPULSO A LA INVESTIGACIÓN DE LAS CULTURAS INDÍGENAS Y AFROMEXICANAS.]</t>
  </si>
  <si>
    <t>1[6.5O1E1 GARANTIZAR LA SALUD Y ASISTENCIA SOCIAL EN FORMA SUSTENTABLE A TRAVÉS DE UN EJERCICIO PRESUPUESTAL TRANSPARENTE Y RAZONADO, PRIVILEGIANDO LA OPTIMIZACIÓN DE LOS RECURSOS, PARA HACER LLEGAR MÁS Y MEJORES SERVICIOS Y MEDICINAS. ]</t>
  </si>
  <si>
    <t>1[6.5O2E1IMPULSO A LA INVESTIGACIÓN, ENSEÑANZA Y DIFUSIÓN DE LA MEDICINA TRADICIONAL DE LAS CULTURAS INDÍGENAS. ]</t>
  </si>
  <si>
    <t>1[6.6O1E1 IMPULSO A LA SEGURIDAD ALIMENTARIA DE LA INFANCIA OAXAQUEÑA. ]</t>
  </si>
  <si>
    <t>1[6.6O2E1 ASEGURAMIENTO DEL DERECHO A LA EDUCACIÓN DE LA JUVENTUD OAXAQUEÑA QUE SE ENCUENTRA EN EDAD DE ESTUDIAR. ]</t>
  </si>
  <si>
    <t>1[6.6O3E1 IMPULSO AL BIENESTAR INTEGRAL DE LOS ADULTOS MAYORES. ]</t>
  </si>
  <si>
    <t>1[6.6O4E1 APOYO AL BIENESTAR DE LAS FAMILIAS CON JEFATURA FEMENINA. ]</t>
  </si>
  <si>
    <t>1[6.7O1E1 DIAGNÓSTICO Y FORTALECIMIENTO DE LAS UNIDADES DE REHABILITACIÓN, CON INFRAESTRUCTURA ADECUADA Y PERSONAL CAPACITADO, PARA LA ATENCIÓN INTEGRAL DE LAS PCD Y SUS FAMILIAS.]</t>
  </si>
  <si>
    <t>1[6.7O2E1 INTEGRACIÓN Y EMPODERAMIENTO DE LAS PERSONAS CON DIFERENTE ORIENTACIÓN SEXUAL. ]</t>
  </si>
  <si>
    <t>1[6.7O3E1 ATENCIÓN INTEGRAL DE LAS ADOLESCENTES EMBARAZADAS. ]</t>
  </si>
  <si>
    <t>1[6.8O1E1 PROMOCIÓN Y ACCESO A LOS SERVICIOS DE SALUD, EDUCACIÓN Y NUTRICIÓN DE LOS JORNALEROS AGRÍCOLAS INTRAESTATALES, MEDIANTE EL DISEÑO E IMPLEMENTACIÓN DE UNA POLÍTICA INTEGRAL DE DESARROLLO SOCIAL FOCALIZADA.]</t>
  </si>
  <si>
    <t>1[7.1O1E1 CONSOLIDACIÓN DE MECANISMOS EFECTIVOS EN MATERIA DE TRANSPARENCIA Y ACCESO A LA INFORMACIÓN PÚBLICA. ]</t>
  </si>
  <si>
    <t>1[7.1O2E1 CONSOLIDACIÓN DEL ESQUEMA DE FISCALIZACIÓN, INSPECCIÓN Y VIGILANCIA.]</t>
  </si>
  <si>
    <t>1[7.2O1E1 GESTIÓN EFICIENTE Y DEFENSA DE LOS INGRESOS A QUE TIENE DERECHO EL ESTADO DE OAXACA EN EL SISTEMA NACIONAL DE COORDINACIÓN FISCAL.]</t>
  </si>
  <si>
    <t>1[7.2O2E1 MEJORAMIENTO DE LOS PROCESOS DE PLANEACIÓN Y PROGRAMACIÓN DEL GASTO PÚBLICO. ]</t>
  </si>
  <si>
    <t>1[7.2O3E1 ESTABLECIMIENTO DE UNA POLÍTICA DE CONTROL Y ADMINISTRACIÓN DE LOS FONDOS DEL GOBIERNO ESTATAL Y DEL EJERCICIO FINANCIERO DEL GASTO.]</t>
  </si>
  <si>
    <t>1[7.2O4E1 ESTABLECIMIENTO Y APLICACIÓN DE CRITERIOS DE DISCIPLINA Y RESPONSABILIDAD FISCAL EN LA POLÍTICA DE DEUDA PÚBLICA.]</t>
  </si>
  <si>
    <t>1[7.3O1E1 DESARROLLO DE UN PROGRAMA DE SIMPLIFICACIÓN Y MODERNIZACIÓN ADMINISTRATIVA.]</t>
  </si>
  <si>
    <t>1[7.3O2E1 IMPULSO A LA DESREGULACIÓN NORMATIVA EN LAS DEPENDENCIAS Y ENTIDADES DEL EJECUTIVO ESTATAL.]</t>
  </si>
  <si>
    <t>1[7.3O3E1 IMPULSO AL USO DE TIC EN PROCESOS DE ADMINISTRACIÓN, GESTIÓN Y ATENCIÓN CIUDADANA.]</t>
  </si>
  <si>
    <t>1[7.4O1E1 IMPULSO A LA PROFESIONALIZACIÓN DE LOS SERVIDORES PÚBLICOS.]</t>
  </si>
  <si>
    <t>1[7.4O2E1 DESARROLLO DEL SISTEMA DE EVALUACIÓN DEL DESEMPEÑO DE LOS SERVIDORES PÚBLICOS DE NIVEL MEDIO Y SUPERIOR.]</t>
  </si>
  <si>
    <t>1[7.5O1E1 PROGRAMA DE CAPACITACIÓN Y SENSIBILIZACIÓN ORIENTADO A DESARROLLAR UNA NUEVA CULTURA DEL SERVICIO PÚBLICO.]</t>
  </si>
  <si>
    <t>1[7.6O1E1 ESTABLECIMIENTO Y CONSOLIDACIÓN DE MECANISMOS DE INSTANCIAS QUE FAVOREZCAN LA PARTICIPACIÓN Y COLABORACIÓN VERTICAL ENTRE LOS GOBIERNOS Y LAS INSTANCIAS DE NIVEL MUNICIPAL, ESTATAL Y FEDERAL, ASÍ COMO CON LOS ORGANISMOS INTERNACIONALES. ]</t>
  </si>
  <si>
    <t>2[4.1O1E2 ROBUSTECIMIENTO DE LAS INSTITUCIONES OAXAQUEÑAS PARA FORTALECER EL SISTEMA DEMOCRÁTICO Y REPRESENTATIVO, PARA GARANTIZAR LA PARTICIPACIÓN CIUDADANA Y ASEGURAR LA ESTABILIDAD POLÍTICA Y LA PAZ SOCIAL.]</t>
  </si>
  <si>
    <t>2[4.1O2E2 GENERACIÓN DE ESPACIOS FORMALES DE PARTICIPACIÓN CIUDADANA EN LA TOMA DE DECISIONES, MEDIANTE ACCIONES DE CONSULTA PÚBLICA.]</t>
  </si>
  <si>
    <t>2[4.2O1E2 FORTALECIMIENTO DE LA AUTONOMÍA Y EFICACIA DEL PODER JUDICIAL.]</t>
  </si>
  <si>
    <t>2[4.3O1E2 FORTALECIMIENTO DE LAS CAPACIDADES, EFECTIVIDAD Y TRANSPARENCIA DE LA HACIENDA MUNICIPAL PARA LA CAPTACIÓN DE RECURSOS Y LA GENERACIÓN DE INGRESOS PROPIOS.]</t>
  </si>
  <si>
    <t>2[4.4O1E2 FORTALECIMIENTO DE LA AUTONOMÍA INDÍGENA EN EL NIVEL COMUNITARIO]</t>
  </si>
  <si>
    <t>2[4.5O1E2 COMBATE A LA CORRUPCIÓN, LA IMPUNIDAD Y LA DISCRECIONALIDAD DENTRO DEL SISTEMA DE PROCURACIÓN DE JUSTICIA PARA OTORGAR CERTEZA JURÍDICA AL CIUDADANO OAXAQUEÑO.]</t>
  </si>
  <si>
    <t>2[4.6O1E2 INCREMENTO DE LOS RECURSOS PARA LA APLICACIÓN DE PROGRAMAS Y PROYECTOS DE DESARROLLO RURAL SUSTENTABLE EN ZONAS DE CONFLICTO.]</t>
  </si>
  <si>
    <t>2[4.7O1E2 DEPURACIÓN DE LOS CUERPOS POLICIALES PARA EVITAR LA INFILTRACIÓN DE LA DELINCUENCIA A TRAVÉS DE LA INSTAURACIÓN DE PROCESOS DE EVALUACIÓN, CERTIFICACIÓN Y CONTROL DE CONFIANZA MODERNOS, ACOMPAÑADOS DEL FOMENTO A LA DENUNCIA DE SERVIDORES PÚBLICO</t>
  </si>
  <si>
    <t>2[5.1O1E2 IMPULSO A LOS MECANISMOS DE CAPACITACIÓN, ASISTENCIA TÉCNICA, CONSULTORÍA Y EMPRENDIMIENTO, PARA MEJORAR LA PRODUCTIVIDAD DE LOS TRABAJADORES Y LA COMPETITIVIDAD DE LAS EMPRESAS.]</t>
  </si>
  <si>
    <t>2[5.10O1E2  IMPULSO A LA CADENA DE VALOR DEL SECTOR ABASTO PARA ASEGURAR LOS BIENES BÁSICOS EN CANTIDAD, CALIDAD, OPORTUNIDAD Y PRECIO.]</t>
  </si>
  <si>
    <t>2[5.11O1E2 MODERNIZACIÓN Y RESTAURACIÓN DE LAS REDES CARRETERA, FERROVIARIA, PORTUARIA Y AEROPORTUARIA, ASÍ COMO DE  LOS SISTEMAS DE TRANSPORTE EN EL ESTADO.]</t>
  </si>
  <si>
    <t>2[5.11O2E2  IMPULSO A LA CONSTRUCCIÓN Y MEJORAMIENTO DE VIVIENDAS DE CALIDAD MEDIANTE FINANCIAMIENTO, ACTUALIZACIÓN DEL MARCO JURÍDICO Y APOYO A EMPRESAS CONSTRUCTORAS PARA QUE LAS FAMILIAS ACCEDAN A UNA VIVIENDA DIGNA Y DECOROSA.]</t>
  </si>
  <si>
    <t>6[5.2O1E6 IMPULSO DE LA EMPLEABILIDAD Y LAS BUENAS PRÁCTICAS LABORALES EN FAVOR DE LOS TRABAJADORES EN CONDICIONES DE DESVENTAJA.]</t>
  </si>
  <si>
    <t>2[5.3O1E2  AMPLIACIÓN DE LA ESCALA Y EL ALCANCE DE LA ACTIVIDAD PRODUCTIVA EN REGIONES Y SECTORES MOTORES Y CON ALTO POTENCIAL.]</t>
  </si>
  <si>
    <t>2[5.4O1E2  IMPULSO A LA FORMACIÓN DEL CAPITAL HUMANO DE ALTO NIVEL EN LAS ÁREAS DE CIENCIA Y TECNOLOGÍA. ]</t>
  </si>
  <si>
    <t>2[5.6O1E2  IMPULSO Y FORTALECIMIENTO A LA ECONOMÍA LOCAL, ESPECIALMENTE A TRAVÉS DE PROYECTOS E INICIATIVAS COMUNITARIAS, ASOCIATIVAS Y FAMILIARES QUE GARANTICEN SEGURIDAD ALIMENTARIA, FORTALEZCAN SUS INSTITUCIONES PROPIAS, VIGORICEN SU IDENTIDAD Y RESPET</t>
  </si>
  <si>
    <t>2[5.7O1E2 OTORGAMIENTO DE GARANTÍAS Y CERTEZA JURÍDICA A LOS INVERSIONISTAS DE PROYECTOS MINEROS EN EL ESTADO.]</t>
  </si>
  <si>
    <t>2[5.8O1E2  FORTALECIMIENTO Y DESARROLLO DE LAS ECONOMÍAS LOCALES Y REGIONALES A PARTIR DE SUS VENTAJAS COMPARATIVAS Y COMPETITIVAS.]</t>
  </si>
  <si>
    <t>2[5.9O1E2  IMPULSO A LA COMPETITIVIDAD DE LOS PRODUCTOS Y SERVICIOS TURÍSTICOS DEL ESTADO.]</t>
  </si>
  <si>
    <t>2[6.1O1E2 FOMENTO A LA ASISTENCIA Y PERMANENCIA ESCOLAR DE LOS ESTUDIANTES DE EDUCACIÓN PÚBLICA BÁSICA.]</t>
  </si>
  <si>
    <t>2[6.1O2E2 MEJORA DE LAS CONDICIONES DE VIVIENDA DE LOS HOGARES CON EN POBREZA MULTIDIMENSIONAL EXTREMA.]</t>
  </si>
  <si>
    <t>2[6.2AO1E2 DOTACIÓN DE INSUMOS BÁSICOS A TODOS LOS NIÑOS, PARTICULARMENTE A LOS NIÑOS EN CONDICIÓN DE RIESGO EDUCATIVO Y VULNERABILIDAD, PARA PROPICIAR LA EQUIDAD DE OPORTUNIDADES EN EL LOGRO EDUCATIVO.]</t>
  </si>
  <si>
    <t>1[6.2BO2E1 FOMENTO A ACTIVIDADES EDUCATIVAS QUE COMPLEMENTEN Y REFUERCEN LOS CONTENIDOS EDUCATIVOS.]</t>
  </si>
  <si>
    <t>2[6.2BO3E2 DETERMINACIÓN DE PERFILES CON BASE EN LA DEMANDA DE LA EDUCACIÓN SUPERIOR, EL SECTOR PRODUCTIVO Y LA SOCIEDAD OAXAQUEÑA.]</t>
  </si>
  <si>
    <t>2[6.2BO4E2 INSTAURACIÓN DE UN SISTEMA ESTATAL DE ADMISIÓN AL PRIMER INGRESO (EN EDUCACIÓN SUPERIOR).]</t>
  </si>
  <si>
    <t>2[6.2BO5E2 FORTALECIMIENTO DE LA COEPES. ]</t>
  </si>
  <si>
    <t>2[6.3O1E2 PROMOCIÓN Y DIFUSIÓN DE LA DIVERSIDAD CULTURAL DE LA ENTIDAD, EN ESPECIAL DE LAS CULTURAS OAXAQUEÑAS.]</t>
  </si>
  <si>
    <t>2[6.3O2E2 INCREMENTO DE LA COBERTURA DE PROGRAMAS Y ACTIVIDADES DEPORTIVAS, FÍSICAS Y RECREATIVAS A REALIZAR EN LOS MUNICIPIOS DEL ESTADO, PARA LA GENERACIÓN DEL HÁBITO DE REALIZACIÓN DE DICHAS ACTIVIDADES DE MANERA REGULAR Y SISTEMÁTICA ENTRE LA POBLACIÓ</t>
  </si>
  <si>
    <t>2[6.4O1E2 PROMOCIÓN DE LAS MANIFESTACIONES CULTURALES Y ARTÍSTICAS DE LOS PUEBLOS INDÍGENAS Y  AFROMEXICANOS]</t>
  </si>
  <si>
    <t>2[6.5O1E2 DISMINUCIÓN DE LA MORTALIDAD INFANTIL Y MATERNA. ]</t>
  </si>
  <si>
    <t>2[6.5O2E2 DESARROLLO DE UNA ESTRATEGIA PARA LA IMPLEMENTACIÓN EFICIENTE DE LA MEDICINA TRADICIONAL INDÍGENA. ]</t>
  </si>
  <si>
    <t>2[6.6O1E2 APOYO A LA INFANCIA EN SITUACIÓN DE RIESGO. ]</t>
  </si>
  <si>
    <t>2[6.6O2E2 GENERACIÓN DE FUENTES DE EMPLEO PARA LA POBLACIÓN JOVEN DEL ESTADO DE OAXACA, PARA MEJORAR SUS CONDICIONES DE VIDA Y CONTRIBUIR A EVITAR SITUACIONES DE RIESGO. ]</t>
  </si>
  <si>
    <t>2[6.7O1E2 COORDINACIÓN INTERINSTITUCIONAL Y APOYO PARA LOS ORGANISMOS DE LA SOCIEDAD CIVIL, PARA LA ADECUADA ATENCIÓN DE LAS PCD Y SUS FAMILIAS. ]</t>
  </si>
  <si>
    <t>2[6.8O1E2 PROTECCIÓN DE LOS DERECHOS HUMANOS DE LA POBLACIÓN OAXAQUEÑA RESIDENTE EN OTROS ESTADOS DEL PAÍS, MEDIANTE LA COORDINACIÓN ENTRE NIVELES DE GOBIERNO, PARA GARANTIZAR EL PLENO RESPETO A SUS DERECHOS. ]</t>
  </si>
  <si>
    <t>2[7.1O1E2 FOMENTO DE LA PARTICIPACIÓN CIUDADANA EN LA TRANSPARENCIA Y LA RENDICIÓN DE CUENTAS. ]</t>
  </si>
  <si>
    <t>2[7.1O2E2 FORTALECIMIENTO DE LOS MECANISMOS DE CONTROL INTERNO, DETECCIÓN DE IRREGULARIDADES Y APLICACIÓN DE SANCIONES.]</t>
  </si>
  <si>
    <t>2[7.2O1E2 FORTALECIMIENTO DE LOS INGRESOS PROPIOS DEL ESTADO]</t>
  </si>
  <si>
    <t>2[7.2O2E2 MEJORAMIENTO DE LOS PROCESOS DE PROGRAMACIÓN Y EVALUACIÓN DEL GASTO PÚBLICO.]</t>
  </si>
  <si>
    <t>2[7.2O4E2 COMPLEMENTACIÓN DE LA INVERSIÓN PÚBLICA Y PRIVADA.]</t>
  </si>
  <si>
    <t>2[7.3O1E2 HOMOLOGAR CRITERIOS METODOLÓGICOS E INSTITUCIONALES PARA INTEGRAR MANUALES DE ORGANIZACIÓN Y PROCEDIMIENTOS.]</t>
  </si>
  <si>
    <t>2[7.3O3E2 IMPULSO DE LA SOCIEDAD DE LA INFORMACIÓN. ]</t>
  </si>
  <si>
    <t>2[7.4O2E2 DESARROLLO DEL SISTEMA DE EVALUACIÓN DEL DESEMPEÑO DE LOS SERVIDORES PÚBLICOS SINDICALIZADOS.]</t>
  </si>
  <si>
    <t>2[7.5O1E2 AMPLIACIÓN DE LA CAPACIDAD DE RESPUESTA AL CIUDADANO EN TODAS LAS DEPENDENCIAS Y ENTIDADES DE LA ADMINISTRACIÓN PÚBLICA ESTATAL.]</t>
  </si>
  <si>
    <t>2[7.6O1E2 ESTABLECIMIENTO Y CONSOLIDACIÓN DE MECANISMOS QUE FAVOREZCAN LA PARTICIPACIÓN COORDINACIÓN HORIZONTAL ENTRE LAS DEPENDENCIAS Y ENTIDADES DE LA ADMINISTRACIÓN PÚBLICA ESTATAL, LOS PODERES DEL ESTADO Y LOS SECTORES PRIVADO Y SOCIAL DE OAXACA.]</t>
  </si>
  <si>
    <t>3[4.1O1E3 GARANTÍA DEL ESTADO DE DERECHO Y DE RESPETO Y PROTECCIÓN DE LOS DERECHOS HUMANOS. ]</t>
  </si>
  <si>
    <t>3[4.1O2E3 DESARROLLO DE UNA CULTURA DE PARTICIPACIÓN CIUDADANA EN TODOS LOS SECTORES DE LA SOCIEDAD OAXAQUEÑA.]</t>
  </si>
  <si>
    <t>3[4.2O1E3 IMPULSO DE UNA ORDENADA, EFICIENTE Y EFICAZ COLABORACIÓN ENTRE LOS TRES PODERES DEL ESTADO.]</t>
  </si>
  <si>
    <t>3[4.3O1E3 FORTALECIMIENTO DE LAS CAPACIDADES MUNICIPALES PARA GARANTIZAR LA SEGURIDAD DE SUS HABITANTES, PREVENIR EL DELITO, DIRIMIR CONFLICTOS INTERNOS, RESPETAR LOS DERECHOS HUMANOS Y MANTENER EL ORDEN PÚBLICO.]</t>
  </si>
  <si>
    <t>3[4.4O1E3 ADECUACIÓN DE LA AUTONOMÍA MUNICIPAL PARA GARANTIZAR UN TRATO EQUITATIVO CON LAS COMUNIDADES INDÍGENAS QUE LO INTEGRAN.]</t>
  </si>
  <si>
    <t>3[4.5O1E3 PROTECCIÓN A LAS GARANTÍAS INDIVIDUALES, A LA EQUIDAD DE GÉNERO, A LOS DERECHOS INDÍGENAS Y A LOS DERECHOS HUMANOS.]</t>
  </si>
  <si>
    <t>3[4.6O1E3 IMPULSO AL ACCESO EFECTIVO DE LAS MUJERES A LA TENENCIA DE LA TIERRA, A TRAVÉS DE MODELOS LOCAL Y CULTURALMENTE VIABLES.]</t>
  </si>
  <si>
    <t>3[4.7O1E3 IMPULSO DE LA PARTICIPACIÓN CIUDADANA EN LA PREVENCIÓN DEL DELITO Y SEGURIDAD PÚBLICA CON UNA VISIÓN CORRESPONSABLE ENTRE CIUDADANÍA Y GOBIERNO; PARA FOMENTAR UNA CULTURA DE LEGALIDAD, VALORES CÍVICOS, DENUNCIA CIUDADANA Y EQUIDAD DE GÉNERO, A T</t>
  </si>
  <si>
    <t>3[5.1O1E3  IMPULSO A LA INNOVACIÓN Y LA TRANSFERENCIA DE TECNOLOGÍAS EN SECTORES Y RAMAS DE ALTO POTENCIAL.]</t>
  </si>
  <si>
    <t>3[5.10O1E3  FORTALECIMIENTO DE PROCESOS ORGANIZATIVOS Y PARTICIPACIÓN DE LOS AGENTES SOCIALES INVOLUCRADOS EN EL ABASTO.]</t>
  </si>
  <si>
    <t>3[5.11O1E3  AMPLIACIÓN Y MEJORAMIENTO DE LAS INFRAESTRUCTURAS HIDRÁULICA Y SANITARIA, ASÍ COMO DE LAS REDES DE ELECTRIFICACIÓN TANTO EN EL MEDIO RURAL COMO EN EL URBANO, DE MODO QUE SE INCREMENTE SUSTANCIALMENTE EL VOLUMEN Y LA CALIDAD DE ESTOS SERVICIOS.</t>
  </si>
  <si>
    <t>7[5.2O1E7  IMPULSO Y FORTALECIMIENTO A LA ACCIONES DE VINCULACIÓN LABORAL EN TODAS LAS REGIONES DEL ESTADO, PARA INCREMENTAR LA COLOCACIÓN DE LOS BUSCADORES DE EMPLEO EN PUESTOS DE TRABAJO FORMALES.]</t>
  </si>
  <si>
    <t>3[5.3O1E3  IMPULSO A LA MODERNIZACIÓN DEL MARCO JURÍDICO PARA FACILITAR EL “HACER NEGOCIOS” EN OAXACA.]</t>
  </si>
  <si>
    <t>3[5.4O1E3 APLICACIÓN DE LOS INSTRUMENTOS DE FOMENTO A LA CIENCIA Y TECNOLOGÍA HACIA LA SOLUCIÓN DE LOS PROBLEMAS PRIORITARIOS DE LA SOCIEDAD, LAS EMPRESAS Y DEL GOBIERNO DEL ESTADO.]</t>
  </si>
  <si>
    <t>3[5.6O1E3  DIÁLOGO INTERCULTURAL EN MATERIA DE DESARROLLO A TRAVÉS DE LA DOCUMENTACIÓN, DIFUSIÓN Y PROMOCIÓN DE TÉCNICAS Y PRÁCTICAS TRADICIONALES, PARA EL USO, APROVECHAMIENTO Y PROTECCIÓN DE LOS RECURSOS NATURALES, PRODUCCIÓN, COMERCIALIZACIÓN Y CONSUMO</t>
  </si>
  <si>
    <t>3[5.7O1E3 ESTABLECIMIENTO DE MECANISMOS DE ATENCIÓN A LA PROBLEMÁTICA POLÍTICA, SOCIAL Y ECONÓMICA RELACIONADA CON LA ACTIVIDAD MINERA.]</t>
  </si>
  <si>
    <t>3[5.8O1E3 FORTALECIMIENTO DE LA MICRO, PEQUEÑA Y MEDIANA EMPRESA MEDIANTE LA INTEGRACIÓN Y DESARROLLO DE CADENAS PRODUCTIVAS.]</t>
  </si>
  <si>
    <t>3[5.9O1E3 FOMENTO A LA SUSTENTABILIDAD DEL DESARROLLO TURÍSTICO EN EL ESTADO.]</t>
  </si>
  <si>
    <t>3[6.1O1E3 FOMENTO A LA MATRICULACIÓN Y EFICIENCIA TERMINAL A NIVEL PROFESIONAL DE LOS JÓVENES OAXAQUEÑOS EN CONDICIÓN DE POBREZA.]</t>
  </si>
  <si>
    <t>3[6.1O2E3 PROMOCIÓN Y APOYO DE PROYECTOS PRODUCTIVOS SUSTENTABLES EN MUNICIPIOS DE ALTA MARGINACIÓN E INCIDENCIA DE POBREZA.]</t>
  </si>
  <si>
    <t>3[6.2AO1E3 CREACIÓN DE PROGRAMAS ESPECIALES PARA INCREMENTAR EL LOGRO EDUCATIVO EN LAS PRUEBAS ESTANDARIZADAS, COMO ENLACE.]</t>
  </si>
  <si>
    <t>2[6.2BO2E2 DESARROLLO DEL SISTEMA ESTATAL DE EVALUACIÓN DE LA EDUCACIÓN MEDIA SUPERIOR, PARTIENDO DE LOS INSTRUMENTOS EXISTENTES.]</t>
  </si>
  <si>
    <t>3[6.2BO3E3 DESARROLLO DE ACTIVIDADES QUE FACILITEN EL TRÁNSITO ENTRE LA EDUCACIÓN SECUNDARIA, MEDIA SUPERIOR Y SUPERIOR, EN CONJUNTO CON EL IEEPO Y LA COMISIÓN ESTATAL PARA LA PLANEACIÓN DE LA EDUCACIÓN SUPERIOR (COEPES).]</t>
  </si>
  <si>
    <t>3[6.2BO4E3 INCREMENTO DE CARRERAS Y PROGRAMAS DE EDUCACIÓN SUPERIOR.]</t>
  </si>
  <si>
    <t>2[6.2BO5E2E3 FOMENTO DE LA PLANEACIÓN ESTRATÉGICA PERMANENTE.]</t>
  </si>
  <si>
    <t>3[6.3O1E3 FORTALECIMIENTO A LA FORMACIÓN Y CAPACITACIÓN ARTÍSTICA Y CULTURAL, ASÍ COMO A LA PROMOCIÓN DE LA CULTURA EN LA POBLACIÓN OAXAQUEÑA.]</t>
  </si>
  <si>
    <t>3[6.3O2E3 FOMENTO DE ACTIVIDADES DEPORTIVAS, FÍSICAS Y RECREATIVAS PARA DEPORTISTAS CON CAPACIDADES DIFERENTES, A TRAVÉS DE LA PRÁCTICA  DEL DEPORTE ADAPTADO, PARA DESARROLLAR LAS HABILIDADES DE LAS PERSONAS CON ESTAS CARACTERÍSTICAS.]</t>
  </si>
  <si>
    <t>3[6.4O1E3 REVITALIZACIÓN, DESARROLLO Y FORTALECIMIENTO DE LAS LENGUAS INDÍGENAS.]</t>
  </si>
  <si>
    <t>3[6.5O1E3 DISMINUCIÓN DE LA INCIDENCIA Y MORTALIDAD POR EL VIRUS DE PAPILOMA HUMANO (VPH) EN MUJERES MAYORES DE 25 AÑOS. ]</t>
  </si>
  <si>
    <t>3[6.6O1E3 FORTALECER Y VIGILAR EL PROCESO DE ADOPCIÓN A PRIORI Y POSTERIORI MEDIANTE UN ORGANISMO INSTITUCIONAL CONSOLIDADO, PARA GARANTIZAR LA PROTECCIÓN DE LOS DERECHOS HUMANOS DE LA INFANCIA EN MATERIA DE ADOPCIÓN. ]</t>
  </si>
  <si>
    <t>3[6.6O2E3 ATENCIÓN A LA SALUD FÍSICA, MENTAL Y EMOCIONAL DE LOS JÓVENES OAXAQUEÑOS, PARA ASEGURAR SU DESARROLLO Y MEJORAR SUS CONDICIONES DE VIDA.]</t>
  </si>
  <si>
    <t>3[6.8O1E3 PROTECCIÓN Y APOYO A LOS MIGRANTES OAXAQUEÑOS EN LOS ESTADOS UNIDOS Y A SUS COMUNIDADES DE ORIGEN, A TRAVÉS DE LA PARTICIPACIÓN DE LOS TRES NIVELES DE GOBIERNO, DE LOS MIGRANTES Y SUS ORGANIZACIONES, PARA GARANTIZAR EL RESPETO A SUS DERECHOS. ]</t>
  </si>
  <si>
    <t>3[7.5O1E3 RESCATE DE LA VOCACIÓN DE SERVICIO EN LA ADMINISTRACIÓN PÚBLICA ESTATAL. ]</t>
  </si>
  <si>
    <t>4[4.2O1E4 FORTALECIMIENTO Y CONSOLIDACIÓN DE LOS ÓRGANOS CONSTITUCIONALES AUTÓNOMOS.]</t>
  </si>
  <si>
    <t>4[4.3O1E4 IMPULSO A LOS DERECHOS HUMANOS, LA DIVERSIDAD Y LA INCLUSIÓN SOCIAL EN LOS MUNICIPIOS.]</t>
  </si>
  <si>
    <t>4[4.4O1E4 IMPULSO A LA AUTONOMÍA INDÍGENA EN SU NIVEL REGIONAL.]</t>
  </si>
  <si>
    <t>4[4.7O1E4 REINSERCIÓN SOCIAL DE INTERNOS Y ADOLESCENTES PROCURANDO EL RESPETO A LAS GARANTÍAS INDIVIDUALES Y LOS DERECHOS HUMANOS Y PARALELAMENTE, ESTABLECER CONVENIOS PARA LA FORMULACIÓN DE PROPUESTAS CON INSTITUCIONES PÚBLICAS, PRIVADAS Y ORGANIZACIONES</t>
  </si>
  <si>
    <t>4[5.1O1E4 FORTALECIMIENTO DE LOS MECANISMOS PARA LA ATRACCIÓN, AMPLIACIÓN Y RETENCIÓN DE INVERSIONES.]</t>
  </si>
  <si>
    <t>4[5.10O1E4 ESTABLECIMIENTO DE CANALES DE DISTRIBUCIÓN DIRECTA, EFICIENTE Y TRANSPARENTE.]</t>
  </si>
  <si>
    <t>1[5.2O1E1  FORTALECIMIENTO DE LA VIGILANCIA Y APLICACIÓN DE LA NORMATIVIDAD LABORAL APLICABLE EN LAS EMPRESAS Y CENTROS DE TRABAJO DE COMPETENCIA ESTATAL Y FEDERAL.]</t>
  </si>
  <si>
    <t>4[5.3O1E4  DESARROLLO Y CONSOLIDACIÓN DE INFRAESTRUCTURA ECONÓMICA BÁSICA Y ESPECIALIZADA PARA SUPERAR CUELLOS DE BOTELLA Y APROVECHAR LAS POTENCIALIDADES DEL ESTADO.]</t>
  </si>
  <si>
    <t>4[5.4O1E4  VINCULACIÓN DE LOS CENTROS DE INVESTIGACIÓN E INSTITUCIONES DE EDUCACIÓN SUPERIOR CON EL SECTOR PRODUCTIVO Y EL GOBIERNO, PARA UN MEJOR DESARROLLO DE LA INVESTIGACIÓN CIENTÍFICA, EL DESARROLLO TECNOLÓGICO Y LA INNOVACIÓN.]</t>
  </si>
  <si>
    <t>4[5.6O1E4 CREACIÓN DE UN PROGRAMA PARA LA MITIGACIÓN Y ADAPTACIÓN DE LOS PUEBLOS INDÍGENAS AL CAMBIO CLIMÁTICO, CONSIDERANDO SU ESPECIAL VULNERABILIDAD, EN EL MARCO DEL PROGRAMA ESTATAL SOBRE EL CAMBIO CLIMÁTICO.]</t>
  </si>
  <si>
    <t>4[5.7O1E4 COORDINACIÓN INTERINSTITUCIONAL DE LAS INSTANCIAS RELACIONADAS CON LA ACTIVIDAD MINERA.]</t>
  </si>
  <si>
    <t>4[5.8O1E4  IIMPULSO A LOS PROGRAMAS DE FINANCIAMIENTO, CAPACITACIÓN, INNOVACIÓN Y DE PROTECCIÓN INDUSTRIAL, ORIENTADOS HACIA LAS NECESIDADES DE LAS MIPYMES.]</t>
  </si>
  <si>
    <t>4[5.9O1E4  IMPULSO A LA DIVERSIFICACIÓN DE LA OFERTA DE PRODUCTOS Y PROYECTOS TURÍSTICOS PARA SEGMENTOS TRADICIONALES Y NUEVA CREACIÓN.]</t>
  </si>
  <si>
    <t>4[6.1O1E4 ATENCIÓN EN SALUD FOCALIZADA Y DIFERENCIADA PARA REGIONES, MICRORREGIONES, MUNICIPIOS Y LOCALIDADES POR GRADO DE MARGINACIÓN Y VULNERABILIDAD.]</t>
  </si>
  <si>
    <t>4[6.1O2E4 FOMENTO A LA PARTICIPACIÓN DE ORGANIZACIONES SOCIALES, ASOCIACIONES CIVILES E INSTITUCIONES ACADÉMICAS PARA LA REALIZACIÓN DE ESTUDIOS Y PROPUESTAS ASÍ COMO PARA LA SUPERVISIÓN DE LOS PROGRAMAS SOCIALES.]</t>
  </si>
  <si>
    <t>4[6.2AO1E4 FORTALECIMIENTO DEL SISTEMA DE FORMACIÓN Y CAPACITACIÓN CONTINUA DE LOS PROFESORES DEL NIVEL BÁSICO, PARA CONTRIBUIR A MEJORAR LA CALIDAD EDUCATIVA DEL ESTADO DE OAXACA.]</t>
  </si>
  <si>
    <t>3[6.2BO2E3 IMPULSO A LA FORMACIÓN Y ACTUALIZACIÓN DE LOS DOCENTES.]</t>
  </si>
  <si>
    <t>2[6.2BO5E2E4 IMPULSO A LA FORMACIÓN Y ACTUALIZACIÓN DE LOS DOCENTES.]</t>
  </si>
  <si>
    <t>4[6.3O1E4 FOMENTO DEL DESARROLLO CULTURAL SUSTENTABLE DEL ESTADO, A TRAVÉS DE UNA GESTIÓN ESTRATÉGICA Y PLANIFICADA QUE HAGA VIABLE EL DESARROLLO DE EMPRESAS E INDUSTRIAS CULTURALES, PARA QUE LA OFERTA CULTURAL DEL ESTADO REPERCUTA EN LAS ACTIVIDADES ECON</t>
  </si>
  <si>
    <t>4[6.3O2E4 FORTALECIMIENTO INSTITUCIONAL EN MATERIA DEPORTIVA, A TRAVÉS DE ACCIONES DE DIAGNÓSTICO Y REFORMAS LEGALES, CON EL FIN DE AUMENTAR LA CAPACIDAD Y COORDINACIÓN INSTITUCIONAL ENTRE LAS ENTIDADES ESTATALES ENCARGADAS DE LA POLÍTICA EN MATERIA DE DE</t>
  </si>
  <si>
    <t>4[6.4O1E4 IMPULSO A LA CREACIÓN Y OPERACIÓN DE MEDIOS DE INFORMACIÓN COMUNITARIOS DE LOS PUEBLOS INDÍGENAS Y AFROMEXICANOS.]</t>
  </si>
  <si>
    <t>4[6.5O1E4 DISMINUCIÓN DE LA DESNUTRICIÓN Y OBESIDAD, PARA INCREMENTAR LA CALIDAD DE VIDA DE LA POBLACIÓN OAXAQUEÑA. ]</t>
  </si>
  <si>
    <t>4[6.6O2E4 ACCESO DE LOS JÓVENES OAXAQUEÑOS AL SISTEMA DE JUSTICIA EN CONDICIONES ADECUADAS, TOMANDO EN CUENTA SUS NECESIDADES ESPECÍFICAS. ]</t>
  </si>
  <si>
    <t>4[6.801E4 GENERACIÓN DE EMPLEO Y PRODUCCIÓN EN LAS COMUNIDADES Y MUNICIPIOS CON ALTOS ÍNDICES DE MIGRACIÓN MEDIANTE LA INSTRUMENTACIÓN DE UNA POLÍTICA DE DESARROLLO ECONÓMICO PARA PROMOVER EL ARRAIGO DE LA POBLACIÓN.]</t>
  </si>
  <si>
    <t>5[4.4O1E5 DISEÑO Y PROMOCIÓN DE ACCIONES QUE PROPICIEN LA AUTONOMÍA Y EL DESARROLLO REGIONAL SUSTENTABLE EN ACUERDO CON LOS PUEBLOS INDÍGENAS EN SUS DISTINTAS FORMAS ASOCIATIVAS A NIVEL COMUNITARIO, MUNICIPAL Y REGIONAL.]</t>
  </si>
  <si>
    <t>5[4.7O1E5 IMPULSO AL ESTABLECIMIENTO DE UN SISTEMA DE PROTECCIÓN CIVIL QUE PERMITA LA PREVENCIÓN DE DESASTRES A TRAVÉS DE LA CAPACITACIÓN, ORGANIZACIÓN COMUNITARIA, LA CONSTANTE ACTUALIZACIÓN DE INFORMACIÓN Y LA DIVULGACIÓN DE ÉSTA ENTRE LA CIUDADANÍA.]</t>
  </si>
  <si>
    <t>5[5.10O1E5 CREACIÓN Y FORTALECIMIENTO DE INFRAESTRUCTURA DE COMERCIO Y LOGÍSTICA PARA EL ABASTO.]</t>
  </si>
  <si>
    <t>2[5.2O1E2  FORTALECIMIENTO DE LAS ACCIONES DE INSPECCIÓN Y SEGURIDAD EN LAS EMPRESAS Y CENTROS DE TRABAJO UBICADOS EN EL ESTADO Y EN AQUELLAS QUE CONTRATAN JORNALEROS AGRÍCOLAS OAXAQUEÑOS LOCALIZADAS EN OTRAS ENTIDADES DE LA REPÚBLICA, MEDIANTE LA COLABOR</t>
  </si>
  <si>
    <t>5[5.4O1E5 CREACIÓN Y FORTALECIMIENTO DE LA INFRAESTRUCTURA CIENTÍFICA Y TECNOLÓGICA PARA MEJORAR LAS CONDICIONES DEL DESARROLLO DE LA INVESTIGACIÓN.]</t>
  </si>
  <si>
    <t>5[5.7O1E5 INFORMACIÓN Y CAPACITACIÓN A LAS AUTORIDADES MUNICIPALES, COMUNALES Y EJIDALES EN MATERIA DE LEGISLACIÓN MINERA, AGRARIA Y DE MEDIO AMBIENTE PARA LA EXPLOTACIÓN DE YACIMIENTOS.]</t>
  </si>
  <si>
    <t>5[5.8O1E5  IMPULSO A EMPRENDEDORES PARA GENERAR NUEVAS EMPRESAS.]</t>
  </si>
  <si>
    <t>5[5.9O1E5 PROMOCIÓN DEL ESTADO A NIVEL NACIONAL E INTERNACIONAL COMO UN DESTINO ATRACTIVO DE TURISMO CULTURAL, DE NATURALEZA, RURAL, PLAYA Y RELIGIOSO.]</t>
  </si>
  <si>
    <t>5[6.2AO1E5 AMPLIACIÓN Y MODERNIZACIÓN DE LA INFRAESTRUCTURA Y EL EQUIPAMIENTO EDUCATIVO A NIVEL BÁSICO.]</t>
  </si>
  <si>
    <t>1[6.2CO2E1 CREACIÓN DE ESPACIOS DE FORMACIÓN DE DOCENTES CON CURRÍCULA Y CONTENIDOS DE SABERES COMUNITARIOS DE LOS PUEBLOS ORIGINARIOS.]</t>
  </si>
  <si>
    <t>5[6.3O2E5 PROMOCIÓN DE ACTIVIDADES DEPORTIVAS DE ALTO RENDIMIENTO, A TRAVÉS DE APOYOS Y ACCIONES DE FORTALECIMIENTO DE DEPORTISTAS DE ALTA COMPETENCIA Y RENDIMIENTO, CON LA FINALIDAD DE AUMENTAR EL NIVEL  DEPORTIVO DE LA ENTIDAD A NIVEL NACIONAL E INTERNA</t>
  </si>
  <si>
    <t>6[4.4O1E6 IMPULSO AL RECONOCIMIENTO EFECTIVO DE LOS SISTEMAS NORMATIVOS INDÍGENAS, EN LOS ÁMBITOS DE SU COMPETENCIA, EN CONSONANCIA CON LAS DISPOSICIONES LEGALES VIGENTES.]</t>
  </si>
  <si>
    <t>6[5.10O1E6 COORDINACIÓN CON DICONSA PARA IMPULSAR EL PROGRAMA COMPLEMENTARIO DE ABASTO QUE OPERAN LOS CONSEJOS COMUNITARIOS DE ABASTO EN EL ESTADO.]</t>
  </si>
  <si>
    <t>3[5.2O1E3  MEJORAMIENTO DE LAS PRÁCTICAS Y MECANISMOS DE IMPARTICIÓN DE LA JUSTICIA LABORAL Y CONCERTACIONES ENTRE TRABAJADORES Y EMPRESAS.]</t>
  </si>
  <si>
    <t>6[5.4O1E6  PROMOCIÓN, DIFUSIÓN Y DIVULGACIÓN CIENTÍFICA Y TECNOLÓGICA, MEDIANTE ACTIVIDADES PERMANENTES, ADEMÁS DE LA PRODUCCIÓN DE MATERIALES CIENTÍFICOS QUE LLEVE A LA CREACIÓN DE UNA SOCIEDAD DEL CONOCIMIENTO.]</t>
  </si>
  <si>
    <t>6[5.7O1E6  INTEGRACIÓN DE LA CADENA PRODUCTIVA DE LA MINERÍA, CON ESPECIAL ÉNFASIS A LA PEQUEÑA EMPRESA Y MINERÍA SOCIAL.]</t>
  </si>
  <si>
    <t>6[5.9O1E6  MEJORAR LA CONECTIVIDAD HACIA LOS DESTINOS TURÍSTICOS DEL ESTADO.]</t>
  </si>
  <si>
    <t>6[6.2AO1E6 CREACIÓN DE UN SISTEMA DE EVALUACIÓN Y MEJORA CONTINUA DEL SISTEMA DE EDUCACIÓN BÁSICA Y NORMAL EN OAXACA.]</t>
  </si>
  <si>
    <t>2[6.2CO2E2 FORMULACIÓN DE INSTRUMENTOS PEDAGÓGICOS PARA LA FORMACIÓN DE DOCENTES PARA LA ATENCIÓN DE LA EDUCACIÓN INDÍGENA CONSOLIDADAS.]</t>
  </si>
  <si>
    <t>7[4.4O1E7 FORTALECIMIENTO DE LAS INSTITUCIONES DE LA COMUNALIDAD.]</t>
  </si>
  <si>
    <t>7[5.10O1E7 FOMENTAR EL FINANCIAMIENTO AL SECTOR DE ABASTO.]</t>
  </si>
  <si>
    <t>4[5.2O1E4 INCREMENTO DE LAS CAPACIDADES Y LA PRODUCTIVIDAD DE LAS EMPRESAS OAXAQUEÑAS.]</t>
  </si>
  <si>
    <t>1[6.2BO1E1 ATENCIÓN A LAS SOLICITUDES DE NUEVOS SERVICIOS EDUCATIVOS DE NIVEL MEDIA SUPERIOR.]</t>
  </si>
  <si>
    <t>1[6.2DO2E1 FOCALIZACIÓN DE POLÍTICAS PARA MUJERES Y PUEBLOS INDÍGENAS EN LAS COMUNIDADES CON MAYOR REZAGO EDUCATIVO.]</t>
  </si>
  <si>
    <t>8[4.4O1E8 ESTABLECIMIENTO, FACULTAMIENTO Y FORTALECIMIENTO DE INSTANCIAS ESTATALES CAPACES DE GARANTIZAR EL ACCESO EFECTIVO DE LAS PERSONAS INDÍGENAS A LA JURISDICCIÓN DEL ESTADO.]</t>
  </si>
  <si>
    <t>8[5.10O1E8  PROMOVER LA COORDINACIÓN DE LAS DEPENDENCIAS GUBERNAMENTALES Y SECTOR PRIVADO EN LOS PROCESOS RELACIONADOS CON EL SISTEMA ESTATAL PARA EL ABASTO Y COMERCIO.]</t>
  </si>
  <si>
    <t>2[6.2BO1E2 IMPLEMENTACIÓN DE MODALIDADES DE ATENCIÓN A POBLACIONES CUYAS CARACTERÍSTICAS NO ESTÉN  CONTEMPLADAS EN LOS CRITERIOS OFICIALES.]</t>
  </si>
  <si>
    <t>9[4.4O1E9 DEFINICIÓN DE FORMAS Y MECANISMOS DE PARTICIPACIÓN DE LOS PUEBLOS INDÍGENAS EN LOS PODERES ESTATALES Y ÓRGANOS DE GOBIERNO, DE CONFORMIDAD CON SUS PRINCIPIOS Y PROCEDIMIENTOS Y POR CONDUCTO DE REPRESENTANTES.]</t>
  </si>
  <si>
    <t>1[6.2CO1E1 INVESTIGACIÓN PARA LA CONFORMACIÓN, GESTIÓN Y SEGUIMIENTO DE LA IMPLEMENTACIÓN DE LAS MEJORES ESTRATEGIAS DEL SISTEMA EDUCATIVO INDÍGENA.]</t>
  </si>
  <si>
    <t>10[4.4O1E10 INSTRUMENTACIÓN DE LA CONSULTA LIBRE, PREVIA E INFORMADA PARA LOS PROYECTOS DE DESARROLLO Y MEDIDAS ADMINISTRATIVAS QUE SE IMPULSEN EN LOS TERRITORIOS INDÍGENAS.]</t>
  </si>
  <si>
    <t>2[6.2CO1E2 ESTABLECIMIENTO DE UN MODELO DE EDUCACIÓN INICIAL, PREESCOLAR, BÁSICA COMUNITARIA, MEDIA SUPERIOR Y SUPERIOR, DESARROLLADO E IMPLEMENTADO CON PROFESORES EXPERIMENTADOS EN EL CAMPO PARA LA CONSOLIDACIÓN DE LA EDUCACIÓN INTERCULTURAL.]</t>
  </si>
  <si>
    <t>1[6.2DO1E1 AMPLIACIÓN DE LA COBERTURA DE SERVICIOS EDUCATIVOS A LOS MUNICIPIOS MÁS DISPERSOS Y LEJANOS, DONDE SE PRESENTA CON MAYOR INTENSIDAD LOS NIVELES DE BAJA ESCOLARIDAD.]</t>
  </si>
  <si>
    <t>2[6.2DO1E2 INCREMENTO DE APORTACIONES ESTATALES PARA LA INVERSIÓN EN LA EDUCACIÓN PARA ADULTOS, PARA DISMINUIR EL REZAGO EDUCATIVO Y EXCLUSIÓN DE ESTE GRUPO DE LA POBLACIÓN.]</t>
  </si>
  <si>
    <t>C[AGROPECUARIO, FORESTAL Y PESQUERO]</t>
  </si>
  <si>
    <t>A[CAMINOS]</t>
  </si>
  <si>
    <t>B[AGUA POTABLE Y SANEAMIENTO BÁSICO]</t>
  </si>
  <si>
    <t>1[CAMINOS]</t>
  </si>
  <si>
    <t>2[ADMINISTRACION DE AGUA]</t>
  </si>
  <si>
    <t>4[PECUARIO]</t>
  </si>
  <si>
    <t>3[ORDENACIÓN DE AGUAS RESIDUALES, DRENAJE Y ALCANTARILLADO]</t>
  </si>
  <si>
    <t>5[FORESTAL]</t>
  </si>
  <si>
    <t>6[PESCA]</t>
  </si>
  <si>
    <t>7[AGRÍCOLA]</t>
  </si>
  <si>
    <t>1[CT CARRETERAS TRONCALES]</t>
  </si>
  <si>
    <t>2[UB CAMINOS RURALES]</t>
  </si>
  <si>
    <t>3[UB CARRETERAS ALIMENTADORAS]</t>
  </si>
  <si>
    <t>1[SUMINISTRO DE AGUA POTABLE (COBERTURA)]</t>
  </si>
  <si>
    <t>2[CALIDAD DEL AGUA]</t>
  </si>
  <si>
    <t>3[EFICIENCIA EN LA ADMINISTRACIÓN DEL SERVICIO]</t>
  </si>
  <si>
    <t>4[ESTUDIOS PARA EL DESARROLLO DE ACTIVIDADES Y PROYECTOS DE AGUA]</t>
  </si>
  <si>
    <t>1[DRENAJE Y ALCANTARILLADO (COBERTURA)]</t>
  </si>
  <si>
    <t>2[MANEJO DE AGUAS RESIDUALES]</t>
  </si>
  <si>
    <t>3[GESTIÓN INTEGRAL DE RESIDUOS SÓLIDOS]</t>
  </si>
  <si>
    <t>4[ESTUDIOS PARA EL DESARROLLO DE ACTIVIDADES Y PROYECTOS DE SANEAMIENTO BÁSICO]</t>
  </si>
  <si>
    <t>5[GESTIÓN INSTITUCIÓNAL]</t>
  </si>
  <si>
    <t>1[PLANEACIÓN, ORGANIZACIÓN Y DESARROLLO PECUARIO]</t>
  </si>
  <si>
    <t>2[REPOBLACIÓN]</t>
  </si>
  <si>
    <t>3[MEJORAMIENTO PRODUCTIVO]</t>
  </si>
  <si>
    <t>4[ACOPIO Y TRANSFORMACIÓN]</t>
  </si>
  <si>
    <t>5[SANIDAD]</t>
  </si>
  <si>
    <t>6[IDENTIFICACIÓN Y MOVILIZACIÓN]</t>
  </si>
  <si>
    <t>7[COMERCIALIZACIÓN]</t>
  </si>
  <si>
    <t>1[ORGANIZACIÓN, PLANEACIÓN Y DESARROLLO FORESTAL]</t>
  </si>
  <si>
    <t>2[FOMENTO FORESTAL]</t>
  </si>
  <si>
    <t>3[PROTECCIÓN FORESTAL]</t>
  </si>
  <si>
    <t>4[GESTIÓN INSTITUCIONAL]</t>
  </si>
  <si>
    <t>1[PLANEACIÓN, ORGANIZACIÓN Y ORDENAMIENTO PESQUERO]</t>
  </si>
  <si>
    <t>2[FOMENTO PESQUERO]</t>
  </si>
  <si>
    <t>3[INSPECCIÓN Y VIGILANCIA]</t>
  </si>
  <si>
    <t>4[INNOVACIÓN Y TRANSFERENCIA]</t>
  </si>
  <si>
    <t>5[GASTOS NO IMPUTABLES A LOS PROYECTOS]</t>
  </si>
  <si>
    <t>1[PLANEACIÓN, ORGANIZACIÓN Y DESARROLLO AGRÍCOLA]</t>
  </si>
  <si>
    <t>2[MEJORAMIENTO PRODUCTIVO]</t>
  </si>
  <si>
    <t>3[GESTIÓN FINANCIERA]</t>
  </si>
  <si>
    <t>4[INDUSTRIA RURAL]</t>
  </si>
  <si>
    <t>5[COMERCIALIZACIÓN]</t>
  </si>
  <si>
    <t>6[SANIDAD VEGETAL E INOCUIDAD]</t>
  </si>
  <si>
    <t>cat_ps_subs.cve_subsector</t>
  </si>
  <si>
    <t>5[RECONSTRUCCION]</t>
  </si>
  <si>
    <t>5[ESTUDIOS Y PROYECTOS]</t>
  </si>
  <si>
    <t>5[GASTO DE OPERACIÓN IMPUTABLE]</t>
  </si>
  <si>
    <t>3[GASTO DE OPERACIÓN IMPUTABLE]</t>
  </si>
  <si>
    <t>4[GASTO DE OPERACIÓN IMPUTABLE]</t>
  </si>
  <si>
    <t>1[GASTO DE FUNCIONAMIENTO NO IMPUTABLES A PROGRAMAS (SALARIOS, SUMINISTROS, ETC.)]</t>
  </si>
  <si>
    <t>2[FORTALECIMIENTO DE SISTEMAS PRODUCTO]</t>
  </si>
  <si>
    <t>2[CAPACITACIÓN Y ASISTENCIA TÉCNICA EN REPRODUCCIÓN]</t>
  </si>
  <si>
    <t>1[INFRAESTRUCTURA PARA LA PRODUCCIÓN Y LA PRODUCTIVIDAD]</t>
  </si>
  <si>
    <t>1[INFRAESTRUCTURA PARA EL ACOPIO Y TRANSFORMACIÓN]</t>
  </si>
  <si>
    <t>1[CAMPAÑAS ZOOSANITARIAS]</t>
  </si>
  <si>
    <t>1[IDENTIFICACIÓN INDIVIDUAL DE ESPECIES PECUARIAS]</t>
  </si>
  <si>
    <t>1[ESTUDIOS DE MERCADO]</t>
  </si>
  <si>
    <t>1[ORGANIZACIÓN FORESTAL]</t>
  </si>
  <si>
    <t>1[PLANTACIONES FORESTALES COMERCIALES]</t>
  </si>
  <si>
    <t>1[PREVENCIÓN Y COMBATE DE INCENDIOS FORESTALES]</t>
  </si>
  <si>
    <t>1[PLANEACIÓN]</t>
  </si>
  <si>
    <t>1[DESARROLLO Y MEJORAMIENTO DE INFRAESTRUCTURA]</t>
  </si>
  <si>
    <t>1[INSPECCIÓN Y VIGILANCIA]</t>
  </si>
  <si>
    <t>1[INNOVACIÓN Y TRANSFERENCIA TECNOLÓGICA]</t>
  </si>
  <si>
    <t>1[GASTOS NO IMPUTABLES A LOS PROYECTOS]</t>
  </si>
  <si>
    <t>1[PLANEACIÓN AGRÍCOLA]</t>
  </si>
  <si>
    <t>1[INFRAESTRUCTURA PRODUCTIVA]</t>
  </si>
  <si>
    <t>1[FONDO DE GARANTÍA]</t>
  </si>
  <si>
    <t>1[INFRAESTRUCTURA PARA EL ACOPIO, EMPAQUE Y TRANSFORMACIÓN]</t>
  </si>
  <si>
    <t>1[CAMPAÑAS FITOSANITARIAS]</t>
  </si>
  <si>
    <t>4[ESTUDIOS Y PROYECTOS]</t>
  </si>
  <si>
    <t>4[AMPLIACIÓN]</t>
  </si>
  <si>
    <t>4[MODERNIZACIÓN Y AMPLIACIÓN]</t>
  </si>
  <si>
    <t>4[EQUIPAMIENTO]</t>
  </si>
  <si>
    <t>2[MANTENIMIENTO, REHABILITACIÓN DE PLANTAS POTABILIZADORAS]</t>
  </si>
  <si>
    <t>2[ACTUALIZACIÓN Y AMPLIACIÓN AL PADRON DE USUARIOS]</t>
  </si>
  <si>
    <t>2[DIAGNÓSTICO Y EVALUACIÓNES]</t>
  </si>
  <si>
    <t>2[REHABILITACIÓN DE REDES DE DRENAJE Y ALCANTARILLADO (SISTEMAS)]</t>
  </si>
  <si>
    <t>2[MANTENIMIENTO Y REHABILITACION DE PLANTAS DE TRATAMIENTO]</t>
  </si>
  <si>
    <t>3[MANTENIMIENTO Y AMPLIACIÓN DE PLANTAS]</t>
  </si>
  <si>
    <t>1[PLANEACIÓN PECUARIA]</t>
  </si>
  <si>
    <t>1[MEJORAMIENTO GENÉTICO]</t>
  </si>
  <si>
    <t>2[EQUIPAMIENTOS PARA LA PRODUCCIÓN]</t>
  </si>
  <si>
    <t>2[EQUIPAMIENTOS PARA EL ACOPIO Y TRANSFORMACIÓN]</t>
  </si>
  <si>
    <t>2[DIAGNÓSTICO]</t>
  </si>
  <si>
    <t>2[TRAZABILIDAD]</t>
  </si>
  <si>
    <t>2[ASISTENCIA TÉCNICA Y APOYO A LA ORGANIZACIÓN]</t>
  </si>
  <si>
    <t>2[PLANEACIÓN FORESTAL]</t>
  </si>
  <si>
    <t>2[CONSERVACIÓN Y SERVICIOS AMBIENTALES]</t>
  </si>
  <si>
    <t>2[CONTROL Y COMBATE DE PLAGAS Y ENFERMEDADES FORESTALES]</t>
  </si>
  <si>
    <t>2[SISTEMA ESTATAL DE INFORMACIÓN]</t>
  </si>
  <si>
    <t>2[COMERCIALIZACIÓN]</t>
  </si>
  <si>
    <t>2[PREVENCIÓN Y MANEJO DE RIESGOS SANITARIOS]</t>
  </si>
  <si>
    <t>2[GASTOS IMPUTABLES A LOS PROYECTOS]</t>
  </si>
  <si>
    <t>2[BANCO DE INFORMACIÓN]</t>
  </si>
  <si>
    <t>2[MAQUINARIA Y EQUIPOS]</t>
  </si>
  <si>
    <t>2[FONDOS DE ASEGURAMIENTO]</t>
  </si>
  <si>
    <t>2[MAQUINARIA Y EQUIPOS PARA LA TRANSFORMACIÓN]</t>
  </si>
  <si>
    <t>2[CONVENIOS DE COMERCIALIZACIÓN]</t>
  </si>
  <si>
    <t>3[CONSERVACIÓN]</t>
  </si>
  <si>
    <t>3[CONSTRUCCIÓN]</t>
  </si>
  <si>
    <t>3[REHABILITACIÓN DE REDES DE CONDUCCIÓN Y DISTRIBUCIÓN (SISTEMAS)]</t>
  </si>
  <si>
    <t>1[ CONSTRUCCIÓN DE PLANTAS POTABILIZADORAS]</t>
  </si>
  <si>
    <t>1[CULTURA DEL AGUA Y VINCULACIÓN SOCIAL]</t>
  </si>
  <si>
    <t>1[FORMULACIÓN Y VIABILIZACIÓN DE PROYECTOS DE AGUA]</t>
  </si>
  <si>
    <t>1[CONSTRUCCIÓN Y AMPLIACIÓN DE REDES DE DRENAJE Y ALCANTARILLADO (SISTEMAS)]</t>
  </si>
  <si>
    <t>1[CONSTRUCCIÓN DE PLANTAS DE TRATAMIENTO]</t>
  </si>
  <si>
    <t>2[PLANTAS DE TRATAMIENTO]</t>
  </si>
  <si>
    <t>1[FORMULACIÓN Y VIABILIZACIÓN DE PROYECTOS DE SANEAMIENTO BÁSICO]</t>
  </si>
  <si>
    <t>3[INCREMENTO DE LA POBLACIÓN DE ESPECIES PECUARIAS]</t>
  </si>
  <si>
    <t>3[PRODUCCIÓN Y CONSERVACIÓN DE FORRAJES]</t>
  </si>
  <si>
    <t>3[INOCUIDAD]</t>
  </si>
  <si>
    <t>3[CERTIFICACIÓN]</t>
  </si>
  <si>
    <t>3[DESARROLLO FORESTAL]</t>
  </si>
  <si>
    <t>3[RESTAURACIÓN FORESTAL]</t>
  </si>
  <si>
    <t>3[VIGILANCIA FORESTAL]</t>
  </si>
  <si>
    <t>3[ESTUDIOS Y PLANES TÉCNICOS]</t>
  </si>
  <si>
    <t>3[FINANCIAMIENTO]</t>
  </si>
  <si>
    <t>3[GASTOS IMPUTABLES A LOS PROYECTOS]</t>
  </si>
  <si>
    <t>3[ESTUDIOS TÉCNICOS]</t>
  </si>
  <si>
    <t>3[APLICACIÓN DEL PAQUETE TECNOLÓGICO]</t>
  </si>
  <si>
    <t>3[ASISTENCIA TÉCNICA Y APOYO ORGANIZACIONAL]</t>
  </si>
  <si>
    <t>3[CENTROS DE COMERCIALIZACIÓN]</t>
  </si>
  <si>
    <t>2[MODERNIZACIÓN]</t>
  </si>
  <si>
    <t>2[CONSERVACIÓN]</t>
  </si>
  <si>
    <t>2[CONSERVACION]</t>
  </si>
  <si>
    <t>2[CONSTRUCCIÓN Y AMPLIACIÓN DE REDES DE CONDUCCIÓN Y DISTRIBUCIÓN (SISTEMAS)]</t>
  </si>
  <si>
    <t>1[CONSTRUCCIÓN Y AMPLIACIÓN DE RELLENOS SANITARIOS]</t>
  </si>
  <si>
    <t>4[INFRAESTRUCTURA PARA LA COMERCIALIZACIÓN]</t>
  </si>
  <si>
    <t>4[FORTALECIMIENTO A LA CADENA PRODUCTIVA FORESTAL MADERABLE Y NO MADERABLE.]</t>
  </si>
  <si>
    <t>4[GASTO DE OPERACIÓN IMPUTABLE AL PROGRAMA]</t>
  </si>
  <si>
    <t>4[DESARROLLO DE CAPACIDADES]</t>
  </si>
  <si>
    <t>4[FOMENTO A LA PESCA DEPORTIVA]</t>
  </si>
  <si>
    <t>4[FOMENTO A LA CERTIFICACIÓN AGRÍCOLA]</t>
  </si>
  <si>
    <t>1[CONSTRUCCIÓN]</t>
  </si>
  <si>
    <t>1[RECONSTRUCCIÓN]</t>
  </si>
  <si>
    <t>1[CAPTACIÓN]</t>
  </si>
  <si>
    <t>5[GASTO DE OPERACIÓN IMPUTABLE AL PROGRAMA]</t>
  </si>
  <si>
    <t>5[GASTOS IMPUTABLES A LOS PROYECTOS]</t>
  </si>
  <si>
    <t>01[CAÑADA]</t>
  </si>
  <si>
    <t>02[COSTA]</t>
  </si>
  <si>
    <t>03[ISTMO]</t>
  </si>
  <si>
    <t>04[MIXTECA]</t>
  </si>
  <si>
    <t>05[PAPALOAPAN]</t>
  </si>
  <si>
    <t>06[SIERRA NORTE]</t>
  </si>
  <si>
    <t>07[SIERRA SUR]</t>
  </si>
  <si>
    <t>08[VALLES CENTRALES]</t>
  </si>
  <si>
    <t>99[COBERTURA ESTATAL]</t>
  </si>
  <si>
    <t>Distrito</t>
  </si>
  <si>
    <t>Municipio</t>
  </si>
  <si>
    <t>Localidad</t>
  </si>
  <si>
    <t>DESCRIP</t>
  </si>
  <si>
    <t>000[COBERTURA DISTRITAL CENTRO]</t>
  </si>
  <si>
    <t>COBERTURA DISTRITAL CENTRO</t>
  </si>
  <si>
    <t>LOC_08_</t>
  </si>
  <si>
    <t>LOC_08_19_</t>
  </si>
  <si>
    <t>LOC_08_19_000_</t>
  </si>
  <si>
    <t>000[COBERTURA DISTRITAL COIXTLAHUACA]</t>
  </si>
  <si>
    <t>COBERTURA DISTRITAL COIXTLAHUACA</t>
  </si>
  <si>
    <t>LOC_04_</t>
  </si>
  <si>
    <t>LOC_04_03_</t>
  </si>
  <si>
    <t>LOC_04_03_000_</t>
  </si>
  <si>
    <t>000[COBERTURA DISTRITAL CUICATLAN]</t>
  </si>
  <si>
    <t>COBERTURA DISTRITAL CUICATLAN</t>
  </si>
  <si>
    <t>LOC_01_</t>
  </si>
  <si>
    <t>LOC_01_05_</t>
  </si>
  <si>
    <t>LOC_01_05_000_</t>
  </si>
  <si>
    <t>000[COBERTURA DISTRITAL CHOAPAM]</t>
  </si>
  <si>
    <t>COBERTURA DISTRITAL CHOAPAM</t>
  </si>
  <si>
    <t>LOC_05_</t>
  </si>
  <si>
    <t>LOC_05_07_</t>
  </si>
  <si>
    <t>LOC_05_07_000_</t>
  </si>
  <si>
    <t>000[COBERTURA DISTRITAL EJUTLA]</t>
  </si>
  <si>
    <t>COBERTURA DISTRITAL EJUTLA</t>
  </si>
  <si>
    <t>LOC_08_24_</t>
  </si>
  <si>
    <t>LOC_08_24_000_</t>
  </si>
  <si>
    <t>000[COBERTURA DISTRITAL ETLA]</t>
  </si>
  <si>
    <t>COBERTURA DISTRITAL ETLA</t>
  </si>
  <si>
    <t>LOC_08_11_</t>
  </si>
  <si>
    <t>LOC_08_11_000_</t>
  </si>
  <si>
    <t>000[COBERTURA DISTRITAL HUAJUAPAN]</t>
  </si>
  <si>
    <t>COBERTURA DISTRITAL HUAJUAPAN</t>
  </si>
  <si>
    <t>LOC_04_02_</t>
  </si>
  <si>
    <t>LOC_04_02_000_</t>
  </si>
  <si>
    <t>000[COBERTURA DISTRITAL IXTLAN]</t>
  </si>
  <si>
    <t>COBERTURA DISTRITAL IXTLAN</t>
  </si>
  <si>
    <t>LOC_06_</t>
  </si>
  <si>
    <t>LOC_06_12_</t>
  </si>
  <si>
    <t>LOC_06_12_000_</t>
  </si>
  <si>
    <t>000[COBERTURA DISTRITAL JAMILTEPEC]</t>
  </si>
  <si>
    <t>COBERTURA DISTRITAL JAMILTEPEC</t>
  </si>
  <si>
    <t>LOC_02_</t>
  </si>
  <si>
    <t>LOC_02_21_</t>
  </si>
  <si>
    <t>LOC_02_21_000_</t>
  </si>
  <si>
    <t>000[COBERTURA DISTRITAL JUCHITAN]</t>
  </si>
  <si>
    <t>COBERTURA DISTRITAL JUCHITAN</t>
  </si>
  <si>
    <t>LOC_03_</t>
  </si>
  <si>
    <t>LOC_03_29_</t>
  </si>
  <si>
    <t>LOC_03_29_000_</t>
  </si>
  <si>
    <t>000[COBERTURA DISTRITAL JUQUILA]</t>
  </si>
  <si>
    <t>COBERTURA DISTRITAL JUQUILA</t>
  </si>
  <si>
    <t>LOC_02_22_</t>
  </si>
  <si>
    <t>LOC_02_22_000_</t>
  </si>
  <si>
    <t>000[COBERTURA DISTRITAL JUXTLAHUACA]</t>
  </si>
  <si>
    <t>COBERTURA DISTRITAL JUXTLAHUACA</t>
  </si>
  <si>
    <t>LOC_04_08_</t>
  </si>
  <si>
    <t>LOC_04_08_000_</t>
  </si>
  <si>
    <t>000[COBERTURA DISTRITAL MIAHUATLAN]</t>
  </si>
  <si>
    <t>COBERTURA DISTRITAL MIAHUATLAN</t>
  </si>
  <si>
    <t>LOC_07_</t>
  </si>
  <si>
    <t>LOC_07_26_</t>
  </si>
  <si>
    <t>LOC_07_26_000_</t>
  </si>
  <si>
    <t>000[COBERTURA DISTRITAL MIXE]</t>
  </si>
  <si>
    <t>COBERTURA DISTRITAL MIXE</t>
  </si>
  <si>
    <t>LOC_06_14_</t>
  </si>
  <si>
    <t>LOC_06_14_000_</t>
  </si>
  <si>
    <t>000[COBERTURA DISTRITAL NOCHIXTLAN]</t>
  </si>
  <si>
    <t>COBERTURA DISTRITAL NOCHIXTLAN</t>
  </si>
  <si>
    <t>LOC_04_10_</t>
  </si>
  <si>
    <t>LOC_04_10_000_</t>
  </si>
  <si>
    <t>000[COBERTURA DISTRITAL OCOTLAN]</t>
  </si>
  <si>
    <t>COBERTURA DISTRITAL OCOTLAN</t>
  </si>
  <si>
    <t>LOC_08_25_</t>
  </si>
  <si>
    <t>LOC_08_25_000_</t>
  </si>
  <si>
    <t>000[COBERTURA DISTRITAL POCHUTLA]</t>
  </si>
  <si>
    <t>COBERTURA DISTRITAL POCHUTLA</t>
  </si>
  <si>
    <t>LOC_02_30_</t>
  </si>
  <si>
    <t>LOC_02_30_000_</t>
  </si>
  <si>
    <t>000[COBERTURA DISTRITAL PUTLA]</t>
  </si>
  <si>
    <t>COBERTURA DISTRITAL PUTLA</t>
  </si>
  <si>
    <t>LOC_07_15_</t>
  </si>
  <si>
    <t>LOC_07_15_000_</t>
  </si>
  <si>
    <t>000[COBERTURA DISTRITAL SILACAYOAPAM]</t>
  </si>
  <si>
    <t>COBERTURA DISTRITAL SILACAYOAPAM</t>
  </si>
  <si>
    <t>LOC_04_01_</t>
  </si>
  <si>
    <t>LOC_04_01_000_</t>
  </si>
  <si>
    <t>000[COBERTURA DISTRITAL SOLA DE VEGA]</t>
  </si>
  <si>
    <t>COBERTURA DISTRITAL SOLA DE VEGA</t>
  </si>
  <si>
    <t>LOC_07_23_</t>
  </si>
  <si>
    <t>LOC_07_23_000_</t>
  </si>
  <si>
    <t>000[COBERTURA DISTRITAL TEHUANTEPEC]</t>
  </si>
  <si>
    <t>COBERTURA DISTRITAL TEHUANTEPEC</t>
  </si>
  <si>
    <t>LOC_03_28_</t>
  </si>
  <si>
    <t>LOC_03_28_000_</t>
  </si>
  <si>
    <t>000[COBERTURA DISTRITAL TEOTITLAN]</t>
  </si>
  <si>
    <t>COBERTURA DISTRITAL TEOTITLAN</t>
  </si>
  <si>
    <t>LOC_01_04_</t>
  </si>
  <si>
    <t>LOC_01_04_000_</t>
  </si>
  <si>
    <t>000[COBERTURA DISTRITAL TEPOSCOLULA]</t>
  </si>
  <si>
    <t>COBERTURA DISTRITAL TEPOSCOLULA</t>
  </si>
  <si>
    <t>LOC_04_09_</t>
  </si>
  <si>
    <t>LOC_04_09_000_</t>
  </si>
  <si>
    <t>000[COBERTURA DISTRITAL TLACOLULA]</t>
  </si>
  <si>
    <t>COBERTURA DISTRITAL TLACOLULA</t>
  </si>
  <si>
    <t>LOC_08_20_</t>
  </si>
  <si>
    <t>LOC_08_20_000_</t>
  </si>
  <si>
    <t>000[COBERTURA DISTRITAL TLAXIACO]</t>
  </si>
  <si>
    <t>COBERTURA DISTRITAL TLAXIACO</t>
  </si>
  <si>
    <t>LOC_04_16_</t>
  </si>
  <si>
    <t>LOC_04_16_000_</t>
  </si>
  <si>
    <t>000[COBERTURA DISTRITAL TUXTEPEC]</t>
  </si>
  <si>
    <t>COBERTURA DISTRITAL TUXTEPEC</t>
  </si>
  <si>
    <t>LOC_05_06_</t>
  </si>
  <si>
    <t>LOC_05_06_000_</t>
  </si>
  <si>
    <t>000[COBERTURA DISTRITAL VILLA ALTA]</t>
  </si>
  <si>
    <t>COBERTURA DISTRITAL VILLA ALTA</t>
  </si>
  <si>
    <t>LOC_06_13_</t>
  </si>
  <si>
    <t>LOC_06_13_000_</t>
  </si>
  <si>
    <t>000[COBERTURA DISTRITAL YAUTEPEC]</t>
  </si>
  <si>
    <t>COBERTURA DISTRITAL YAUTEPEC</t>
  </si>
  <si>
    <t>LOC_07_27_</t>
  </si>
  <si>
    <t>LOC_07_27_000_</t>
  </si>
  <si>
    <t>000[COBERTURA DISTRITAL ZAACHILA]</t>
  </si>
  <si>
    <t>COBERTURA DISTRITAL ZAACHILA</t>
  </si>
  <si>
    <t>LOC_08_17_</t>
  </si>
  <si>
    <t>LOC_08_17_000_</t>
  </si>
  <si>
    <t>000[COBERTURA DISTRITAL ZIMATLAN]</t>
  </si>
  <si>
    <t>COBERTURA DISTRITAL ZIMATLAN</t>
  </si>
  <si>
    <t>LOC_08_18_</t>
  </si>
  <si>
    <t>LOC_08_18_000_</t>
  </si>
  <si>
    <t>000[COBERTURA ESTATAL]</t>
  </si>
  <si>
    <t>COBERTURA ESTATAL</t>
  </si>
  <si>
    <t>LOC_99_</t>
  </si>
  <si>
    <t>LOC_99_00_</t>
  </si>
  <si>
    <t>LOC_99_00_000_</t>
  </si>
  <si>
    <t>000[COBERTURA REGIONAL  SIERRA SUR]</t>
  </si>
  <si>
    <t>COBERTURA REGIONAL  SIERRA SUR</t>
  </si>
  <si>
    <t>LOC_07_00_</t>
  </si>
  <si>
    <t>LOC_07_00_000_</t>
  </si>
  <si>
    <t>000[COBERTURA REGIONAL CAÑADA]</t>
  </si>
  <si>
    <t>COBERTURA REGIONAL CAÑADA</t>
  </si>
  <si>
    <t>LOC_01_00_</t>
  </si>
  <si>
    <t>LOC_01_00_000_</t>
  </si>
  <si>
    <t>000[COBERTURA REGIONAL COSTA]</t>
  </si>
  <si>
    <t>COBERTURA REGIONAL COSTA</t>
  </si>
  <si>
    <t>LOC_02_00_</t>
  </si>
  <si>
    <t>LOC_02_00_000_</t>
  </si>
  <si>
    <t>000[COBERTURA REGIONAL ISTMO]</t>
  </si>
  <si>
    <t>COBERTURA REGIONAL ISTMO</t>
  </si>
  <si>
    <t>LOC_03_00_</t>
  </si>
  <si>
    <t>LOC_03_00_000_</t>
  </si>
  <si>
    <t>000[COBERTURA REGIONAL MIXTECA]</t>
  </si>
  <si>
    <t>COBERTURA REGIONAL MIXTECA</t>
  </si>
  <si>
    <t>LOC_04_00_</t>
  </si>
  <si>
    <t>LOC_04_00_000_</t>
  </si>
  <si>
    <t>000[COBERTURA REGIONAL PAPALOAPAN]</t>
  </si>
  <si>
    <t>COBERTURA REGIONAL PAPALOAPAN</t>
  </si>
  <si>
    <t>LOC_05_00_</t>
  </si>
  <si>
    <t>LOC_05_00_000_</t>
  </si>
  <si>
    <t>000[COBERTURA REGIONAL SIERRA NORTE]</t>
  </si>
  <si>
    <t>COBERTURA REGIONAL SIERRA NORTE</t>
  </si>
  <si>
    <t>LOC_06_00_</t>
  </si>
  <si>
    <t>LOC_06_00_000_</t>
  </si>
  <si>
    <t>000[COBERTURA REGIONAL VALLES CENTRALES]</t>
  </si>
  <si>
    <t>COBERTURA REGIONAL VALLES CENTRALES</t>
  </si>
  <si>
    <t>LOC_08_00_</t>
  </si>
  <si>
    <t>LOC_08_00_000_</t>
  </si>
  <si>
    <t>ABEJONES</t>
  </si>
  <si>
    <t>LOC_06_12_001_</t>
  </si>
  <si>
    <t>ACATLAN DE PEREZ FIGUEROA</t>
  </si>
  <si>
    <t>LOC_05_06_002_</t>
  </si>
  <si>
    <t>ASUNCION CACALOTEPEC</t>
  </si>
  <si>
    <t>LOC_06_14_003_</t>
  </si>
  <si>
    <t>ASUNCION CUYOTEPEJI</t>
  </si>
  <si>
    <t>LOC_04_02_004_</t>
  </si>
  <si>
    <t>ASUNCION IXTALTEPEC</t>
  </si>
  <si>
    <t>LOC_03_29_005_</t>
  </si>
  <si>
    <t>ASUNCION NOCHIXTLAN</t>
  </si>
  <si>
    <t>LOC_04_10_006_</t>
  </si>
  <si>
    <t>ASUNCION OCOTLAN</t>
  </si>
  <si>
    <t>LOC_08_25_007_</t>
  </si>
  <si>
    <t>ASUNCION TLACOLULITA</t>
  </si>
  <si>
    <t>LOC_07_27_008_</t>
  </si>
  <si>
    <t>AYOTZINTEPEC</t>
  </si>
  <si>
    <t>LOC_05_06_009_</t>
  </si>
  <si>
    <t>EL BARRIO DE LA SOLEDAD</t>
  </si>
  <si>
    <t>LOC_03_29_010_</t>
  </si>
  <si>
    <t>CALIHUALA</t>
  </si>
  <si>
    <t>LOC_04_01_011_</t>
  </si>
  <si>
    <t>CANDELARIA LOXICHA</t>
  </si>
  <si>
    <t>LOC_02_30_012_</t>
  </si>
  <si>
    <t>CIENEGA DE ZIMATLAN</t>
  </si>
  <si>
    <t>LOC_08_18_013_</t>
  </si>
  <si>
    <t>CIUDAD IXTEPEC</t>
  </si>
  <si>
    <t>LOC_03_29_014_</t>
  </si>
  <si>
    <t>COATECAS ALTAS</t>
  </si>
  <si>
    <t>LOC_08_24_015_</t>
  </si>
  <si>
    <t>COICOYAN DE LAS FLORES</t>
  </si>
  <si>
    <t>LOC_04_08_016_</t>
  </si>
  <si>
    <t>LA COMPAÑIA</t>
  </si>
  <si>
    <t>LOC_08_24_017_</t>
  </si>
  <si>
    <t>CONCEPCION BUENAVISTA</t>
  </si>
  <si>
    <t>LOC_04_03_018_</t>
  </si>
  <si>
    <t>CONCEPCION PAPALO</t>
  </si>
  <si>
    <t>LOC_01_05_019_</t>
  </si>
  <si>
    <t>CONSTANCIA DEL ROSARIO</t>
  </si>
  <si>
    <t>LOC_07_15_020_</t>
  </si>
  <si>
    <t>COSOLAPA</t>
  </si>
  <si>
    <t>LOC_05_06_021_</t>
  </si>
  <si>
    <t>COSOLTEPEC</t>
  </si>
  <si>
    <t>LOC_04_02_022_</t>
  </si>
  <si>
    <t>CUILAPAM DE GUERRERO</t>
  </si>
  <si>
    <t>LOC_08_19_023_</t>
  </si>
  <si>
    <t>CUYAMECALCO VILLA DE ZARAGOZA</t>
  </si>
  <si>
    <t>LOC_01_05_024_</t>
  </si>
  <si>
    <t>CHAHUITES</t>
  </si>
  <si>
    <t>LOC_03_29_025_</t>
  </si>
  <si>
    <t>CHALCATONGO DE HIDALGO</t>
  </si>
  <si>
    <t>LOC_04_16_026_</t>
  </si>
  <si>
    <t>CHIQUIHUITLAN DE BENITO JUAREZ</t>
  </si>
  <si>
    <t>LOC_01_05_027_</t>
  </si>
  <si>
    <t>HEROICA CIUDAD DE EJUTLA DE CRESPO</t>
  </si>
  <si>
    <t>LOC_08_24_028_</t>
  </si>
  <si>
    <t>ELOXOCHITLAN DE FLORES MAGON</t>
  </si>
  <si>
    <t>LOC_01_04_029_</t>
  </si>
  <si>
    <t>EL ESPINAL</t>
  </si>
  <si>
    <t>LOC_03_29_030_</t>
  </si>
  <si>
    <t>TAMAZULAPAM DEL ESPIRITU SANTO</t>
  </si>
  <si>
    <t>LOC_06_14_031_</t>
  </si>
  <si>
    <t>FRESNILLO DE TRUJANO</t>
  </si>
  <si>
    <t>LOC_04_02_032_</t>
  </si>
  <si>
    <t>GUADALUPE ETLA</t>
  </si>
  <si>
    <t>LOC_08_11_033_</t>
  </si>
  <si>
    <t>GUADALUPE DE RAMIREZ</t>
  </si>
  <si>
    <t>LOC_04_01_034_</t>
  </si>
  <si>
    <t>GUELATAO DE JUAREZ</t>
  </si>
  <si>
    <t>LOC_06_12_035_</t>
  </si>
  <si>
    <t>GUEVEA DE HUMBOLDT</t>
  </si>
  <si>
    <t>LOC_03_28_036_</t>
  </si>
  <si>
    <t>MESONES HIDALGO</t>
  </si>
  <si>
    <t>LOC_07_15_037_</t>
  </si>
  <si>
    <t>VILLA HIDALGO</t>
  </si>
  <si>
    <t>LOC_06_13_038_</t>
  </si>
  <si>
    <t>HEROICA CIUDAD DE HUAJUAPAN DE LEON</t>
  </si>
  <si>
    <t>LOC_04_02_039_</t>
  </si>
  <si>
    <t>HUAUTEPEC</t>
  </si>
  <si>
    <t>LOC_01_04_040_</t>
  </si>
  <si>
    <t>HUAUTLA DE JIMENEZ</t>
  </si>
  <si>
    <t>LOC_01_04_041_</t>
  </si>
  <si>
    <t>IXTLAN DE JUAREZ</t>
  </si>
  <si>
    <t>LOC_06_12_042_</t>
  </si>
  <si>
    <t>043[HEROICA CIUDAD DE JUCHITAN DE ZARAGOZA]</t>
  </si>
  <si>
    <t>HEROICA CIUDAD DE JUCHITAN DE ZARAGOZA</t>
  </si>
  <si>
    <t>LOC_03_29_043_</t>
  </si>
  <si>
    <t>LOMA BONITA</t>
  </si>
  <si>
    <t>LOC_05_06_044_</t>
  </si>
  <si>
    <t>MAGDALENA APASCO</t>
  </si>
  <si>
    <t>LOC_08_11_045_</t>
  </si>
  <si>
    <t>MAGDALENA JALTEPEC</t>
  </si>
  <si>
    <t>LOC_04_10_046_</t>
  </si>
  <si>
    <t>SANTA MAGDALENA JICOTLAN</t>
  </si>
  <si>
    <t>LOC_04_03_047_</t>
  </si>
  <si>
    <t>MAGDALENA MIXTEPEC</t>
  </si>
  <si>
    <t>LOC_08_18_048_</t>
  </si>
  <si>
    <t>MAGDALENA OCOTLAN</t>
  </si>
  <si>
    <t>LOC_08_25_049_</t>
  </si>
  <si>
    <t>MAGDALENA PEÑASCO</t>
  </si>
  <si>
    <t>LOC_04_16_050_</t>
  </si>
  <si>
    <t>MAGDALENA TEITIPAC</t>
  </si>
  <si>
    <t>LOC_08_20_051_</t>
  </si>
  <si>
    <t>MAGDALENA TEQUISISTLAN</t>
  </si>
  <si>
    <t>LOC_03_28_052_</t>
  </si>
  <si>
    <t>MAGDALENA TLACOTEPEC</t>
  </si>
  <si>
    <t>LOC_03_28_053_</t>
  </si>
  <si>
    <t>MAGDALENA ZAHUATLAN</t>
  </si>
  <si>
    <t>LOC_04_10_054_</t>
  </si>
  <si>
    <t>MARISCALA DE JUAREZ</t>
  </si>
  <si>
    <t>LOC_04_02_055_</t>
  </si>
  <si>
    <t>MARTIRES DE TACUBAYA</t>
  </si>
  <si>
    <t>LOC_02_21_056_</t>
  </si>
  <si>
    <t>MATIAS ROMERO AVENDAÑO</t>
  </si>
  <si>
    <t>LOC_03_29_057_</t>
  </si>
  <si>
    <t>MAZATLAN VILLA DE FLORES</t>
  </si>
  <si>
    <t>LOC_01_04_058_</t>
  </si>
  <si>
    <t>MIAHUATLAN DE PORFIRIO DIAZ</t>
  </si>
  <si>
    <t>LOC_07_26_059_</t>
  </si>
  <si>
    <t>MIXISTLAN DE LA REFORMA</t>
  </si>
  <si>
    <t>LOC_06_14_060_</t>
  </si>
  <si>
    <t>MONJAS</t>
  </si>
  <si>
    <t>LOC_07_26_061_</t>
  </si>
  <si>
    <t>NATIVIDAD</t>
  </si>
  <si>
    <t>LOC_06_12_062_</t>
  </si>
  <si>
    <t>NAZARENO ETLA</t>
  </si>
  <si>
    <t>LOC_08_11_063_</t>
  </si>
  <si>
    <t>NEJAPA DE MADERO</t>
  </si>
  <si>
    <t>LOC_07_27_064_</t>
  </si>
  <si>
    <t>IXPANTEPEC NIEVES</t>
  </si>
  <si>
    <t>LOC_04_01_065_</t>
  </si>
  <si>
    <t>SANTIAGO NILTEPEC</t>
  </si>
  <si>
    <t>LOC_03_29_066_</t>
  </si>
  <si>
    <t>OAXACA DE JUAREZ</t>
  </si>
  <si>
    <t>LOC_08_19_067_</t>
  </si>
  <si>
    <t>OCOTLAN DE MORELOS</t>
  </si>
  <si>
    <t>LOC_08_25_068_</t>
  </si>
  <si>
    <t>LA PE</t>
  </si>
  <si>
    <t>LOC_08_24_069_</t>
  </si>
  <si>
    <t>PINOTEPA DE DON LUIS</t>
  </si>
  <si>
    <t>LOC_02_21_070_</t>
  </si>
  <si>
    <t>PLUMA HIDALGO</t>
  </si>
  <si>
    <t>LOC_02_30_071_</t>
  </si>
  <si>
    <t>SAN JOSE DEL PROGRESO</t>
  </si>
  <si>
    <t>LOC_08_25_072_</t>
  </si>
  <si>
    <t>PUTLA VILLA DE GUERRERO</t>
  </si>
  <si>
    <t>LOC_07_15_073_</t>
  </si>
  <si>
    <t>SANTA CATARINA QUIOQUITANI</t>
  </si>
  <si>
    <t>LOC_07_27_074_</t>
  </si>
  <si>
    <t>REFORMA DE PINEDA</t>
  </si>
  <si>
    <t>LOC_03_29_075_</t>
  </si>
  <si>
    <t>LA REFORMA</t>
  </si>
  <si>
    <t>LOC_07_15_076_</t>
  </si>
  <si>
    <t>REYES ETLA</t>
  </si>
  <si>
    <t>LOC_08_11_077_</t>
  </si>
  <si>
    <t>ROJAS DE CUAUHTEMOC</t>
  </si>
  <si>
    <t>LOC_08_20_078_</t>
  </si>
  <si>
    <t>SALINA CRUZ</t>
  </si>
  <si>
    <t>LOC_03_28_079_</t>
  </si>
  <si>
    <t>SAN AGUSTIN AMATENGO</t>
  </si>
  <si>
    <t>LOC_08_24_080_</t>
  </si>
  <si>
    <t>SAN AGUSTIN ATENANGO</t>
  </si>
  <si>
    <t>LOC_04_01_081_</t>
  </si>
  <si>
    <t>SAN AGUSTIN CHAYUCO</t>
  </si>
  <si>
    <t>LOC_02_21_082_</t>
  </si>
  <si>
    <t>SAN AGUSTIN DE LAS JUNTAS</t>
  </si>
  <si>
    <t>LOC_08_19_083_</t>
  </si>
  <si>
    <t>SAN AGUSTIN ETLA</t>
  </si>
  <si>
    <t>LOC_08_11_084_</t>
  </si>
  <si>
    <t>SAN AGUSTIN LOXICHA</t>
  </si>
  <si>
    <t>LOC_02_30_085_</t>
  </si>
  <si>
    <t>SAN AGUSTIN TLACOTEPEC</t>
  </si>
  <si>
    <t>LOC_04_16_086_</t>
  </si>
  <si>
    <t>SAN AGUSTIN YATARENI</t>
  </si>
  <si>
    <t>LOC_08_19_087_</t>
  </si>
  <si>
    <t>SAN ANDRES CABECERA NUEVA</t>
  </si>
  <si>
    <t>LOC_07_15_088_</t>
  </si>
  <si>
    <t>SAN ANDRES DINICUITI</t>
  </si>
  <si>
    <t>LOC_04_02_089_</t>
  </si>
  <si>
    <t>SAN ANDRES HUAXPALTEPEC</t>
  </si>
  <si>
    <t>LOC_02_21_090_</t>
  </si>
  <si>
    <t>SAN ANDRES HUAYAPAM</t>
  </si>
  <si>
    <t>LOC_08_19_091_</t>
  </si>
  <si>
    <t>SAN ANDRES IXTLAHUACA</t>
  </si>
  <si>
    <t>LOC_08_19_092_</t>
  </si>
  <si>
    <t>SAN ANDRES LAGUNAS</t>
  </si>
  <si>
    <t>LOC_04_09_093_</t>
  </si>
  <si>
    <t>SAN ANDRES NUXIÑO</t>
  </si>
  <si>
    <t>LOC_04_10_094_</t>
  </si>
  <si>
    <t>SAN ANDRES PAXTLAN</t>
  </si>
  <si>
    <t>LOC_07_26_095_</t>
  </si>
  <si>
    <t>SAN ANDRES SINAXTLA</t>
  </si>
  <si>
    <t>LOC_04_10_096_</t>
  </si>
  <si>
    <t>SAN ANDRES SOLAGA</t>
  </si>
  <si>
    <t>LOC_06_13_097_</t>
  </si>
  <si>
    <t>SAN ANDRES TEOTILALPAM</t>
  </si>
  <si>
    <t>LOC_01_05_098_</t>
  </si>
  <si>
    <t>SAN ANDRES TEPETLAPA</t>
  </si>
  <si>
    <t>LOC_04_01_099_</t>
  </si>
  <si>
    <t>SAN ANDRES YAA</t>
  </si>
  <si>
    <t>LOC_06_13_100_</t>
  </si>
  <si>
    <t>SAN ANDRES ZABACHE</t>
  </si>
  <si>
    <t>LOC_08_24_101_</t>
  </si>
  <si>
    <t>SAN ANDRES ZAUTLA</t>
  </si>
  <si>
    <t>LOC_08_11_102_</t>
  </si>
  <si>
    <t>SAN ANTONINO CASTILLO VELASCO</t>
  </si>
  <si>
    <t>LOC_08_25_103_</t>
  </si>
  <si>
    <t>SAN ANTONINO EL ALTO</t>
  </si>
  <si>
    <t>LOC_08_18_104_</t>
  </si>
  <si>
    <t>SAN ANTONINO MONTE VERDE</t>
  </si>
  <si>
    <t>LOC_04_09_105_</t>
  </si>
  <si>
    <t>SAN ANTONIO ACUTLA</t>
  </si>
  <si>
    <t>LOC_04_09_106_</t>
  </si>
  <si>
    <t>SAN ANTONIO DE LA CAL</t>
  </si>
  <si>
    <t>LOC_08_19_107_</t>
  </si>
  <si>
    <t>SAN ANTONIO HUITEPEC</t>
  </si>
  <si>
    <t>LOC_08_17_108_</t>
  </si>
  <si>
    <t>SAN ANTONIO NANAHUATIPAM</t>
  </si>
  <si>
    <t>LOC_01_04_109_</t>
  </si>
  <si>
    <t>SAN ANTONIO SINICAHUA</t>
  </si>
  <si>
    <t>LOC_04_16_110_</t>
  </si>
  <si>
    <t>SAN ANTONIO TEPETLAPA</t>
  </si>
  <si>
    <t>LOC_02_21_111_</t>
  </si>
  <si>
    <t>SAN BALTAZAR CHICHICAPAM</t>
  </si>
  <si>
    <t>LOC_08_25_112_</t>
  </si>
  <si>
    <t>SAN BALTAZAR LOXICHA</t>
  </si>
  <si>
    <t>LOC_02_30_113_</t>
  </si>
  <si>
    <t>SAN BALTAZAR YATZACHI EL BAJO</t>
  </si>
  <si>
    <t>LOC_06_13_114_</t>
  </si>
  <si>
    <t>SAN BARTOLO COYOTEPEC</t>
  </si>
  <si>
    <t>LOC_08_19_115_</t>
  </si>
  <si>
    <t>SAN BARTOLOME AYAUTLA</t>
  </si>
  <si>
    <t>LOC_01_04_116_</t>
  </si>
  <si>
    <t>SAN BARTOLOME LOXICHA</t>
  </si>
  <si>
    <t>LOC_02_30_117_</t>
  </si>
  <si>
    <t>SAN BARTOLOME QUIALANA</t>
  </si>
  <si>
    <t>LOC_08_20_118_</t>
  </si>
  <si>
    <t>SAN BARTOLOME YUCUAÑE</t>
  </si>
  <si>
    <t>LOC_04_16_119_</t>
  </si>
  <si>
    <t>SAN BARTOLOME ZOOGOCHO</t>
  </si>
  <si>
    <t>LOC_06_13_120_</t>
  </si>
  <si>
    <t>SAN BARTOLO SOYALTEPEC</t>
  </si>
  <si>
    <t>LOC_04_09_121_</t>
  </si>
  <si>
    <t>SAN BARTOLO YAUTEPEC</t>
  </si>
  <si>
    <t>LOC_07_27_122_</t>
  </si>
  <si>
    <t>SAN BERNARDO MIXTEPEC</t>
  </si>
  <si>
    <t>LOC_08_18_123_</t>
  </si>
  <si>
    <t>SAN BLAS ATEMPA</t>
  </si>
  <si>
    <t>LOC_03_28_124_</t>
  </si>
  <si>
    <t>SAN CARLOS YAUTEPEC</t>
  </si>
  <si>
    <t>LOC_07_27_125_</t>
  </si>
  <si>
    <t>SAN CRISTOBAL AMATLAN</t>
  </si>
  <si>
    <t>LOC_07_26_126_</t>
  </si>
  <si>
    <t>SAN CRISTOBAL AMOLTEPEC</t>
  </si>
  <si>
    <t>LOC_04_16_127_</t>
  </si>
  <si>
    <t>SAN CRISTOBAL LACHIRIOAG</t>
  </si>
  <si>
    <t>LOC_06_13_128_</t>
  </si>
  <si>
    <t>SAN CRISTOBAL SUCHIXTLAHUACA</t>
  </si>
  <si>
    <t>LOC_04_03_129_</t>
  </si>
  <si>
    <t>SAN DIONISIO DEL MAR</t>
  </si>
  <si>
    <t>LOC_03_29_130_</t>
  </si>
  <si>
    <t>SAN DIONISIO OCOTEPEC</t>
  </si>
  <si>
    <t>LOC_08_20_131_</t>
  </si>
  <si>
    <t>SAN DIONISIO OCOTLAN</t>
  </si>
  <si>
    <t>LOC_08_25_132_</t>
  </si>
  <si>
    <t>SAN ESTEBAN ATATLAHUCA</t>
  </si>
  <si>
    <t>LOC_04_16_133_</t>
  </si>
  <si>
    <t>SAN FELIPE JALAPA DE DIAZ</t>
  </si>
  <si>
    <t>LOC_05_06_134_</t>
  </si>
  <si>
    <t>SAN FELIPE TEJALAPAM</t>
  </si>
  <si>
    <t>LOC_08_11_135_</t>
  </si>
  <si>
    <t>SAN FELIPE USILA</t>
  </si>
  <si>
    <t>LOC_05_06_136_</t>
  </si>
  <si>
    <t>SAN FRANCISCO CAHUACUA</t>
  </si>
  <si>
    <t>LOC_07_23_137_</t>
  </si>
  <si>
    <t>SAN FRANCISCO CAJONOS</t>
  </si>
  <si>
    <t>LOC_06_13_138_</t>
  </si>
  <si>
    <t>SAN FRANCISCO CHAPULAPA</t>
  </si>
  <si>
    <t>LOC_01_05_139_</t>
  </si>
  <si>
    <t>SAN FRANCISCO CHINDUA</t>
  </si>
  <si>
    <t>LOC_04_10_140_</t>
  </si>
  <si>
    <t>SAN FRANCISCO DEL MAR</t>
  </si>
  <si>
    <t>LOC_03_29_141_</t>
  </si>
  <si>
    <t>SAN FRANCISCO HUEHUETLAN</t>
  </si>
  <si>
    <t>LOC_01_04_142_</t>
  </si>
  <si>
    <t>SAN FRANCISCO IXHUATAN</t>
  </si>
  <si>
    <t>LOC_03_29_143_</t>
  </si>
  <si>
    <t>SAN FRANCISCO JALTEPETONGO</t>
  </si>
  <si>
    <t>LOC_04_10_144_</t>
  </si>
  <si>
    <t>SAN FRANCISCO LACHIGOLO</t>
  </si>
  <si>
    <t>LOC_08_20_145_</t>
  </si>
  <si>
    <t>SAN FRANCISCO LOGUECHE</t>
  </si>
  <si>
    <t>LOC_07_26_146_</t>
  </si>
  <si>
    <t>SAN FRANCISCO NUXAÑO</t>
  </si>
  <si>
    <t>LOC_04_10_147_</t>
  </si>
  <si>
    <t>SAN FRANCISCO OZOLOTEPEC</t>
  </si>
  <si>
    <t>LOC_07_26_148_</t>
  </si>
  <si>
    <t>SAN FRANCISCO SOLA</t>
  </si>
  <si>
    <t>LOC_07_23_149_</t>
  </si>
  <si>
    <t>SAN FRANCISCO TELIXTLAHUACA</t>
  </si>
  <si>
    <t>LOC_08_11_150_</t>
  </si>
  <si>
    <t>SAN FRANCISCO TEOPAN</t>
  </si>
  <si>
    <t>LOC_04_03_151_</t>
  </si>
  <si>
    <t>SAN FRANCISCO TLAPANCINGO</t>
  </si>
  <si>
    <t>LOC_04_01_152_</t>
  </si>
  <si>
    <t>SAN GABRIEL MIXTEPEC</t>
  </si>
  <si>
    <t>LOC_02_22_153_</t>
  </si>
  <si>
    <t>SAN ILDEFONSO AMATLAN</t>
  </si>
  <si>
    <t>LOC_07_26_154_</t>
  </si>
  <si>
    <t>SAN ILDEFONSO SOLA</t>
  </si>
  <si>
    <t>LOC_07_23_155_</t>
  </si>
  <si>
    <t>SAN ILDEFONSO VILLA ALTA</t>
  </si>
  <si>
    <t>LOC_06_13_156_</t>
  </si>
  <si>
    <t>SAN JACINTO AMILPAS</t>
  </si>
  <si>
    <t>LOC_08_19_157_</t>
  </si>
  <si>
    <t>SAN JACINTO TLACOTEPEC</t>
  </si>
  <si>
    <t>LOC_07_23_158_</t>
  </si>
  <si>
    <t>SAN JERONIMO COATLAN</t>
  </si>
  <si>
    <t>LOC_07_26_159_</t>
  </si>
  <si>
    <t>SAN JERONIMO SILACAYOAPILLA</t>
  </si>
  <si>
    <t>LOC_04_02_160_</t>
  </si>
  <si>
    <t>SAN JERONIMO SOSOLA</t>
  </si>
  <si>
    <t>LOC_08_11_161_</t>
  </si>
  <si>
    <t>SAN JERONIMO TAVICHE</t>
  </si>
  <si>
    <t>LOC_08_25_162_</t>
  </si>
  <si>
    <t>SAN JERONIMO TECOATL</t>
  </si>
  <si>
    <t>LOC_01_04_163_</t>
  </si>
  <si>
    <t>SAN JORGE NUCHITA</t>
  </si>
  <si>
    <t>LOC_04_02_164_</t>
  </si>
  <si>
    <t>SAN JOSE AYUQUILA</t>
  </si>
  <si>
    <t>LOC_04_02_165_</t>
  </si>
  <si>
    <t>SAN JOSE CHILTEPEC</t>
  </si>
  <si>
    <t>LOC_05_06_166_</t>
  </si>
  <si>
    <t>SAN JOSE DEL PEÑASCO</t>
  </si>
  <si>
    <t>LOC_07_26_167_</t>
  </si>
  <si>
    <t>SAN JOSE ESTANCIA GRANDE</t>
  </si>
  <si>
    <t>LOC_02_21_168_</t>
  </si>
  <si>
    <t>SAN JOSE INDEPENDENCIA</t>
  </si>
  <si>
    <t>LOC_05_06_169_</t>
  </si>
  <si>
    <t>SAN JOSE LACHIGUIRI</t>
  </si>
  <si>
    <t>LOC_07_26_170_</t>
  </si>
  <si>
    <t>SAN JOSE TENANGO</t>
  </si>
  <si>
    <t>LOC_01_04_171_</t>
  </si>
  <si>
    <t>SAN JUAN ACHIUTLA</t>
  </si>
  <si>
    <t>LOC_04_16_172_</t>
  </si>
  <si>
    <t>SAN JUAN ATEPEC</t>
  </si>
  <si>
    <t>LOC_06_12_173_</t>
  </si>
  <si>
    <t>ANIMAS TRUJANO</t>
  </si>
  <si>
    <t>LOC_08_19_174_</t>
  </si>
  <si>
    <t>SAN JUAN BAUTISTA ATATLAHUCA</t>
  </si>
  <si>
    <t>LOC_08_11_175_</t>
  </si>
  <si>
    <t>SAN JUAN BAUTISTA COIXTLAHUACA</t>
  </si>
  <si>
    <t>LOC_04_03_176_</t>
  </si>
  <si>
    <t>SAN JUAN BAUTISTA CUICATLAN</t>
  </si>
  <si>
    <t>LOC_01_05_177_</t>
  </si>
  <si>
    <t>SAN JUAN BAUTISTA GUELACHE</t>
  </si>
  <si>
    <t>LOC_08_11_178_</t>
  </si>
  <si>
    <t>SAN JUAN BAUTISTA JAYACATLAN</t>
  </si>
  <si>
    <t>LOC_08_11_179_</t>
  </si>
  <si>
    <t>SAN JUAN BAUTISTA LO DE SOTO</t>
  </si>
  <si>
    <t>LOC_02_21_180_</t>
  </si>
  <si>
    <t>SAN JUAN BAUTISTA SUCHITEPEC</t>
  </si>
  <si>
    <t>LOC_04_02_181_</t>
  </si>
  <si>
    <t>SAN JUAN BAUTISTA TLACOATZINTEPEC</t>
  </si>
  <si>
    <t>LOC_01_05_182_</t>
  </si>
  <si>
    <t>SAN JUAN BAUTISTA TLACHICHILCO</t>
  </si>
  <si>
    <t>LOC_04_01_183_</t>
  </si>
  <si>
    <t>SAN JUAN BAUTISTA TUXTEPEC</t>
  </si>
  <si>
    <t>LOC_05_06_184_</t>
  </si>
  <si>
    <t>SAN JUAN CACAHUATEPEC</t>
  </si>
  <si>
    <t>LOC_02_21_185_</t>
  </si>
  <si>
    <t>SAN JUAN CIENEGUILLA</t>
  </si>
  <si>
    <t>LOC_04_01_186_</t>
  </si>
  <si>
    <t>SAN JUAN COATZOSPAM</t>
  </si>
  <si>
    <t>LOC_01_04_187_</t>
  </si>
  <si>
    <t>SAN JUAN COLORADO</t>
  </si>
  <si>
    <t>LOC_02_21_188_</t>
  </si>
  <si>
    <t>SAN JUAN COMALTEPEC</t>
  </si>
  <si>
    <t>LOC_05_07_189_</t>
  </si>
  <si>
    <t>SAN JUAN COTZOCON</t>
  </si>
  <si>
    <t>LOC_06_14_190_</t>
  </si>
  <si>
    <t>SAN JUAN CHICOMEZUCHIL</t>
  </si>
  <si>
    <t>LOC_06_12_191_</t>
  </si>
  <si>
    <t>SAN JUAN CHILATECA</t>
  </si>
  <si>
    <t>LOC_08_25_192_</t>
  </si>
  <si>
    <t>SAN JUAN DEL ESTADO</t>
  </si>
  <si>
    <t>LOC_08_11_193_</t>
  </si>
  <si>
    <t>SAN JUAN DEL RIO</t>
  </si>
  <si>
    <t>LOC_08_20_194_</t>
  </si>
  <si>
    <t>SAN JUAN DIUXI</t>
  </si>
  <si>
    <t>LOC_04_10_195_</t>
  </si>
  <si>
    <t>SAN JUAN EVANGELISTA ANALCO</t>
  </si>
  <si>
    <t>LOC_06_12_196_</t>
  </si>
  <si>
    <t>SAN JUAN GUELAVIA</t>
  </si>
  <si>
    <t>LOC_08_20_197_</t>
  </si>
  <si>
    <t>SAN JUAN GUICHICOVI</t>
  </si>
  <si>
    <t>LOC_03_29_198_</t>
  </si>
  <si>
    <t>SAN JUAN IHUALTEPEC</t>
  </si>
  <si>
    <t>LOC_04_01_199_</t>
  </si>
  <si>
    <t>SAN JUAN JUQUILA MIXES</t>
  </si>
  <si>
    <t>LOC_07_27_200_</t>
  </si>
  <si>
    <t>SAN JUAN JUQUILA VIJANOS</t>
  </si>
  <si>
    <t>LOC_06_13_201_</t>
  </si>
  <si>
    <t>SAN JUAN LACHAO</t>
  </si>
  <si>
    <t>LOC_02_22_202_</t>
  </si>
  <si>
    <t>SAN JUAN LACHIGALLA</t>
  </si>
  <si>
    <t>LOC_08_24_203_</t>
  </si>
  <si>
    <t>SAN JUAN LAJARCIA</t>
  </si>
  <si>
    <t>LOC_07_27_204_</t>
  </si>
  <si>
    <t>SAN JUAN LALANA</t>
  </si>
  <si>
    <t>LOC_05_07_205_</t>
  </si>
  <si>
    <t>SAN JUAN DE LOS CUES</t>
  </si>
  <si>
    <t>LOC_01_04_206_</t>
  </si>
  <si>
    <t>SAN JUAN MAZATLAN</t>
  </si>
  <si>
    <t>LOC_06_14_207_</t>
  </si>
  <si>
    <t>208[SAN JUAN MIXTEPEC (DISTR. 08)]</t>
  </si>
  <si>
    <t>SAN JUAN MIXTEPEC (DISTR. 08)</t>
  </si>
  <si>
    <t>LOC_04_08_208_</t>
  </si>
  <si>
    <t>209[SAN JUAN MIXTEPEC (DISTR. 26)]</t>
  </si>
  <si>
    <t>SAN JUAN MIXTEPEC (DISTR. 26)</t>
  </si>
  <si>
    <t>LOC_07_26_209_</t>
  </si>
  <si>
    <t>SAN JUAN ÑUMI</t>
  </si>
  <si>
    <t>LOC_04_16_210_</t>
  </si>
  <si>
    <t>SAN JUAN OZOLOTEPEC</t>
  </si>
  <si>
    <t>LOC_07_26_211_</t>
  </si>
  <si>
    <t>SAN JUAN PETLAPA</t>
  </si>
  <si>
    <t>LOC_05_07_212_</t>
  </si>
  <si>
    <t>SAN JUAN QUIAHIJE</t>
  </si>
  <si>
    <t>LOC_02_22_213_</t>
  </si>
  <si>
    <t>SAN JUAN QUIOTEPEC</t>
  </si>
  <si>
    <t>LOC_06_12_214_</t>
  </si>
  <si>
    <t>SAN JUAN SAYULTEPEC</t>
  </si>
  <si>
    <t>LOC_04_10_215_</t>
  </si>
  <si>
    <t>SAN JUAN TABAA</t>
  </si>
  <si>
    <t>LOC_06_13_216_</t>
  </si>
  <si>
    <t>SAN JUAN TAMAZOLA</t>
  </si>
  <si>
    <t>LOC_04_10_217_</t>
  </si>
  <si>
    <t>SAN JUAN TEITA</t>
  </si>
  <si>
    <t>LOC_04_16_218_</t>
  </si>
  <si>
    <t>SAN JUAN TEITIPAC</t>
  </si>
  <si>
    <t>LOC_08_20_219_</t>
  </si>
  <si>
    <t>SAN JUAN TEPEUXILA</t>
  </si>
  <si>
    <t>LOC_01_05_220_</t>
  </si>
  <si>
    <t>SAN JUAN TEPOSCOLULA</t>
  </si>
  <si>
    <t>LOC_04_09_221_</t>
  </si>
  <si>
    <t>SAN JUAN YAEE</t>
  </si>
  <si>
    <t>LOC_06_13_222_</t>
  </si>
  <si>
    <t>SAN JUAN YATZONA</t>
  </si>
  <si>
    <t>LOC_06_13_223_</t>
  </si>
  <si>
    <t>SAN JUAN YUCUITA</t>
  </si>
  <si>
    <t>LOC_04_10_224_</t>
  </si>
  <si>
    <t>SAN LORENZO</t>
  </si>
  <si>
    <t>LOC_02_21_225_</t>
  </si>
  <si>
    <t>SAN LORENZO ALBARRADAS</t>
  </si>
  <si>
    <t>LOC_08_20_226_</t>
  </si>
  <si>
    <t>SAN LORENZO CACAOTEPEC</t>
  </si>
  <si>
    <t>LOC_08_11_227_</t>
  </si>
  <si>
    <t>SAN LORENZO CUAUNECUILTITLA</t>
  </si>
  <si>
    <t>LOC_01_04_228_</t>
  </si>
  <si>
    <t>SAN LORENZO TEXMELUCAN</t>
  </si>
  <si>
    <t>LOC_07_23_229_</t>
  </si>
  <si>
    <t>SAN LORENZO VICTORIA</t>
  </si>
  <si>
    <t>LOC_04_01_230_</t>
  </si>
  <si>
    <t>SAN LUCAS CAMOTLAN</t>
  </si>
  <si>
    <t>LOC_06_14_231_</t>
  </si>
  <si>
    <t>SAN LUCAS OJITLAN</t>
  </si>
  <si>
    <t>LOC_05_06_232_</t>
  </si>
  <si>
    <t>SAN LUCAS QUIAVINI</t>
  </si>
  <si>
    <t>LOC_08_20_233_</t>
  </si>
  <si>
    <t>SAN LUCAS ZOQUIAPAM</t>
  </si>
  <si>
    <t>LOC_01_04_234_</t>
  </si>
  <si>
    <t>SAN LUIS AMATLAN</t>
  </si>
  <si>
    <t>LOC_07_26_235_</t>
  </si>
  <si>
    <t>SAN MARCIAL OZOLOTEPEC</t>
  </si>
  <si>
    <t>LOC_07_26_236_</t>
  </si>
  <si>
    <t>SAN MARCOS ARTEAGA</t>
  </si>
  <si>
    <t>LOC_04_02_237_</t>
  </si>
  <si>
    <t>SAN MARTIN DE LOS CANSECOS</t>
  </si>
  <si>
    <t>LOC_08_24_238_</t>
  </si>
  <si>
    <t>SAN MARTIN HUAMELULPAM</t>
  </si>
  <si>
    <t>LOC_04_16_239_</t>
  </si>
  <si>
    <t>SAN MARTIN ITUNYOSO</t>
  </si>
  <si>
    <t>LOC_04_16_240_</t>
  </si>
  <si>
    <t>SAN MARTIN LACHILA</t>
  </si>
  <si>
    <t>LOC_08_24_241_</t>
  </si>
  <si>
    <t>SAN MARTIN PERAS</t>
  </si>
  <si>
    <t>LOC_04_08_242_</t>
  </si>
  <si>
    <t>SAN MARTIN TILCAJETE</t>
  </si>
  <si>
    <t>LOC_08_25_243_</t>
  </si>
  <si>
    <t>SAN MARTIN TOXPALAN</t>
  </si>
  <si>
    <t>LOC_01_04_244_</t>
  </si>
  <si>
    <t>SAN MARTIN ZACATEPEC</t>
  </si>
  <si>
    <t>LOC_04_02_245_</t>
  </si>
  <si>
    <t>SAN MATEO CAJONOS</t>
  </si>
  <si>
    <t>LOC_06_13_246_</t>
  </si>
  <si>
    <t>CAPULALPAM DE MENDEZ</t>
  </si>
  <si>
    <t>LOC_06_12_247_</t>
  </si>
  <si>
    <t>SAN MATEO DEL MAR</t>
  </si>
  <si>
    <t>LOC_03_28_248_</t>
  </si>
  <si>
    <t>SAN MATEO YOLOXOCHITLAN</t>
  </si>
  <si>
    <t>LOC_01_04_249_</t>
  </si>
  <si>
    <t>SAN MATEO ETLATONGO</t>
  </si>
  <si>
    <t>LOC_04_10_250_</t>
  </si>
  <si>
    <t>SAN MATEO NEJAPAM</t>
  </si>
  <si>
    <t>LOC_04_01_251_</t>
  </si>
  <si>
    <t>SAN MATEO PEÑASCO</t>
  </si>
  <si>
    <t>LOC_04_16_252_</t>
  </si>
  <si>
    <t>SAN MATEO PIÑAS</t>
  </si>
  <si>
    <t>LOC_02_30_253_</t>
  </si>
  <si>
    <t>SAN MATEO RIO HONDO</t>
  </si>
  <si>
    <t>LOC_07_26_254_</t>
  </si>
  <si>
    <t>SAN MATEO SINDIHUI</t>
  </si>
  <si>
    <t>LOC_04_10_255_</t>
  </si>
  <si>
    <t>SAN MATEO TLAPILTEPEC</t>
  </si>
  <si>
    <t>LOC_04_03_256_</t>
  </si>
  <si>
    <t>SAN MELCHOR BETAZA</t>
  </si>
  <si>
    <t>LOC_06_13_257_</t>
  </si>
  <si>
    <t>SAN MIGUEL ACHIUTLA</t>
  </si>
  <si>
    <t>LOC_04_16_258_</t>
  </si>
  <si>
    <t>SAN MIGUEL AHUEHUETITLAN</t>
  </si>
  <si>
    <t>LOC_04_01_259_</t>
  </si>
  <si>
    <t>SAN MIGUEL ALOAPAM</t>
  </si>
  <si>
    <t>LOC_06_12_260_</t>
  </si>
  <si>
    <t>SAN MIGUEL AMATITLAN</t>
  </si>
  <si>
    <t>LOC_04_02_261_</t>
  </si>
  <si>
    <t>SAN MIGUEL AMATLAN</t>
  </si>
  <si>
    <t>LOC_06_12_262_</t>
  </si>
  <si>
    <t>SAN MIGUEL COATLAN</t>
  </si>
  <si>
    <t>LOC_07_26_263_</t>
  </si>
  <si>
    <t>SAN MIGUEL CHICAHUA</t>
  </si>
  <si>
    <t>LOC_04_10_264_</t>
  </si>
  <si>
    <t>SAN MIGUEL CHIMALAPA</t>
  </si>
  <si>
    <t>LOC_03_29_265_</t>
  </si>
  <si>
    <t>SAN MIGUEL DEL PUERTO</t>
  </si>
  <si>
    <t>LOC_02_30_266_</t>
  </si>
  <si>
    <t>SAN MIGUEL DEL RIO</t>
  </si>
  <si>
    <t>LOC_06_12_267_</t>
  </si>
  <si>
    <t>SAN MIGUEL EJUTLA</t>
  </si>
  <si>
    <t>LOC_08_24_268_</t>
  </si>
  <si>
    <t>SAN MIGUEL EL GRANDE</t>
  </si>
  <si>
    <t>LOC_04_16_269_</t>
  </si>
  <si>
    <t>SAN MIGUEL HUAUTLA</t>
  </si>
  <si>
    <t>LOC_04_10_270_</t>
  </si>
  <si>
    <t>SAN MIGUEL MIXTEPEC</t>
  </si>
  <si>
    <t>LOC_08_18_271_</t>
  </si>
  <si>
    <t>SAN MIGUEL PANIXTLAHUACA</t>
  </si>
  <si>
    <t>LOC_02_22_272_</t>
  </si>
  <si>
    <t>SAN MIGUEL PERAS</t>
  </si>
  <si>
    <t>LOC_08_17_273_</t>
  </si>
  <si>
    <t>SAN MIGUEL PIEDRAS</t>
  </si>
  <si>
    <t>LOC_04_10_274_</t>
  </si>
  <si>
    <t>SAN MIGUEL QUETZALTEPEC</t>
  </si>
  <si>
    <t>LOC_06_14_275_</t>
  </si>
  <si>
    <t>SAN MIGUEL SANTA FLOR</t>
  </si>
  <si>
    <t>LOC_01_05_276_</t>
  </si>
  <si>
    <t>VILLA SOLA DE VEGA</t>
  </si>
  <si>
    <t>LOC_07_23_277_</t>
  </si>
  <si>
    <t>278[SAN MIGUEL SOYALTEPEC, (TEMASCAL)]</t>
  </si>
  <si>
    <t>SAN MIGUEL SOYALTEPEC, (TEMASCAL)</t>
  </si>
  <si>
    <t>LOC_05_06_278_</t>
  </si>
  <si>
    <t>SAN MIGUEL SUCHIXTEPEC</t>
  </si>
  <si>
    <t>LOC_07_26_279_</t>
  </si>
  <si>
    <t>VILLA TALEA DE CASTRO</t>
  </si>
  <si>
    <t>LOC_06_13_280_</t>
  </si>
  <si>
    <t>SAN MIGUEL TECOMATLAN</t>
  </si>
  <si>
    <t>LOC_04_10_281_</t>
  </si>
  <si>
    <t>SAN MIGUEL TENANGO</t>
  </si>
  <si>
    <t>LOC_03_28_282_</t>
  </si>
  <si>
    <t>SAN MIGUEL TEQUIXTEPEC</t>
  </si>
  <si>
    <t>LOC_04_03_283_</t>
  </si>
  <si>
    <t>SAN MIGUEL TILQUIAPAM</t>
  </si>
  <si>
    <t>LOC_08_25_284_</t>
  </si>
  <si>
    <t>SAN MIGUEL TLACAMAMA</t>
  </si>
  <si>
    <t>LOC_02_21_285_</t>
  </si>
  <si>
    <t>SAN MIGUEL TLACOTEPEC</t>
  </si>
  <si>
    <t>LOC_04_08_286_</t>
  </si>
  <si>
    <t>SAN MIGUEL TULANCINGO</t>
  </si>
  <si>
    <t>LOC_04_03_287_</t>
  </si>
  <si>
    <t>SAN MIGUEL YOTAO</t>
  </si>
  <si>
    <t>LOC_06_12_288_</t>
  </si>
  <si>
    <t>SAN NICOLAS</t>
  </si>
  <si>
    <t>LOC_07_26_289_</t>
  </si>
  <si>
    <t>SAN NICOLAS HIDALGO</t>
  </si>
  <si>
    <t>LOC_04_01_290_</t>
  </si>
  <si>
    <t>SAN PABLO COATLAN</t>
  </si>
  <si>
    <t>LOC_07_26_291_</t>
  </si>
  <si>
    <t>SAN PABLO CUATRO VENADOS</t>
  </si>
  <si>
    <t>LOC_08_17_292_</t>
  </si>
  <si>
    <t>SAN PABLO ETLA</t>
  </si>
  <si>
    <t>LOC_08_11_293_</t>
  </si>
  <si>
    <t>SAN PABLO HUITZO</t>
  </si>
  <si>
    <t>LOC_08_11_294_</t>
  </si>
  <si>
    <t>SAN PABLO HUIXTEPEC</t>
  </si>
  <si>
    <t>LOC_08_18_295_</t>
  </si>
  <si>
    <t>SAN PABLO MACUILTIANGUIS</t>
  </si>
  <si>
    <t>LOC_06_12_296_</t>
  </si>
  <si>
    <t>SAN PABLO TIJALTEPEC</t>
  </si>
  <si>
    <t>LOC_04_16_297_</t>
  </si>
  <si>
    <t>SAN PABLO VILLA DE MITLA</t>
  </si>
  <si>
    <t>LOC_08_20_298_</t>
  </si>
  <si>
    <t>SAN PABLO YAGANIZA</t>
  </si>
  <si>
    <t>LOC_06_13_299_</t>
  </si>
  <si>
    <t>SAN PEDRO AMUZGOS</t>
  </si>
  <si>
    <t>LOC_07_15_300_</t>
  </si>
  <si>
    <t>SAN PEDRO APOSTOL</t>
  </si>
  <si>
    <t>LOC_08_25_301_</t>
  </si>
  <si>
    <t>SAN PEDRO ATOYAC</t>
  </si>
  <si>
    <t>LOC_02_21_302_</t>
  </si>
  <si>
    <t>SAN PEDRO CAJONOS</t>
  </si>
  <si>
    <t>LOC_06_13_303_</t>
  </si>
  <si>
    <t>SAN PEDRO COXCALTEPEC CANTAROS</t>
  </si>
  <si>
    <t>LOC_04_10_304_</t>
  </si>
  <si>
    <t>SAN PEDRO COMITANCILLO</t>
  </si>
  <si>
    <t>LOC_03_28_305_</t>
  </si>
  <si>
    <t>SAN PEDRO EL ALTO</t>
  </si>
  <si>
    <t>LOC_02_30_306_</t>
  </si>
  <si>
    <t>SAN PEDRO HUAMELULA</t>
  </si>
  <si>
    <t>LOC_03_28_307_</t>
  </si>
  <si>
    <t>SAN PEDRO HUILOTEPEC</t>
  </si>
  <si>
    <t>LOC_03_28_308_</t>
  </si>
  <si>
    <t>SAN PEDRO IXCATLAN</t>
  </si>
  <si>
    <t>LOC_05_06_309_</t>
  </si>
  <si>
    <t>SAN PEDRO IXTLAHUACA</t>
  </si>
  <si>
    <t>LOC_08_19_310_</t>
  </si>
  <si>
    <t>SAN PEDRO JALTEPETONGO</t>
  </si>
  <si>
    <t>LOC_01_05_311_</t>
  </si>
  <si>
    <t>SAN PEDRO JICAYAN</t>
  </si>
  <si>
    <t>LOC_02_21_312_</t>
  </si>
  <si>
    <t>SAN PEDRO JOCOTIPAC</t>
  </si>
  <si>
    <t>LOC_01_05_313_</t>
  </si>
  <si>
    <t>SAN PEDRO JUCHATENGO</t>
  </si>
  <si>
    <t>LOC_02_22_314_</t>
  </si>
  <si>
    <t>SAN PEDRO MARTIR</t>
  </si>
  <si>
    <t>LOC_08_25_315_</t>
  </si>
  <si>
    <t>SAN PEDRO MARTIR QUIECHAPA</t>
  </si>
  <si>
    <t>LOC_07_27_316_</t>
  </si>
  <si>
    <t>SAN PEDRO MARTIR YUCUXACO</t>
  </si>
  <si>
    <t>LOC_04_16_317_</t>
  </si>
  <si>
    <t>318[SAN PEDRO MIXTEPEC (DISTR. 22)]</t>
  </si>
  <si>
    <t>SAN PEDRO MIXTEPEC (DISTR. 22)</t>
  </si>
  <si>
    <t>LOC_02_22_318_</t>
  </si>
  <si>
    <t>319[SAN PEDRO MIXTEPEC (DISTR. 26)]</t>
  </si>
  <si>
    <t>SAN PEDRO MIXTEPEC (DISTR. 26)</t>
  </si>
  <si>
    <t>LOC_07_26_319_</t>
  </si>
  <si>
    <t>SAN PEDRO MOLINOS</t>
  </si>
  <si>
    <t>LOC_04_16_320_</t>
  </si>
  <si>
    <t>SAN PEDRO NOPALA</t>
  </si>
  <si>
    <t>LOC_04_09_321_</t>
  </si>
  <si>
    <t>SAN PEDRO OCOPETATILLO</t>
  </si>
  <si>
    <t>LOC_01_04_322_</t>
  </si>
  <si>
    <t>SAN PEDRO OCOTEPEC</t>
  </si>
  <si>
    <t>LOC_06_14_323_</t>
  </si>
  <si>
    <t>SAN PEDRO POCHUTLA</t>
  </si>
  <si>
    <t>LOC_02_30_324_</t>
  </si>
  <si>
    <t>SAN PEDRO QUIATONI</t>
  </si>
  <si>
    <t>LOC_08_20_325_</t>
  </si>
  <si>
    <t>SAN PEDRO SOCHIAPAM</t>
  </si>
  <si>
    <t>LOC_01_05_326_</t>
  </si>
  <si>
    <t>SAN PEDRO TAPANATEPEC</t>
  </si>
  <si>
    <t>LOC_03_29_327_</t>
  </si>
  <si>
    <t>SAN PEDRO TAVICHE</t>
  </si>
  <si>
    <t>LOC_08_25_328_</t>
  </si>
  <si>
    <t>SAN PEDRO TEOZACOALCO</t>
  </si>
  <si>
    <t>LOC_04_10_329_</t>
  </si>
  <si>
    <t>SAN PEDRO TEUTILA</t>
  </si>
  <si>
    <t>LOC_01_05_330_</t>
  </si>
  <si>
    <t>SAN PEDRO TIDAA</t>
  </si>
  <si>
    <t>LOC_04_10_331_</t>
  </si>
  <si>
    <t>SAN PEDRO TOPILTEPEC</t>
  </si>
  <si>
    <t>LOC_04_09_332_</t>
  </si>
  <si>
    <t>333[SAN PEDRO TOTOLAPA]</t>
  </si>
  <si>
    <t>SAN PEDRO TOTOLAPA</t>
  </si>
  <si>
    <t>LOC_08_20_333_</t>
  </si>
  <si>
    <t>VILLA DE TUTUTEPEC DE MELCHOR OCAMPO</t>
  </si>
  <si>
    <t>LOC_02_22_334_</t>
  </si>
  <si>
    <t>SAN PEDRO YANERI</t>
  </si>
  <si>
    <t>LOC_06_12_335_</t>
  </si>
  <si>
    <t>SAN PEDRO YOLOX</t>
  </si>
  <si>
    <t>LOC_06_12_336_</t>
  </si>
  <si>
    <t>SAN PEDRO Y SAN PABLO AYUTLA</t>
  </si>
  <si>
    <t>LOC_06_14_337_</t>
  </si>
  <si>
    <t>VILLA DE ETLA</t>
  </si>
  <si>
    <t>LOC_08_11_338_</t>
  </si>
  <si>
    <t>SAN PEDRO Y SAN PABLO TEPOSCOLULA</t>
  </si>
  <si>
    <t>LOC_04_09_339_</t>
  </si>
  <si>
    <t>SAN PEDRO Y SAN PABLO TEQUIXTEPEC</t>
  </si>
  <si>
    <t>LOC_04_02_340_</t>
  </si>
  <si>
    <t>SAN PEDRO YUCUNAMA</t>
  </si>
  <si>
    <t>LOC_04_09_341_</t>
  </si>
  <si>
    <t>SAN RAYMUNDO JALPAN</t>
  </si>
  <si>
    <t>LOC_08_19_342_</t>
  </si>
  <si>
    <t>SAN SEBASTIAN ABASOLO</t>
  </si>
  <si>
    <t>LOC_08_20_343_</t>
  </si>
  <si>
    <t>SAN SEBASTIAN COATLAN</t>
  </si>
  <si>
    <t>LOC_07_26_344_</t>
  </si>
  <si>
    <t>SAN SEBASTIAN IXCAPA</t>
  </si>
  <si>
    <t>LOC_02_21_345_</t>
  </si>
  <si>
    <t>SAN SEBASTIAN NICANANDUTA</t>
  </si>
  <si>
    <t>LOC_04_09_346_</t>
  </si>
  <si>
    <t>SAN SEBASTIAN RIO HONDO</t>
  </si>
  <si>
    <t>LOC_07_26_347_</t>
  </si>
  <si>
    <t>SAN SEBASTIAN TECOMAXTLAHUACA</t>
  </si>
  <si>
    <t>LOC_04_08_348_</t>
  </si>
  <si>
    <t>SAN SEBASTIAN TEITIPAC</t>
  </si>
  <si>
    <t>LOC_08_20_349_</t>
  </si>
  <si>
    <t>SAN SEBASTIAN TUTLA</t>
  </si>
  <si>
    <t>LOC_08_19_350_</t>
  </si>
  <si>
    <t>SAN SIMON ALMOLONGAS</t>
  </si>
  <si>
    <t>LOC_07_26_351_</t>
  </si>
  <si>
    <t>SAN SIMON ZAHUATLAN</t>
  </si>
  <si>
    <t>LOC_04_02_352_</t>
  </si>
  <si>
    <t>SANTA ANA</t>
  </si>
  <si>
    <t>LOC_07_26_353_</t>
  </si>
  <si>
    <t>SANTA ANA ATEIXTLAHUACA</t>
  </si>
  <si>
    <t>LOC_01_04_354_</t>
  </si>
  <si>
    <t>SANTA ANA CUAUHTEMOC</t>
  </si>
  <si>
    <t>LOC_01_05_355_</t>
  </si>
  <si>
    <t>SANTA ANA DEL VALLE</t>
  </si>
  <si>
    <t>LOC_08_20_356_</t>
  </si>
  <si>
    <t>SANTA ANA TAVELA</t>
  </si>
  <si>
    <t>LOC_07_27_357_</t>
  </si>
  <si>
    <t>SANTA ANA TLAPACOYAN</t>
  </si>
  <si>
    <t>LOC_08_18_358_</t>
  </si>
  <si>
    <t>SANTA ANA YARENI</t>
  </si>
  <si>
    <t>LOC_06_12_359_</t>
  </si>
  <si>
    <t>SANTA ANA ZEGACHE</t>
  </si>
  <si>
    <t>LOC_08_25_360_</t>
  </si>
  <si>
    <t>SANTA CATALINA QUIERI</t>
  </si>
  <si>
    <t>LOC_07_27_361_</t>
  </si>
  <si>
    <t>SANTA CATARINA CUIXTLA</t>
  </si>
  <si>
    <t>LOC_07_26_362_</t>
  </si>
  <si>
    <t>SANTA CATARINA IXTEPEJI</t>
  </si>
  <si>
    <t>LOC_06_12_363_</t>
  </si>
  <si>
    <t>SANTA CATARINA JUQUILA</t>
  </si>
  <si>
    <t>LOC_02_22_364_</t>
  </si>
  <si>
    <t>SANTA CATARINA LACHATAO</t>
  </si>
  <si>
    <t>LOC_06_12_365_</t>
  </si>
  <si>
    <t>SANTA CATARINA LOXICHA</t>
  </si>
  <si>
    <t>LOC_02_30_366_</t>
  </si>
  <si>
    <t>SANTA CATARINA MECHOACAN</t>
  </si>
  <si>
    <t>LOC_02_21_367_</t>
  </si>
  <si>
    <t>SANTA CATARINA MINAS</t>
  </si>
  <si>
    <t>LOC_08_25_368_</t>
  </si>
  <si>
    <t>SANTA CATARINA QUIANE</t>
  </si>
  <si>
    <t>LOC_08_18_369_</t>
  </si>
  <si>
    <t>SANTA CATARINA TAYATA</t>
  </si>
  <si>
    <t>LOC_04_16_370_</t>
  </si>
  <si>
    <t>SANTA CATARINA TICUA</t>
  </si>
  <si>
    <t>LOC_04_16_371_</t>
  </si>
  <si>
    <t>SANTA CATARINA YOSONOTU</t>
  </si>
  <si>
    <t>LOC_04_16_372_</t>
  </si>
  <si>
    <t>SANTA CATARINA ZAPOQUILA</t>
  </si>
  <si>
    <t>LOC_04_02_373_</t>
  </si>
  <si>
    <t>SANTA CRUZ ACATEPEC</t>
  </si>
  <si>
    <t>LOC_01_04_374_</t>
  </si>
  <si>
    <t>SANTA CRUZ AMILPAS</t>
  </si>
  <si>
    <t>LOC_08_19_375_</t>
  </si>
  <si>
    <t>SANTA CRUZ DE BRAVO</t>
  </si>
  <si>
    <t>LOC_04_01_376_</t>
  </si>
  <si>
    <t>SANTA CRUZ ITUNDUJIA</t>
  </si>
  <si>
    <t>LOC_07_15_377_</t>
  </si>
  <si>
    <t>SANTA CRUZ MIXTEPEC</t>
  </si>
  <si>
    <t>LOC_08_18_378_</t>
  </si>
  <si>
    <t>SANTA CRUZ NUNDACO</t>
  </si>
  <si>
    <t>LOC_04_16_379_</t>
  </si>
  <si>
    <t>SANTA CRUZ PAPALUTLA</t>
  </si>
  <si>
    <t>LOC_08_20_380_</t>
  </si>
  <si>
    <t>SANTA CRUZ TACACHE DE MINA</t>
  </si>
  <si>
    <t>LOC_04_02_381_</t>
  </si>
  <si>
    <t>SANTA CRUZ TACAHUA</t>
  </si>
  <si>
    <t>LOC_04_16_382_</t>
  </si>
  <si>
    <t>SANTA CRUZ TAYATA</t>
  </si>
  <si>
    <t>LOC_04_16_383_</t>
  </si>
  <si>
    <t>SANTA CRUZ XITLA</t>
  </si>
  <si>
    <t>LOC_07_26_384_</t>
  </si>
  <si>
    <t>SANTA CRUZ XOXOCOTLAN</t>
  </si>
  <si>
    <t>LOC_08_19_385_</t>
  </si>
  <si>
    <t>SANTA CRUZ ZENZONTEPEC</t>
  </si>
  <si>
    <t>LOC_07_23_386_</t>
  </si>
  <si>
    <t>SANTA GERTRUDIS</t>
  </si>
  <si>
    <t>LOC_08_18_387_</t>
  </si>
  <si>
    <t>SANTA INES DEL MONTE</t>
  </si>
  <si>
    <t>LOC_08_17_388_</t>
  </si>
  <si>
    <t>SANTA INES YATZECHE</t>
  </si>
  <si>
    <t>LOC_08_18_389_</t>
  </si>
  <si>
    <t>SANTA LUCIA DEL CAMINO</t>
  </si>
  <si>
    <t>LOC_08_19_390_</t>
  </si>
  <si>
    <t>SANTA LUCIA MIAHUATLAN</t>
  </si>
  <si>
    <t>LOC_07_26_391_</t>
  </si>
  <si>
    <t>SANTA LUCIA MONTEVERDE</t>
  </si>
  <si>
    <t>LOC_07_15_392_</t>
  </si>
  <si>
    <t>SANTA LUCIA OCOTLAN</t>
  </si>
  <si>
    <t>LOC_08_25_393_</t>
  </si>
  <si>
    <t>SANTA MARIA ALOTEPEC</t>
  </si>
  <si>
    <t>LOC_06_14_394_</t>
  </si>
  <si>
    <t>SANTA MARIA APAZCO</t>
  </si>
  <si>
    <t>LOC_04_10_395_</t>
  </si>
  <si>
    <t>SANTA MARIA LA ASUNCION</t>
  </si>
  <si>
    <t>LOC_01_04_396_</t>
  </si>
  <si>
    <t>HEROICA CIUDAD DE TLAXIACO</t>
  </si>
  <si>
    <t>LOC_04_16_397_</t>
  </si>
  <si>
    <t>AYOQUEZCO DE ALDAMA</t>
  </si>
  <si>
    <t>LOC_08_18_398_</t>
  </si>
  <si>
    <t>SANTA MARIA ATZOMPA</t>
  </si>
  <si>
    <t>LOC_08_19_399_</t>
  </si>
  <si>
    <t>SANTA MARIA CAMOTLAN</t>
  </si>
  <si>
    <t>LOC_04_02_400_</t>
  </si>
  <si>
    <t>SANTA MARIA COLOTEPEC</t>
  </si>
  <si>
    <t>LOC_02_30_401_</t>
  </si>
  <si>
    <t>SANTA MARIA CORTIJO</t>
  </si>
  <si>
    <t>LOC_02_21_402_</t>
  </si>
  <si>
    <t>SANTA MARIA COYOTEPEC</t>
  </si>
  <si>
    <t>LOC_08_19_403_</t>
  </si>
  <si>
    <t>SANTA MARIA CHACHOAPAM</t>
  </si>
  <si>
    <t>LOC_04_10_404_</t>
  </si>
  <si>
    <t>VILLA DE CHILAPA DE DIAZ</t>
  </si>
  <si>
    <t>LOC_04_09_405_</t>
  </si>
  <si>
    <t>SANTA MARIA CHILCHOTLA</t>
  </si>
  <si>
    <t>LOC_01_04_406_</t>
  </si>
  <si>
    <t>SANTA MARIA CHIMALAPA</t>
  </si>
  <si>
    <t>LOC_03_29_407_</t>
  </si>
  <si>
    <t>SANTA MARIA DEL ROSARIO</t>
  </si>
  <si>
    <t>LOC_04_16_408_</t>
  </si>
  <si>
    <t>SANTA MARIA DEL TULE</t>
  </si>
  <si>
    <t>LOC_08_19_409_</t>
  </si>
  <si>
    <t>SANTA MARIA ECATEPEC</t>
  </si>
  <si>
    <t>LOC_07_27_410_</t>
  </si>
  <si>
    <t>SANTA MARIA GUELACE</t>
  </si>
  <si>
    <t>LOC_08_20_411_</t>
  </si>
  <si>
    <t>SANTA MARIA GUIENAGATI</t>
  </si>
  <si>
    <t>LOC_03_28_412_</t>
  </si>
  <si>
    <t>SANTA MARIA HUATULCO</t>
  </si>
  <si>
    <t>LOC_02_30_413_</t>
  </si>
  <si>
    <t>SANTA MARIA HUAZOLOTITLAN</t>
  </si>
  <si>
    <t>LOC_02_21_414_</t>
  </si>
  <si>
    <t>SANTA MARIA IPALAPA</t>
  </si>
  <si>
    <t>LOC_07_15_415_</t>
  </si>
  <si>
    <t>SANTA MARIA IXCATLAN</t>
  </si>
  <si>
    <t>LOC_01_04_416_</t>
  </si>
  <si>
    <t>SANTA MARIA JACATEPEC</t>
  </si>
  <si>
    <t>LOC_05_06_417_</t>
  </si>
  <si>
    <t>SANTA MARIA JALAPA DEL MARQUES</t>
  </si>
  <si>
    <t>LOC_03_28_418_</t>
  </si>
  <si>
    <t>SANTA MARIA JALTIANGUIS</t>
  </si>
  <si>
    <t>LOC_06_12_419_</t>
  </si>
  <si>
    <t>SANTA MARIA LACHIXIO</t>
  </si>
  <si>
    <t>LOC_07_23_420_</t>
  </si>
  <si>
    <t>SANTA MARIA MIXTEQUILLA</t>
  </si>
  <si>
    <t>LOC_03_28_421_</t>
  </si>
  <si>
    <t>SANTA MARIA NATIVITAS</t>
  </si>
  <si>
    <t>LOC_04_03_422_</t>
  </si>
  <si>
    <t>SANTA MARIA NDUAYACO</t>
  </si>
  <si>
    <t>LOC_04_09_423_</t>
  </si>
  <si>
    <t>SANTA MARIA OZOLOTEPEC</t>
  </si>
  <si>
    <t>LOC_07_26_424_</t>
  </si>
  <si>
    <t>SANTA MARIA PAPALO</t>
  </si>
  <si>
    <t>LOC_01_05_425_</t>
  </si>
  <si>
    <t>SANTA MARIA PEÑOLES</t>
  </si>
  <si>
    <t>LOC_08_11_426_</t>
  </si>
  <si>
    <t>SANTA MARIA PETAPA</t>
  </si>
  <si>
    <t>LOC_03_29_427_</t>
  </si>
  <si>
    <t>SANTA MARIA QUIEGOLANI</t>
  </si>
  <si>
    <t>LOC_07_27_428_</t>
  </si>
  <si>
    <t>SANTA MARIA SOLA</t>
  </si>
  <si>
    <t>LOC_07_23_429_</t>
  </si>
  <si>
    <t>SANTA MARIA TATALTEPEC</t>
  </si>
  <si>
    <t>LOC_04_16_430_</t>
  </si>
  <si>
    <t>SANTA MARIA TECOMAVACA</t>
  </si>
  <si>
    <t>LOC_01_04_431_</t>
  </si>
  <si>
    <t>SANTA MARIA TEMAXCALAPA</t>
  </si>
  <si>
    <t>LOC_06_13_432_</t>
  </si>
  <si>
    <t>SANTA MARIA TEMAXCALTEPEC</t>
  </si>
  <si>
    <t>LOC_02_22_433_</t>
  </si>
  <si>
    <t>SANTA MARIA TEOPOXCO</t>
  </si>
  <si>
    <t>LOC_01_04_434_</t>
  </si>
  <si>
    <t>SANTA MARIA TEPANTLALI</t>
  </si>
  <si>
    <t>LOC_06_14_435_</t>
  </si>
  <si>
    <t>SANTA MARIA TEXCATITLAN</t>
  </si>
  <si>
    <t>LOC_01_05_436_</t>
  </si>
  <si>
    <t>SANTA MARIA TLAHUITOLTEPEC</t>
  </si>
  <si>
    <t>LOC_06_14_437_</t>
  </si>
  <si>
    <t>SANTA MARIA TLALIXTAC</t>
  </si>
  <si>
    <t>LOC_01_05_438_</t>
  </si>
  <si>
    <t>SANTA MARIA TONAMECA</t>
  </si>
  <si>
    <t>LOC_02_30_439_</t>
  </si>
  <si>
    <t>SANTA MARIA TOTOLAPILLA</t>
  </si>
  <si>
    <t>LOC_03_28_440_</t>
  </si>
  <si>
    <t>SANTA MARIA XADANI</t>
  </si>
  <si>
    <t>LOC_03_29_441_</t>
  </si>
  <si>
    <t>SANTA MARIA YALINA</t>
  </si>
  <si>
    <t>LOC_06_13_442_</t>
  </si>
  <si>
    <t>SANTA MARIA YAVESIA</t>
  </si>
  <si>
    <t>LOC_06_12_443_</t>
  </si>
  <si>
    <t>SANTA MARIA YOLOTEPEC</t>
  </si>
  <si>
    <t>LOC_04_16_444_</t>
  </si>
  <si>
    <t>SANTA MARIA YOSOYUA</t>
  </si>
  <si>
    <t>LOC_04_16_445_</t>
  </si>
  <si>
    <t>SANTA MARIA YUCUHITI</t>
  </si>
  <si>
    <t>LOC_04_16_446_</t>
  </si>
  <si>
    <t>SANTA MARIA ZACATEPEC</t>
  </si>
  <si>
    <t>LOC_07_15_447_</t>
  </si>
  <si>
    <t>SANTA MARIA ZANIZA</t>
  </si>
  <si>
    <t>LOC_07_23_448_</t>
  </si>
  <si>
    <t>SANTA MARIA ZOQUITLAN</t>
  </si>
  <si>
    <t>LOC_08_20_449_</t>
  </si>
  <si>
    <t>SANTIAGO AMOLTEPEC</t>
  </si>
  <si>
    <t>LOC_07_23_450_</t>
  </si>
  <si>
    <t>SANTIAGO APOALA</t>
  </si>
  <si>
    <t>LOC_04_10_451_</t>
  </si>
  <si>
    <t>SANTIAGO APOSTOL</t>
  </si>
  <si>
    <t>LOC_08_25_452_</t>
  </si>
  <si>
    <t>SANTIAGO ASTATA</t>
  </si>
  <si>
    <t>LOC_03_28_453_</t>
  </si>
  <si>
    <t>SANTIAGO ATITLAN</t>
  </si>
  <si>
    <t>LOC_06_14_454_</t>
  </si>
  <si>
    <t>SANTIAGO AYUQUILILLA</t>
  </si>
  <si>
    <t>LOC_04_02_455_</t>
  </si>
  <si>
    <t>SANTIAGO CACALOXTEPEC</t>
  </si>
  <si>
    <t>LOC_04_02_456_</t>
  </si>
  <si>
    <t>SANTIAGO CAMOTLAN</t>
  </si>
  <si>
    <t>LOC_06_13_457_</t>
  </si>
  <si>
    <t>SANTIAGO COMALTEPEC</t>
  </si>
  <si>
    <t>LOC_06_12_458_</t>
  </si>
  <si>
    <t>SANTIAGO CHAZUMBA</t>
  </si>
  <si>
    <t>LOC_04_02_459_</t>
  </si>
  <si>
    <t>SANTIAGO CHOAPAM</t>
  </si>
  <si>
    <t>LOC_05_07_460_</t>
  </si>
  <si>
    <t>SANTIAGO DEL RIO</t>
  </si>
  <si>
    <t>LOC_04_01_461_</t>
  </si>
  <si>
    <t>SANTIAGO HUAJOLOTITLAN</t>
  </si>
  <si>
    <t>LOC_04_02_462_</t>
  </si>
  <si>
    <t>SANTIAGO HUAUCLILLA</t>
  </si>
  <si>
    <t>LOC_04_10_463_</t>
  </si>
  <si>
    <t>SANTIAGO IHUITLAN PLUMAS</t>
  </si>
  <si>
    <t>LOC_04_03_464_</t>
  </si>
  <si>
    <t>SANTIAGO IXCUINTEPEC</t>
  </si>
  <si>
    <t>LOC_06_14_465_</t>
  </si>
  <si>
    <t>SANTIAGO IXTAYUTLA</t>
  </si>
  <si>
    <t>LOC_02_21_466_</t>
  </si>
  <si>
    <t>SANTIAGO JAMILTEPEC</t>
  </si>
  <si>
    <t>LOC_02_21_467_</t>
  </si>
  <si>
    <t>SANTIAGO JOCOTEPEC</t>
  </si>
  <si>
    <t>LOC_05_07_468_</t>
  </si>
  <si>
    <t>SANTIAGO JUXTLAHUACA</t>
  </si>
  <si>
    <t>LOC_04_08_469_</t>
  </si>
  <si>
    <t>SANTIAGO LACHIGUIRI</t>
  </si>
  <si>
    <t>LOC_03_28_470_</t>
  </si>
  <si>
    <t>SANTIAGO LALOPA</t>
  </si>
  <si>
    <t>LOC_06_13_471_</t>
  </si>
  <si>
    <t>SANTIAGO LAOLLAGA</t>
  </si>
  <si>
    <t>LOC_03_28_472_</t>
  </si>
  <si>
    <t>SANTIAGO LAXOPA</t>
  </si>
  <si>
    <t>LOC_06_12_473_</t>
  </si>
  <si>
    <t>SANTIAGO LLANO GRANDE</t>
  </si>
  <si>
    <t>LOC_02_21_474_</t>
  </si>
  <si>
    <t>SANTIAGO MATATLAN</t>
  </si>
  <si>
    <t>LOC_08_20_475_</t>
  </si>
  <si>
    <t>SANTIAGO MILTEPEC</t>
  </si>
  <si>
    <t>LOC_04_02_476_</t>
  </si>
  <si>
    <t>SANTIAGO MINAS</t>
  </si>
  <si>
    <t>LOC_07_23_477_</t>
  </si>
  <si>
    <t>SANTIAGO NACALTEPEC</t>
  </si>
  <si>
    <t>LOC_01_05_478_</t>
  </si>
  <si>
    <t>SANTIAGO NEJAPILLA</t>
  </si>
  <si>
    <t>LOC_04_09_479_</t>
  </si>
  <si>
    <t>SANTIAGO NUNDICHE</t>
  </si>
  <si>
    <t>LOC_04_16_480_</t>
  </si>
  <si>
    <t>SANTIAGO NUYOO</t>
  </si>
  <si>
    <t>LOC_04_16_481_</t>
  </si>
  <si>
    <t>SANTIAGO PINOTEPA NACIONAL</t>
  </si>
  <si>
    <t>LOC_02_21_482_</t>
  </si>
  <si>
    <t>SANTIAGO SUCHILQUITONGO</t>
  </si>
  <si>
    <t>LOC_08_11_483_</t>
  </si>
  <si>
    <t>SANTIAGO TAMAZOLA</t>
  </si>
  <si>
    <t>LOC_04_01_484_</t>
  </si>
  <si>
    <t>SANTIAGO TAPEXTLA</t>
  </si>
  <si>
    <t>LOC_02_21_485_</t>
  </si>
  <si>
    <t>VILLA TEJUPAM DE LA UNION</t>
  </si>
  <si>
    <t>LOC_04_09_486_</t>
  </si>
  <si>
    <t>SANTIAGO TENANGO</t>
  </si>
  <si>
    <t>LOC_08_11_487_</t>
  </si>
  <si>
    <t>SANTIAGO TEPETLAPA</t>
  </si>
  <si>
    <t>LOC_04_03_488_</t>
  </si>
  <si>
    <t>SANTIAGO TETEPEC</t>
  </si>
  <si>
    <t>LOC_02_21_489_</t>
  </si>
  <si>
    <t>SANTIAGO TEXCALCINGO</t>
  </si>
  <si>
    <t>LOC_01_04_490_</t>
  </si>
  <si>
    <t>SANTIAGO TEXTITLAN</t>
  </si>
  <si>
    <t>LOC_07_23_491_</t>
  </si>
  <si>
    <t>SANTIAGO TILANTONGO</t>
  </si>
  <si>
    <t>LOC_04_10_492_</t>
  </si>
  <si>
    <t>SANTIAGO TILLO</t>
  </si>
  <si>
    <t>LOC_04_10_493_</t>
  </si>
  <si>
    <t>SANTIAGO TLAZOYALTEPEC</t>
  </si>
  <si>
    <t>LOC_08_11_494_</t>
  </si>
  <si>
    <t>SANTIAGO XANICA</t>
  </si>
  <si>
    <t>LOC_07_26_495_</t>
  </si>
  <si>
    <t>SANTIAGO XIACUI</t>
  </si>
  <si>
    <t>LOC_06_12_496_</t>
  </si>
  <si>
    <t>SANTIAGO YAITEPEC</t>
  </si>
  <si>
    <t>LOC_02_22_497_</t>
  </si>
  <si>
    <t>SANTIAGO YAVEO</t>
  </si>
  <si>
    <t>LOC_05_07_498_</t>
  </si>
  <si>
    <t>SANTIAGO YOLOMECATL</t>
  </si>
  <si>
    <t>LOC_04_09_499_</t>
  </si>
  <si>
    <t>SANTIAGO YOSONDUA</t>
  </si>
  <si>
    <t>LOC_04_16_500_</t>
  </si>
  <si>
    <t>SANTIAGO YUCUYACHI</t>
  </si>
  <si>
    <t>LOC_04_01_501_</t>
  </si>
  <si>
    <t>SANTIAGO ZACATEPEC</t>
  </si>
  <si>
    <t>LOC_06_14_502_</t>
  </si>
  <si>
    <t>SANTIAGO ZOOCHILA</t>
  </si>
  <si>
    <t>LOC_06_13_503_</t>
  </si>
  <si>
    <t>NUEVO ZOQUIAPAM</t>
  </si>
  <si>
    <t>LOC_06_12_504_</t>
  </si>
  <si>
    <t>SANTO DOMINGO INGENIO</t>
  </si>
  <si>
    <t>LOC_03_29_505_</t>
  </si>
  <si>
    <t>SANTO DOMINGO ALBARRADAS</t>
  </si>
  <si>
    <t>LOC_08_20_506_</t>
  </si>
  <si>
    <t>SANTO DOMINGO ARMENTA</t>
  </si>
  <si>
    <t>LOC_02_21_507_</t>
  </si>
  <si>
    <t>SANTO DOMINGO CHIHUITAN</t>
  </si>
  <si>
    <t>LOC_03_28_508_</t>
  </si>
  <si>
    <t>SANTO DOMINGO DE MORELOS</t>
  </si>
  <si>
    <t>LOC_02_30_509_</t>
  </si>
  <si>
    <t>SANTO DOMINGO IXCATLAN</t>
  </si>
  <si>
    <t>LOC_04_16_510_</t>
  </si>
  <si>
    <t>SANTO DOMINGO NUXAA</t>
  </si>
  <si>
    <t>LOC_04_10_511_</t>
  </si>
  <si>
    <t>SANTO DOMINGO OZOLOTEPEC</t>
  </si>
  <si>
    <t>LOC_07_26_512_</t>
  </si>
  <si>
    <t>SANTO DOMINGO PETAPA</t>
  </si>
  <si>
    <t>LOC_03_29_513_</t>
  </si>
  <si>
    <t>SANTO DOMINGO ROAYAGA</t>
  </si>
  <si>
    <t>LOC_06_13_514_</t>
  </si>
  <si>
    <t>SANTO DOMINGO TEHUANTEPEC</t>
  </si>
  <si>
    <t>LOC_03_28_515_</t>
  </si>
  <si>
    <t>SANTO DOMINGO TEOJOMULCO</t>
  </si>
  <si>
    <t>LOC_07_23_516_</t>
  </si>
  <si>
    <t>SANTO DOMINGO TEPUXTEPEC</t>
  </si>
  <si>
    <t>LOC_06_14_517_</t>
  </si>
  <si>
    <t>SANTO DOMINGO TLATAYAPAM</t>
  </si>
  <si>
    <t>LOC_04_09_518_</t>
  </si>
  <si>
    <t>SANTO DOMINGO TOMALTEPEC</t>
  </si>
  <si>
    <t>LOC_08_19_519_</t>
  </si>
  <si>
    <t>SANTO DOMINGO TONALA</t>
  </si>
  <si>
    <t>LOC_04_02_520_</t>
  </si>
  <si>
    <t>SANTO DOMINGO TONALTEPEC</t>
  </si>
  <si>
    <t>LOC_04_09_521_</t>
  </si>
  <si>
    <t>SANTO DOMINGO XAGACIA</t>
  </si>
  <si>
    <t>LOC_06_13_522_</t>
  </si>
  <si>
    <t>SANTO DOMINGO YANHUITLAN</t>
  </si>
  <si>
    <t>LOC_04_10_523_</t>
  </si>
  <si>
    <t>SANTO DOMINGO YODOHINO</t>
  </si>
  <si>
    <t>LOC_04_02_524_</t>
  </si>
  <si>
    <t>SANTO DOMINGO ZANATEPEC</t>
  </si>
  <si>
    <t>LOC_03_29_525_</t>
  </si>
  <si>
    <t>SANTOS REYES NOPALA</t>
  </si>
  <si>
    <t>LOC_02_22_526_</t>
  </si>
  <si>
    <t>SANTOS REYES PAPALO</t>
  </si>
  <si>
    <t>LOC_01_05_527_</t>
  </si>
  <si>
    <t>SANTOS REYES TEPEJILLO</t>
  </si>
  <si>
    <t>LOC_04_08_528_</t>
  </si>
  <si>
    <t>SANTOS REYES YUCUNA</t>
  </si>
  <si>
    <t>LOC_04_02_529_</t>
  </si>
  <si>
    <t>SANTO TOMAS JALIEZA</t>
  </si>
  <si>
    <t>LOC_08_25_530_</t>
  </si>
  <si>
    <t>SANTO TOMAS MAZALTEPEC</t>
  </si>
  <si>
    <t>LOC_08_11_531_</t>
  </si>
  <si>
    <t>SANTO TOMAS OCOTEPEC</t>
  </si>
  <si>
    <t>LOC_04_16_532_</t>
  </si>
  <si>
    <t>SANTO TOMAS TAMAZULAPAN</t>
  </si>
  <si>
    <t>LOC_07_26_533_</t>
  </si>
  <si>
    <t>SAN VICENTE COATLAN</t>
  </si>
  <si>
    <t>LOC_08_24_534_</t>
  </si>
  <si>
    <t>SAN VICENTE LACHIXIO</t>
  </si>
  <si>
    <t>LOC_07_23_535_</t>
  </si>
  <si>
    <t>SAN VICENTE NUÑU</t>
  </si>
  <si>
    <t>LOC_04_09_536_</t>
  </si>
  <si>
    <t>SILACAYOAPAM</t>
  </si>
  <si>
    <t>LOC_04_01_537_</t>
  </si>
  <si>
    <t>SITIO DE XITLAPEHUA</t>
  </si>
  <si>
    <t>LOC_07_26_538_</t>
  </si>
  <si>
    <t>SOLEDAD ETLA</t>
  </si>
  <si>
    <t>LOC_08_11_539_</t>
  </si>
  <si>
    <t>VILLA DE TAMAZULAPAM DEL PROGRESO</t>
  </si>
  <si>
    <t>LOC_04_09_540_</t>
  </si>
  <si>
    <t>TANETZE DE ZARAGOZA</t>
  </si>
  <si>
    <t>LOC_06_13_541_</t>
  </si>
  <si>
    <t>TANICHE</t>
  </si>
  <si>
    <t>LOC_08_24_542_</t>
  </si>
  <si>
    <t>TATALTEPEC DE VALDES</t>
  </si>
  <si>
    <t>LOC_02_22_543_</t>
  </si>
  <si>
    <t>TEOCOCUILCO DE MARCOS PEREZ</t>
  </si>
  <si>
    <t>LOC_06_12_544_</t>
  </si>
  <si>
    <t>TEOTITLAN DE FLORES MAGON</t>
  </si>
  <si>
    <t>LOC_01_04_545_</t>
  </si>
  <si>
    <t>TEOTITLAN DEL VALLE</t>
  </si>
  <si>
    <t>LOC_08_20_546_</t>
  </si>
  <si>
    <t>TEOTONGO</t>
  </si>
  <si>
    <t>LOC_04_09_547_</t>
  </si>
  <si>
    <t>TEPELMEME VILLA DE MORELOS</t>
  </si>
  <si>
    <t>LOC_04_03_548_</t>
  </si>
  <si>
    <t>TEZOATLAN DE SEGURA Y LUNA</t>
  </si>
  <si>
    <t>LOC_04_02_549_</t>
  </si>
  <si>
    <t>SAN JERONIMO TLACOCHAHUAYA</t>
  </si>
  <si>
    <t>LOC_08_20_550_</t>
  </si>
  <si>
    <t>TLACOLULA DE MATAMOROS</t>
  </si>
  <si>
    <t>LOC_08_20_551_</t>
  </si>
  <si>
    <t>TLACOTEPEC PLUMAS</t>
  </si>
  <si>
    <t>LOC_04_03_552_</t>
  </si>
  <si>
    <t>TLALIXTAC DE CABRERA</t>
  </si>
  <si>
    <t>LOC_08_19_553_</t>
  </si>
  <si>
    <t>TOTONTEPEC VILLA DE MORELOS</t>
  </si>
  <si>
    <t>LOC_06_14_554_</t>
  </si>
  <si>
    <t>TRINIDAD ZAACHILA</t>
  </si>
  <si>
    <t>LOC_08_17_555_</t>
  </si>
  <si>
    <t>LA TRINIDAD VISTA HERMOSA</t>
  </si>
  <si>
    <t>LOC_04_09_556_</t>
  </si>
  <si>
    <t>UNION HIDALGO</t>
  </si>
  <si>
    <t>LOC_03_29_557_</t>
  </si>
  <si>
    <t>VALERIO TRUJANO</t>
  </si>
  <si>
    <t>LOC_01_05_558_</t>
  </si>
  <si>
    <t>SAN JUAN BAUTISTA VALLE NACIONAL</t>
  </si>
  <si>
    <t>LOC_05_06_559_</t>
  </si>
  <si>
    <t>VILLA DIAZ ORDAZ</t>
  </si>
  <si>
    <t>LOC_08_20_560_</t>
  </si>
  <si>
    <t>YAXE</t>
  </si>
  <si>
    <t>LOC_08_25_561_</t>
  </si>
  <si>
    <t>MAGDALENA YODOCONO DE PORFIRIO DIAZ</t>
  </si>
  <si>
    <t>LOC_04_10_562_</t>
  </si>
  <si>
    <t>YOGANA</t>
  </si>
  <si>
    <t>LOC_08_24_563_</t>
  </si>
  <si>
    <t>YUTANDUCHI DE GUERRERO</t>
  </si>
  <si>
    <t>LOC_04_10_564_</t>
  </si>
  <si>
    <t>VILLA DE ZAACHILA</t>
  </si>
  <si>
    <t>LOC_08_17_565_</t>
  </si>
  <si>
    <t>566[SAN MATEO YUCUTINDÓ]</t>
  </si>
  <si>
    <t>SAN MATEO YUCUTINDÓ</t>
  </si>
  <si>
    <t>LOC_07_23_566_</t>
  </si>
  <si>
    <t>ZAPOTITLAN LAGUNAS</t>
  </si>
  <si>
    <t>LOC_04_01_567_</t>
  </si>
  <si>
    <t>ZAPOTITLAN PALMAS</t>
  </si>
  <si>
    <t>LOC_04_02_568_</t>
  </si>
  <si>
    <t>SANTA INES DE ZARAGOZA</t>
  </si>
  <si>
    <t>LOC_04_10_569_</t>
  </si>
  <si>
    <t>ZIMATLAN DE ALVAREZ</t>
  </si>
  <si>
    <t>LOC_08_18_570_</t>
  </si>
  <si>
    <t>CAÑADA</t>
  </si>
  <si>
    <t>COSTA</t>
  </si>
  <si>
    <t>ISTMO</t>
  </si>
  <si>
    <t>MIXTECA</t>
  </si>
  <si>
    <t>PAPALOAPAN</t>
  </si>
  <si>
    <t>SIERRA NORTE</t>
  </si>
  <si>
    <t>SIERRA SUR</t>
  </si>
  <si>
    <t>VALLES CENTRALES</t>
  </si>
  <si>
    <t>CVECOMP</t>
  </si>
  <si>
    <t>cvecomp</t>
  </si>
  <si>
    <t>CATREG.Id</t>
  </si>
  <si>
    <t>CATREG.CVE_REG</t>
  </si>
  <si>
    <t>CATREG.DESCRIP</t>
  </si>
  <si>
    <t>CATDTO.Id</t>
  </si>
  <si>
    <t>CATDTO.CVE_REG</t>
  </si>
  <si>
    <t>CATDTO.DESCRIP</t>
  </si>
  <si>
    <t>0100</t>
  </si>
  <si>
    <t>00[COBERTURA REGIONAL CAÑADA]</t>
  </si>
  <si>
    <t>0104</t>
  </si>
  <si>
    <t>04[TEOTITLAN]</t>
  </si>
  <si>
    <t>TEOTITLAN</t>
  </si>
  <si>
    <t>0105</t>
  </si>
  <si>
    <t>05[CUICATLAN]</t>
  </si>
  <si>
    <t>CUICATLAN</t>
  </si>
  <si>
    <t>0200</t>
  </si>
  <si>
    <t>00[COBERTURA REGIONAL COSTA]</t>
  </si>
  <si>
    <t>0221</t>
  </si>
  <si>
    <t>21[JAMILTEPEC]</t>
  </si>
  <si>
    <t>JAMILTEPEC</t>
  </si>
  <si>
    <t>0222</t>
  </si>
  <si>
    <t>22[JUQUILA]</t>
  </si>
  <si>
    <t>JUQUILA</t>
  </si>
  <si>
    <t>0230</t>
  </si>
  <si>
    <t>30[POCHUTLA]</t>
  </si>
  <si>
    <t>POCHUTLA</t>
  </si>
  <si>
    <t>0300</t>
  </si>
  <si>
    <t>00[COBERTURA REGIONAL ISTMO]</t>
  </si>
  <si>
    <t>0328</t>
  </si>
  <si>
    <t>28[TEHUANTEPEC]</t>
  </si>
  <si>
    <t>TEHUANTEPEC</t>
  </si>
  <si>
    <t>0329</t>
  </si>
  <si>
    <t>29[JUCHITAN]</t>
  </si>
  <si>
    <t>JUCHITAN</t>
  </si>
  <si>
    <t>0400</t>
  </si>
  <si>
    <t>00[COBERTURA REGIONAL MIXTECA]</t>
  </si>
  <si>
    <t>0401</t>
  </si>
  <si>
    <t>01[SILACAYOAPAM]</t>
  </si>
  <si>
    <t>0402</t>
  </si>
  <si>
    <t>02[HUAJUAPAN]</t>
  </si>
  <si>
    <t>HUAJUAPAN</t>
  </si>
  <si>
    <t>0403</t>
  </si>
  <si>
    <t>03[COIXTLAHUACA]</t>
  </si>
  <si>
    <t>COIXTLAHUACA</t>
  </si>
  <si>
    <t>0408</t>
  </si>
  <si>
    <t>08[JUXTLAHUACA]</t>
  </si>
  <si>
    <t>JUXTLAHUACA</t>
  </si>
  <si>
    <t>0409</t>
  </si>
  <si>
    <t>09[TEPOSCOLULA]</t>
  </si>
  <si>
    <t>TEPOSCOLULA</t>
  </si>
  <si>
    <t>0410</t>
  </si>
  <si>
    <t>10[NOCHIXTLAN]</t>
  </si>
  <si>
    <t>NOCHIXTLAN</t>
  </si>
  <si>
    <t>0416</t>
  </si>
  <si>
    <t>16[TLAXIACO]</t>
  </si>
  <si>
    <t>TLAXIACO</t>
  </si>
  <si>
    <t>0500</t>
  </si>
  <si>
    <t>00[COBERTURA REGIONAL PAPALOAPAN]</t>
  </si>
  <si>
    <t>0506</t>
  </si>
  <si>
    <t>06[TUXTEPEC]</t>
  </si>
  <si>
    <t>TUXTEPEC</t>
  </si>
  <si>
    <t>0507</t>
  </si>
  <si>
    <t>07[CHOAPAM]</t>
  </si>
  <si>
    <t>CHOAPAM</t>
  </si>
  <si>
    <t>0600</t>
  </si>
  <si>
    <t>00[COBERTURA REGIONAL SIERRA NORTE]</t>
  </si>
  <si>
    <t>0612</t>
  </si>
  <si>
    <t>12[BENEMERITO DISTRITO DE IXTLAN DE JUAREZ]</t>
  </si>
  <si>
    <t>BENEMERITO DISTRITO DE IXTLAN DE JUAREZ</t>
  </si>
  <si>
    <t>0613</t>
  </si>
  <si>
    <t>13[VILLA ALTA]</t>
  </si>
  <si>
    <t>VILLA ALTA</t>
  </si>
  <si>
    <t>0614</t>
  </si>
  <si>
    <t>14[MIXE]</t>
  </si>
  <si>
    <t>MIXE</t>
  </si>
  <si>
    <t>0700</t>
  </si>
  <si>
    <t>00[COBERTURA REGIONAL  SIERRA SUR]</t>
  </si>
  <si>
    <t>0715</t>
  </si>
  <si>
    <t>15[PUTLA]</t>
  </si>
  <si>
    <t>PUTLA</t>
  </si>
  <si>
    <t>0723</t>
  </si>
  <si>
    <t>23[SOLA DE VEGA]</t>
  </si>
  <si>
    <t>SOLA DE VEGA</t>
  </si>
  <si>
    <t>0726</t>
  </si>
  <si>
    <t>26[MIAHUATLAN]</t>
  </si>
  <si>
    <t>MIAHUATLAN</t>
  </si>
  <si>
    <t>0727</t>
  </si>
  <si>
    <t>27[YAUTEPEC]</t>
  </si>
  <si>
    <t>YAUTEPEC</t>
  </si>
  <si>
    <t>0800</t>
  </si>
  <si>
    <t>00[COBERTURA REGIONAL VALLES CENTRALES]</t>
  </si>
  <si>
    <t>0811</t>
  </si>
  <si>
    <t>11[ETLA]</t>
  </si>
  <si>
    <t>ETLA</t>
  </si>
  <si>
    <t>0817</t>
  </si>
  <si>
    <t>17[ZAACHILA]</t>
  </si>
  <si>
    <t>ZAACHILA</t>
  </si>
  <si>
    <t>0818</t>
  </si>
  <si>
    <t>18[ZIMATLAN]</t>
  </si>
  <si>
    <t>ZIMATLAN</t>
  </si>
  <si>
    <t>0819</t>
  </si>
  <si>
    <t>19[CENTRO]</t>
  </si>
  <si>
    <t>CENTRO</t>
  </si>
  <si>
    <t>0820</t>
  </si>
  <si>
    <t>20[TLACOLULA]</t>
  </si>
  <si>
    <t>TLACOLULA</t>
  </si>
  <si>
    <t>0824</t>
  </si>
  <si>
    <t>24[EJUTLA]</t>
  </si>
  <si>
    <t>EJUTLA</t>
  </si>
  <si>
    <t>0825</t>
  </si>
  <si>
    <t>25[OCOTLAN]</t>
  </si>
  <si>
    <t>OCOTLAN</t>
  </si>
  <si>
    <t>9900</t>
  </si>
  <si>
    <t>00[COBERTURA ESTATAL]</t>
  </si>
  <si>
    <t>_01_00_000</t>
  </si>
  <si>
    <t>_01_04_000</t>
  </si>
  <si>
    <t>_01_04_029</t>
  </si>
  <si>
    <t>_01_04_040</t>
  </si>
  <si>
    <t>_01_04_041</t>
  </si>
  <si>
    <t>_01_04_058</t>
  </si>
  <si>
    <t>_01_04_109</t>
  </si>
  <si>
    <t>_01_04_116</t>
  </si>
  <si>
    <t>_01_04_142</t>
  </si>
  <si>
    <t>_01_04_163</t>
  </si>
  <si>
    <t>_01_04_171</t>
  </si>
  <si>
    <t>_01_04_187</t>
  </si>
  <si>
    <t>_01_04_206</t>
  </si>
  <si>
    <t>_01_04_228</t>
  </si>
  <si>
    <t>_01_04_234</t>
  </si>
  <si>
    <t>_01_04_244</t>
  </si>
  <si>
    <t>_01_04_249</t>
  </si>
  <si>
    <t>_01_04_322</t>
  </si>
  <si>
    <t>_01_04_354</t>
  </si>
  <si>
    <t>_01_04_374</t>
  </si>
  <si>
    <t>_01_04_396</t>
  </si>
  <si>
    <t>_01_04_406</t>
  </si>
  <si>
    <t>_01_04_416</t>
  </si>
  <si>
    <t>_01_04_431</t>
  </si>
  <si>
    <t>_01_04_434</t>
  </si>
  <si>
    <t>_01_04_490</t>
  </si>
  <si>
    <t>_01_04_545</t>
  </si>
  <si>
    <t>_01_05_000</t>
  </si>
  <si>
    <t>_01_05_019</t>
  </si>
  <si>
    <t>_01_05_024</t>
  </si>
  <si>
    <t>_01_05_027</t>
  </si>
  <si>
    <t>_01_05_098</t>
  </si>
  <si>
    <t>_01_05_139</t>
  </si>
  <si>
    <t>_01_05_177</t>
  </si>
  <si>
    <t>_01_05_182</t>
  </si>
  <si>
    <t>_01_05_220</t>
  </si>
  <si>
    <t>_01_05_276</t>
  </si>
  <si>
    <t>_01_05_311</t>
  </si>
  <si>
    <t>_01_05_313</t>
  </si>
  <si>
    <t>_01_05_326</t>
  </si>
  <si>
    <t>_01_05_330</t>
  </si>
  <si>
    <t>_01_05_355</t>
  </si>
  <si>
    <t>_01_05_425</t>
  </si>
  <si>
    <t>_01_05_436</t>
  </si>
  <si>
    <t>_01_05_438</t>
  </si>
  <si>
    <t>_01_05_478</t>
  </si>
  <si>
    <t>_01_05_527</t>
  </si>
  <si>
    <t>_01_05_558</t>
  </si>
  <si>
    <t>_02_00_000</t>
  </si>
  <si>
    <t>_02_21_000</t>
  </si>
  <si>
    <t>_02_21_056</t>
  </si>
  <si>
    <t>_02_21_070</t>
  </si>
  <si>
    <t>_02_21_082</t>
  </si>
  <si>
    <t>_02_21_090</t>
  </si>
  <si>
    <t>_02_21_111</t>
  </si>
  <si>
    <t>_02_21_168</t>
  </si>
  <si>
    <t>_02_21_180</t>
  </si>
  <si>
    <t>_02_21_185</t>
  </si>
  <si>
    <t>_02_21_188</t>
  </si>
  <si>
    <t>_02_21_225</t>
  </si>
  <si>
    <t>_02_21_285</t>
  </si>
  <si>
    <t>_02_21_302</t>
  </si>
  <si>
    <t>_02_21_312</t>
  </si>
  <si>
    <t>_02_21_345</t>
  </si>
  <si>
    <t>_02_21_367</t>
  </si>
  <si>
    <t>_02_21_402</t>
  </si>
  <si>
    <t>_02_21_414</t>
  </si>
  <si>
    <t>_02_21_466</t>
  </si>
  <si>
    <t>_02_21_467</t>
  </si>
  <si>
    <t>_02_21_474</t>
  </si>
  <si>
    <t>_02_21_482</t>
  </si>
  <si>
    <t>_02_21_485</t>
  </si>
  <si>
    <t>_02_21_489</t>
  </si>
  <si>
    <t>_02_21_507</t>
  </si>
  <si>
    <t>_02_22_000</t>
  </si>
  <si>
    <t>_02_22_153</t>
  </si>
  <si>
    <t>_02_22_202</t>
  </si>
  <si>
    <t>_02_22_213</t>
  </si>
  <si>
    <t>_02_22_272</t>
  </si>
  <si>
    <t>_02_22_314</t>
  </si>
  <si>
    <t>_02_22_318</t>
  </si>
  <si>
    <t>_02_22_334</t>
  </si>
  <si>
    <t>_02_22_364</t>
  </si>
  <si>
    <t>_02_22_433</t>
  </si>
  <si>
    <t>_02_22_497</t>
  </si>
  <si>
    <t>_02_22_526</t>
  </si>
  <si>
    <t>_02_22_543</t>
  </si>
  <si>
    <t>_02_30_000</t>
  </si>
  <si>
    <t>_02_30_012</t>
  </si>
  <si>
    <t>_02_30_071</t>
  </si>
  <si>
    <t>_02_30_085</t>
  </si>
  <si>
    <t>_02_30_113</t>
  </si>
  <si>
    <t>_02_30_117</t>
  </si>
  <si>
    <t>_02_30_253</t>
  </si>
  <si>
    <t>_02_30_266</t>
  </si>
  <si>
    <t>_02_30_306</t>
  </si>
  <si>
    <t>_02_30_324</t>
  </si>
  <si>
    <t>_02_30_366</t>
  </si>
  <si>
    <t>_02_30_401</t>
  </si>
  <si>
    <t>_02_30_413</t>
  </si>
  <si>
    <t>_02_30_439</t>
  </si>
  <si>
    <t>_02_30_509</t>
  </si>
  <si>
    <t>_03_00_000</t>
  </si>
  <si>
    <t>_03_28_000</t>
  </si>
  <si>
    <t>_03_28_036</t>
  </si>
  <si>
    <t>_03_28_052</t>
  </si>
  <si>
    <t>_03_28_053</t>
  </si>
  <si>
    <t>_03_28_079</t>
  </si>
  <si>
    <t>_03_28_124</t>
  </si>
  <si>
    <t>_03_28_248</t>
  </si>
  <si>
    <t>_03_28_282</t>
  </si>
  <si>
    <t>_03_28_305</t>
  </si>
  <si>
    <t>_03_28_307</t>
  </si>
  <si>
    <t>_03_28_308</t>
  </si>
  <si>
    <t>_03_28_412</t>
  </si>
  <si>
    <t>_03_28_418</t>
  </si>
  <si>
    <t>_03_28_421</t>
  </si>
  <si>
    <t>_03_28_440</t>
  </si>
  <si>
    <t>_03_28_453</t>
  </si>
  <si>
    <t>_03_28_470</t>
  </si>
  <si>
    <t>_03_28_472</t>
  </si>
  <si>
    <t>_03_28_508</t>
  </si>
  <si>
    <t>_03_28_515</t>
  </si>
  <si>
    <t>_03_29_000</t>
  </si>
  <si>
    <t>_03_29_005</t>
  </si>
  <si>
    <t>_03_29_010</t>
  </si>
  <si>
    <t>_03_29_014</t>
  </si>
  <si>
    <t>_03_29_025</t>
  </si>
  <si>
    <t>_03_29_030</t>
  </si>
  <si>
    <t>_03_29_043</t>
  </si>
  <si>
    <t>_03_29_057</t>
  </si>
  <si>
    <t>_03_29_066</t>
  </si>
  <si>
    <t>_03_29_075</t>
  </si>
  <si>
    <t>_03_29_130</t>
  </si>
  <si>
    <t>_03_29_141</t>
  </si>
  <si>
    <t>_03_29_143</t>
  </si>
  <si>
    <t>_03_29_198</t>
  </si>
  <si>
    <t>_03_29_265</t>
  </si>
  <si>
    <t>_03_29_327</t>
  </si>
  <si>
    <t>_03_29_407</t>
  </si>
  <si>
    <t>_03_29_427</t>
  </si>
  <si>
    <t>_03_29_441</t>
  </si>
  <si>
    <t>_03_29_505</t>
  </si>
  <si>
    <t>_03_29_513</t>
  </si>
  <si>
    <t>_03_29_525</t>
  </si>
  <si>
    <t>_03_29_557</t>
  </si>
  <si>
    <t>_04_00_000</t>
  </si>
  <si>
    <t>_04_01_000</t>
  </si>
  <si>
    <t>_04_01_011</t>
  </si>
  <si>
    <t>_04_01_034</t>
  </si>
  <si>
    <t>_04_01_065</t>
  </si>
  <si>
    <t>_04_01_081</t>
  </si>
  <si>
    <t>_04_01_099</t>
  </si>
  <si>
    <t>_04_01_152</t>
  </si>
  <si>
    <t>_04_01_183</t>
  </si>
  <si>
    <t>_04_01_186</t>
  </si>
  <si>
    <t>_04_01_199</t>
  </si>
  <si>
    <t>_04_01_230</t>
  </si>
  <si>
    <t>_04_01_251</t>
  </si>
  <si>
    <t>_04_01_259</t>
  </si>
  <si>
    <t>_04_01_290</t>
  </si>
  <si>
    <t>_04_01_376</t>
  </si>
  <si>
    <t>_04_01_461</t>
  </si>
  <si>
    <t>_04_01_484</t>
  </si>
  <si>
    <t>_04_01_501</t>
  </si>
  <si>
    <t>_04_01_537</t>
  </si>
  <si>
    <t>_04_01_567</t>
  </si>
  <si>
    <t>_04_02_000</t>
  </si>
  <si>
    <t>_04_02_004</t>
  </si>
  <si>
    <t>_04_02_022</t>
  </si>
  <si>
    <t>_04_02_032</t>
  </si>
  <si>
    <t>_04_02_039</t>
  </si>
  <si>
    <t>_04_02_055</t>
  </si>
  <si>
    <t>_04_02_089</t>
  </si>
  <si>
    <t>_04_02_160</t>
  </si>
  <si>
    <t>_04_02_164</t>
  </si>
  <si>
    <t>_04_02_165</t>
  </si>
  <si>
    <t>_04_02_181</t>
  </si>
  <si>
    <t>_04_02_237</t>
  </si>
  <si>
    <t>_04_02_245</t>
  </si>
  <si>
    <t>_04_02_261</t>
  </si>
  <si>
    <t>_04_02_340</t>
  </si>
  <si>
    <t>_04_02_352</t>
  </si>
  <si>
    <t>_04_02_373</t>
  </si>
  <si>
    <t>_04_02_381</t>
  </si>
  <si>
    <t>_04_02_400</t>
  </si>
  <si>
    <t>_04_02_455</t>
  </si>
  <si>
    <t>_04_02_456</t>
  </si>
  <si>
    <t>_04_02_459</t>
  </si>
  <si>
    <t>_04_02_462</t>
  </si>
  <si>
    <t>_04_02_476</t>
  </si>
  <si>
    <t>_04_02_520</t>
  </si>
  <si>
    <t>_04_02_524</t>
  </si>
  <si>
    <t>_04_02_529</t>
  </si>
  <si>
    <t>_04_02_549</t>
  </si>
  <si>
    <t>_04_02_568</t>
  </si>
  <si>
    <t>_04_03_000</t>
  </si>
  <si>
    <t>_04_03_018</t>
  </si>
  <si>
    <t>_04_03_047</t>
  </si>
  <si>
    <t>_04_03_129</t>
  </si>
  <si>
    <t>_04_03_151</t>
  </si>
  <si>
    <t>_04_03_176</t>
  </si>
  <si>
    <t>_04_03_256</t>
  </si>
  <si>
    <t>_04_03_283</t>
  </si>
  <si>
    <t>_04_03_287</t>
  </si>
  <si>
    <t>_04_03_422</t>
  </si>
  <si>
    <t>_04_03_464</t>
  </si>
  <si>
    <t>_04_03_488</t>
  </si>
  <si>
    <t>_04_03_548</t>
  </si>
  <si>
    <t>_04_03_552</t>
  </si>
  <si>
    <t>_04_08_000</t>
  </si>
  <si>
    <t>_04_08_016</t>
  </si>
  <si>
    <t>_04_08_208</t>
  </si>
  <si>
    <t>_04_08_242</t>
  </si>
  <si>
    <t>_04_08_286</t>
  </si>
  <si>
    <t>_04_08_348</t>
  </si>
  <si>
    <t>_04_08_469</t>
  </si>
  <si>
    <t>_04_08_528</t>
  </si>
  <si>
    <t>_04_09_000</t>
  </si>
  <si>
    <t>_04_09_093</t>
  </si>
  <si>
    <t>_04_09_105</t>
  </si>
  <si>
    <t>_04_09_106</t>
  </si>
  <si>
    <t>_04_09_121</t>
  </si>
  <si>
    <t>_04_09_221</t>
  </si>
  <si>
    <t>_04_09_321</t>
  </si>
  <si>
    <t>_04_09_332</t>
  </si>
  <si>
    <t>_04_09_339</t>
  </si>
  <si>
    <t>_04_09_341</t>
  </si>
  <si>
    <t>_04_09_346</t>
  </si>
  <si>
    <t>_04_09_405</t>
  </si>
  <si>
    <t>_04_09_423</t>
  </si>
  <si>
    <t>_04_09_479</t>
  </si>
  <si>
    <t>_04_09_486</t>
  </si>
  <si>
    <t>_04_09_499</t>
  </si>
  <si>
    <t>_04_09_518</t>
  </si>
  <si>
    <t>_04_09_521</t>
  </si>
  <si>
    <t>_04_09_536</t>
  </si>
  <si>
    <t>_04_09_540</t>
  </si>
  <si>
    <t>_04_09_547</t>
  </si>
  <si>
    <t>_04_09_556</t>
  </si>
  <si>
    <t>_04_10_000</t>
  </si>
  <si>
    <t>_04_10_006</t>
  </si>
  <si>
    <t>_04_10_046</t>
  </si>
  <si>
    <t>_04_10_054</t>
  </si>
  <si>
    <t>_04_10_094</t>
  </si>
  <si>
    <t>_04_10_096</t>
  </si>
  <si>
    <t>_04_10_140</t>
  </si>
  <si>
    <t>_04_10_144</t>
  </si>
  <si>
    <t>_04_10_147</t>
  </si>
  <si>
    <t>_04_10_195</t>
  </si>
  <si>
    <t>_04_10_215</t>
  </si>
  <si>
    <t>_04_10_217</t>
  </si>
  <si>
    <t>_04_10_224</t>
  </si>
  <si>
    <t>_04_10_250</t>
  </si>
  <si>
    <t>_04_10_255</t>
  </si>
  <si>
    <t>_04_10_264</t>
  </si>
  <si>
    <t>_04_10_270</t>
  </si>
  <si>
    <t>_04_10_274</t>
  </si>
  <si>
    <t>_04_10_281</t>
  </si>
  <si>
    <t>_04_10_304</t>
  </si>
  <si>
    <t>_04_10_329</t>
  </si>
  <si>
    <t>_04_10_331</t>
  </si>
  <si>
    <t>_04_10_395</t>
  </si>
  <si>
    <t>_04_10_404</t>
  </si>
  <si>
    <t>_04_10_451</t>
  </si>
  <si>
    <t>_04_10_463</t>
  </si>
  <si>
    <t>_04_10_492</t>
  </si>
  <si>
    <t>_04_10_493</t>
  </si>
  <si>
    <t>_04_10_511</t>
  </si>
  <si>
    <t>_04_10_523</t>
  </si>
  <si>
    <t>_04_10_562</t>
  </si>
  <si>
    <t>_04_10_564</t>
  </si>
  <si>
    <t>_04_10_569</t>
  </si>
  <si>
    <t>_04_16_000</t>
  </si>
  <si>
    <t>_04_16_026</t>
  </si>
  <si>
    <t>_04_16_050</t>
  </si>
  <si>
    <t>_04_16_086</t>
  </si>
  <si>
    <t>_04_16_110</t>
  </si>
  <si>
    <t>_04_16_119</t>
  </si>
  <si>
    <t>_04_16_127</t>
  </si>
  <si>
    <t>_04_16_133</t>
  </si>
  <si>
    <t>_04_16_172</t>
  </si>
  <si>
    <t>_04_16_210</t>
  </si>
  <si>
    <t>_04_16_218</t>
  </si>
  <si>
    <t>_04_16_239</t>
  </si>
  <si>
    <t>_04_16_240</t>
  </si>
  <si>
    <t>_04_16_252</t>
  </si>
  <si>
    <t>_04_16_258</t>
  </si>
  <si>
    <t>_04_16_269</t>
  </si>
  <si>
    <t>_04_16_297</t>
  </si>
  <si>
    <t>_04_16_317</t>
  </si>
  <si>
    <t>_04_16_320</t>
  </si>
  <si>
    <t>_04_16_370</t>
  </si>
  <si>
    <t>_04_16_371</t>
  </si>
  <si>
    <t>_04_16_372</t>
  </si>
  <si>
    <t>_04_16_379</t>
  </si>
  <si>
    <t>_04_16_382</t>
  </si>
  <si>
    <t>_04_16_383</t>
  </si>
  <si>
    <t>_04_16_397</t>
  </si>
  <si>
    <t>_04_16_408</t>
  </si>
  <si>
    <t>_04_16_430</t>
  </si>
  <si>
    <t>_04_16_444</t>
  </si>
  <si>
    <t>_04_16_445</t>
  </si>
  <si>
    <t>_04_16_446</t>
  </si>
  <si>
    <t>_04_16_480</t>
  </si>
  <si>
    <t>_04_16_481</t>
  </si>
  <si>
    <t>_04_16_500</t>
  </si>
  <si>
    <t>_04_16_510</t>
  </si>
  <si>
    <t>_04_16_532</t>
  </si>
  <si>
    <t>_05_00_000</t>
  </si>
  <si>
    <t>_05_06_000</t>
  </si>
  <si>
    <t>_05_06_002</t>
  </si>
  <si>
    <t>_05_06_009</t>
  </si>
  <si>
    <t>_05_06_021</t>
  </si>
  <si>
    <t>_05_06_044</t>
  </si>
  <si>
    <t>_05_06_134</t>
  </si>
  <si>
    <t>_05_06_136</t>
  </si>
  <si>
    <t>_05_06_166</t>
  </si>
  <si>
    <t>_05_06_169</t>
  </si>
  <si>
    <t>_05_06_184</t>
  </si>
  <si>
    <t>_05_06_232</t>
  </si>
  <si>
    <t>_05_06_278</t>
  </si>
  <si>
    <t>_05_06_309</t>
  </si>
  <si>
    <t>_05_06_417</t>
  </si>
  <si>
    <t>_05_06_559</t>
  </si>
  <si>
    <t>_05_07_000</t>
  </si>
  <si>
    <t>_05_07_189</t>
  </si>
  <si>
    <t>_05_07_205</t>
  </si>
  <si>
    <t>_05_07_212</t>
  </si>
  <si>
    <t>_05_07_460</t>
  </si>
  <si>
    <t>_05_07_468</t>
  </si>
  <si>
    <t>_05_07_498</t>
  </si>
  <si>
    <t>_06_00_000</t>
  </si>
  <si>
    <t>_06_12_000</t>
  </si>
  <si>
    <t>_06_12_001</t>
  </si>
  <si>
    <t>_06_12_035</t>
  </si>
  <si>
    <t>_06_12_042</t>
  </si>
  <si>
    <t>_06_12_062</t>
  </si>
  <si>
    <t>_06_12_173</t>
  </si>
  <si>
    <t>_06_12_191</t>
  </si>
  <si>
    <t>_06_12_196</t>
  </si>
  <si>
    <t>_06_12_214</t>
  </si>
  <si>
    <t>_06_12_247</t>
  </si>
  <si>
    <t>_06_12_260</t>
  </si>
  <si>
    <t>_06_12_262</t>
  </si>
  <si>
    <t>_06_12_267</t>
  </si>
  <si>
    <t>_06_12_288</t>
  </si>
  <si>
    <t>_06_12_296</t>
  </si>
  <si>
    <t>_06_12_335</t>
  </si>
  <si>
    <t>_06_12_336</t>
  </si>
  <si>
    <t>_06_12_359</t>
  </si>
  <si>
    <t>_06_12_363</t>
  </si>
  <si>
    <t>_06_12_365</t>
  </si>
  <si>
    <t>_06_12_419</t>
  </si>
  <si>
    <t>_06_12_443</t>
  </si>
  <si>
    <t>_06_12_458</t>
  </si>
  <si>
    <t>_06_12_473</t>
  </si>
  <si>
    <t>_06_12_496</t>
  </si>
  <si>
    <t>_06_12_504</t>
  </si>
  <si>
    <t>_06_12_544</t>
  </si>
  <si>
    <t>_06_13_000</t>
  </si>
  <si>
    <t>_06_13_038</t>
  </si>
  <si>
    <t>_06_13_097</t>
  </si>
  <si>
    <t>_06_13_100</t>
  </si>
  <si>
    <t>_06_13_114</t>
  </si>
  <si>
    <t>_06_13_120</t>
  </si>
  <si>
    <t>_06_13_128</t>
  </si>
  <si>
    <t>_06_13_138</t>
  </si>
  <si>
    <t>_06_13_156</t>
  </si>
  <si>
    <t>_06_13_201</t>
  </si>
  <si>
    <t>_06_13_216</t>
  </si>
  <si>
    <t>_06_13_222</t>
  </si>
  <si>
    <t>_06_13_223</t>
  </si>
  <si>
    <t>_06_13_246</t>
  </si>
  <si>
    <t>_06_13_257</t>
  </si>
  <si>
    <t>_06_13_280</t>
  </si>
  <si>
    <t>_06_13_299</t>
  </si>
  <si>
    <t>_06_13_303</t>
  </si>
  <si>
    <t>_06_13_432</t>
  </si>
  <si>
    <t>_06_13_442</t>
  </si>
  <si>
    <t>_06_13_457</t>
  </si>
  <si>
    <t>_06_13_471</t>
  </si>
  <si>
    <t>_06_13_503</t>
  </si>
  <si>
    <t>_06_13_514</t>
  </si>
  <si>
    <t>_06_13_522</t>
  </si>
  <si>
    <t>_06_13_541</t>
  </si>
  <si>
    <t>_06_14_000</t>
  </si>
  <si>
    <t>_06_14_003</t>
  </si>
  <si>
    <t>_06_14_031</t>
  </si>
  <si>
    <t>_06_14_060</t>
  </si>
  <si>
    <t>_06_14_190</t>
  </si>
  <si>
    <t>_06_14_207</t>
  </si>
  <si>
    <t>_06_14_231</t>
  </si>
  <si>
    <t>_06_14_275</t>
  </si>
  <si>
    <t>_06_14_323</t>
  </si>
  <si>
    <t>_06_14_337</t>
  </si>
  <si>
    <t>_06_14_394</t>
  </si>
  <si>
    <t>_06_14_435</t>
  </si>
  <si>
    <t>_06_14_437</t>
  </si>
  <si>
    <t>_06_14_454</t>
  </si>
  <si>
    <t>_06_14_465</t>
  </si>
  <si>
    <t>_06_14_502</t>
  </si>
  <si>
    <t>_06_14_517</t>
  </si>
  <si>
    <t>_06_14_554</t>
  </si>
  <si>
    <t>_07_00_000</t>
  </si>
  <si>
    <t>_07_15_000</t>
  </si>
  <si>
    <t>_07_15_020</t>
  </si>
  <si>
    <t>_07_15_037</t>
  </si>
  <si>
    <t>_07_15_073</t>
  </si>
  <si>
    <t>_07_15_076</t>
  </si>
  <si>
    <t>_07_15_088</t>
  </si>
  <si>
    <t>_07_15_300</t>
  </si>
  <si>
    <t>_07_15_377</t>
  </si>
  <si>
    <t>_07_15_392</t>
  </si>
  <si>
    <t>_07_15_415</t>
  </si>
  <si>
    <t>_07_15_447</t>
  </si>
  <si>
    <t>_07_23_000</t>
  </si>
  <si>
    <t>_07_23_137</t>
  </si>
  <si>
    <t>_07_23_149</t>
  </si>
  <si>
    <t>_07_23_155</t>
  </si>
  <si>
    <t>_07_23_158</t>
  </si>
  <si>
    <t>_07_23_229</t>
  </si>
  <si>
    <t>_07_23_277</t>
  </si>
  <si>
    <t>_07_23_386</t>
  </si>
  <si>
    <t>_07_23_420</t>
  </si>
  <si>
    <t>_07_23_429</t>
  </si>
  <si>
    <t>_07_23_448</t>
  </si>
  <si>
    <t>_07_23_450</t>
  </si>
  <si>
    <t>_07_23_477</t>
  </si>
  <si>
    <t>_07_23_491</t>
  </si>
  <si>
    <t>_07_23_516</t>
  </si>
  <si>
    <t>_07_23_535</t>
  </si>
  <si>
    <t>_07_23_566</t>
  </si>
  <si>
    <t>_07_26_000</t>
  </si>
  <si>
    <t>_07_26_059</t>
  </si>
  <si>
    <t>_07_26_061</t>
  </si>
  <si>
    <t>_07_26_095</t>
  </si>
  <si>
    <t>_07_26_126</t>
  </si>
  <si>
    <t>_07_26_146</t>
  </si>
  <si>
    <t>_07_26_148</t>
  </si>
  <si>
    <t>_07_26_154</t>
  </si>
  <si>
    <t>_07_26_159</t>
  </si>
  <si>
    <t>_07_26_167</t>
  </si>
  <si>
    <t>_07_26_170</t>
  </si>
  <si>
    <t>_07_26_209</t>
  </si>
  <si>
    <t>_07_26_211</t>
  </si>
  <si>
    <t>_07_26_235</t>
  </si>
  <si>
    <t>_07_26_236</t>
  </si>
  <si>
    <t>_07_26_254</t>
  </si>
  <si>
    <t>_07_26_263</t>
  </si>
  <si>
    <t>_07_26_279</t>
  </si>
  <si>
    <t>_07_26_289</t>
  </si>
  <si>
    <t>_07_26_291</t>
  </si>
  <si>
    <t>_07_26_319</t>
  </si>
  <si>
    <t>_07_26_344</t>
  </si>
  <si>
    <t>_07_26_347</t>
  </si>
  <si>
    <t>_07_26_351</t>
  </si>
  <si>
    <t>_07_26_353</t>
  </si>
  <si>
    <t>_07_26_362</t>
  </si>
  <si>
    <t>_07_26_384</t>
  </si>
  <si>
    <t>_07_26_391</t>
  </si>
  <si>
    <t>_07_26_424</t>
  </si>
  <si>
    <t>_07_26_495</t>
  </si>
  <si>
    <t>_07_26_512</t>
  </si>
  <si>
    <t>_07_26_533</t>
  </si>
  <si>
    <t>_07_26_538</t>
  </si>
  <si>
    <t>_07_27_000</t>
  </si>
  <si>
    <t>_07_27_008</t>
  </si>
  <si>
    <t>_07_27_064</t>
  </si>
  <si>
    <t>_07_27_074</t>
  </si>
  <si>
    <t>_07_27_122</t>
  </si>
  <si>
    <t>_07_27_125</t>
  </si>
  <si>
    <t>_07_27_200</t>
  </si>
  <si>
    <t>_07_27_204</t>
  </si>
  <si>
    <t>_07_27_316</t>
  </si>
  <si>
    <t>_07_27_357</t>
  </si>
  <si>
    <t>_07_27_361</t>
  </si>
  <si>
    <t>_07_27_410</t>
  </si>
  <si>
    <t>_07_27_428</t>
  </si>
  <si>
    <t>_08_00_000</t>
  </si>
  <si>
    <t>_08_11_000</t>
  </si>
  <si>
    <t>_08_11_033</t>
  </si>
  <si>
    <t>_08_11_045</t>
  </si>
  <si>
    <t>_08_11_063</t>
  </si>
  <si>
    <t>_08_11_077</t>
  </si>
  <si>
    <t>_08_11_084</t>
  </si>
  <si>
    <t>_08_11_102</t>
  </si>
  <si>
    <t>_08_11_135</t>
  </si>
  <si>
    <t>_08_11_150</t>
  </si>
  <si>
    <t>_08_11_161</t>
  </si>
  <si>
    <t>_08_11_175</t>
  </si>
  <si>
    <t>_08_11_178</t>
  </si>
  <si>
    <t>_08_11_179</t>
  </si>
  <si>
    <t>_08_11_193</t>
  </si>
  <si>
    <t>_08_11_227</t>
  </si>
  <si>
    <t>_08_11_293</t>
  </si>
  <si>
    <t>_08_11_294</t>
  </si>
  <si>
    <t>_08_11_338</t>
  </si>
  <si>
    <t>_08_11_426</t>
  </si>
  <si>
    <t>_08_11_483</t>
  </si>
  <si>
    <t>_08_11_487</t>
  </si>
  <si>
    <t>_08_11_494</t>
  </si>
  <si>
    <t>_08_11_531</t>
  </si>
  <si>
    <t>_08_11_539</t>
  </si>
  <si>
    <t>_08_17_000</t>
  </si>
  <si>
    <t>_08_17_108</t>
  </si>
  <si>
    <t>_08_17_273</t>
  </si>
  <si>
    <t>_08_17_292</t>
  </si>
  <si>
    <t>_08_17_388</t>
  </si>
  <si>
    <t>_08_17_555</t>
  </si>
  <si>
    <t>_08_17_565</t>
  </si>
  <si>
    <t>_08_18_000</t>
  </si>
  <si>
    <t>_08_18_013</t>
  </si>
  <si>
    <t>_08_18_048</t>
  </si>
  <si>
    <t>_08_18_104</t>
  </si>
  <si>
    <t>_08_18_123</t>
  </si>
  <si>
    <t>_08_18_271</t>
  </si>
  <si>
    <t>_08_18_295</t>
  </si>
  <si>
    <t>_08_18_358</t>
  </si>
  <si>
    <t>_08_18_369</t>
  </si>
  <si>
    <t>_08_18_378</t>
  </si>
  <si>
    <t>_08_18_387</t>
  </si>
  <si>
    <t>_08_18_389</t>
  </si>
  <si>
    <t>_08_18_398</t>
  </si>
  <si>
    <t>_08_18_570</t>
  </si>
  <si>
    <t>_08_19_000</t>
  </si>
  <si>
    <t>_08_19_023</t>
  </si>
  <si>
    <t>_08_19_067</t>
  </si>
  <si>
    <t>_08_19_083</t>
  </si>
  <si>
    <t>_08_19_087</t>
  </si>
  <si>
    <t>_08_19_091</t>
  </si>
  <si>
    <t>_08_19_092</t>
  </si>
  <si>
    <t>_08_19_107</t>
  </si>
  <si>
    <t>_08_19_115</t>
  </si>
  <si>
    <t>_08_19_157</t>
  </si>
  <si>
    <t>_08_19_174</t>
  </si>
  <si>
    <t>_08_19_310</t>
  </si>
  <si>
    <t>_08_19_342</t>
  </si>
  <si>
    <t>_08_19_350</t>
  </si>
  <si>
    <t>_08_19_375</t>
  </si>
  <si>
    <t>_08_19_385</t>
  </si>
  <si>
    <t>_08_19_390</t>
  </si>
  <si>
    <t>_08_19_399</t>
  </si>
  <si>
    <t>_08_19_403</t>
  </si>
  <si>
    <t>_08_19_409</t>
  </si>
  <si>
    <t>_08_19_519</t>
  </si>
  <si>
    <t>_08_19_553</t>
  </si>
  <si>
    <t>_08_20_000</t>
  </si>
  <si>
    <t>_08_20_051</t>
  </si>
  <si>
    <t>_08_20_078</t>
  </si>
  <si>
    <t>_08_20_118</t>
  </si>
  <si>
    <t>_08_20_131</t>
  </si>
  <si>
    <t>_08_20_145</t>
  </si>
  <si>
    <t>_08_20_194</t>
  </si>
  <si>
    <t>_08_20_197</t>
  </si>
  <si>
    <t>_08_20_219</t>
  </si>
  <si>
    <t>_08_20_226</t>
  </si>
  <si>
    <t>_08_20_233</t>
  </si>
  <si>
    <t>_08_20_298</t>
  </si>
  <si>
    <t>_08_20_325</t>
  </si>
  <si>
    <t>_08_20_333</t>
  </si>
  <si>
    <t>_08_20_343</t>
  </si>
  <si>
    <t>_08_20_349</t>
  </si>
  <si>
    <t>_08_20_356</t>
  </si>
  <si>
    <t>_08_20_380</t>
  </si>
  <si>
    <t>_08_20_411</t>
  </si>
  <si>
    <t>_08_20_449</t>
  </si>
  <si>
    <t>_08_20_475</t>
  </si>
  <si>
    <t>_08_20_506</t>
  </si>
  <si>
    <t>_08_20_546</t>
  </si>
  <si>
    <t>_08_20_550</t>
  </si>
  <si>
    <t>_08_20_551</t>
  </si>
  <si>
    <t>_08_20_560</t>
  </si>
  <si>
    <t>_08_24_000</t>
  </si>
  <si>
    <t>_08_24_015</t>
  </si>
  <si>
    <t>_08_24_017</t>
  </si>
  <si>
    <t>_08_24_028</t>
  </si>
  <si>
    <t>_08_24_069</t>
  </si>
  <si>
    <t>_08_24_080</t>
  </si>
  <si>
    <t>_08_24_101</t>
  </si>
  <si>
    <t>_08_24_203</t>
  </si>
  <si>
    <t>_08_24_238</t>
  </si>
  <si>
    <t>_08_24_241</t>
  </si>
  <si>
    <t>_08_24_268</t>
  </si>
  <si>
    <t>_08_24_534</t>
  </si>
  <si>
    <t>_08_24_542</t>
  </si>
  <si>
    <t>_08_24_563</t>
  </si>
  <si>
    <t>_08_25_000</t>
  </si>
  <si>
    <t>_08_25_007</t>
  </si>
  <si>
    <t>_08_25_049</t>
  </si>
  <si>
    <t>_08_25_068</t>
  </si>
  <si>
    <t>_08_25_072</t>
  </si>
  <si>
    <t>_08_25_103</t>
  </si>
  <si>
    <t>_08_25_112</t>
  </si>
  <si>
    <t>_08_25_132</t>
  </si>
  <si>
    <t>_08_25_162</t>
  </si>
  <si>
    <t>_08_25_192</t>
  </si>
  <si>
    <t>_08_25_243</t>
  </si>
  <si>
    <t>_08_25_284</t>
  </si>
  <si>
    <t>_08_25_301</t>
  </si>
  <si>
    <t>_08_25_315</t>
  </si>
  <si>
    <t>_08_25_328</t>
  </si>
  <si>
    <t>_08_25_360</t>
  </si>
  <si>
    <t>_08_25_368</t>
  </si>
  <si>
    <t>_08_25_393</t>
  </si>
  <si>
    <t>_08_25_452</t>
  </si>
  <si>
    <t>_08_25_530</t>
  </si>
  <si>
    <t>_08_25_561</t>
  </si>
  <si>
    <t>_99_00_000</t>
  </si>
  <si>
    <t>000[COB. MPAL. ELOXOCHITLAN DE FLORES MAGON]</t>
  </si>
  <si>
    <t>000[COB. MPAL. HUAUTEPEC]</t>
  </si>
  <si>
    <t>001[HUAUTLA DE JIMENEZ]</t>
  </si>
  <si>
    <t>000[COB. MPAL. MAZATLAN VILLA DE FLORES]</t>
  </si>
  <si>
    <t>000[COB. MPAL. SAN ANTONIO NANAHUATIPAM]</t>
  </si>
  <si>
    <t>000[COB. MPAL. SAN BARTOLOME AYAUTLA]</t>
  </si>
  <si>
    <t>002[PAPALOCUATLA]</t>
  </si>
  <si>
    <t>002[LOS NARANJOS]</t>
  </si>
  <si>
    <t>002[AGUACATITLA]</t>
  </si>
  <si>
    <t>002[AGUA ESPAÑOL]</t>
  </si>
  <si>
    <t>002[CONTLALCO]</t>
  </si>
  <si>
    <t>000[COB. MPAL. SAN LORENZO CUAUNECUILTITLA]</t>
  </si>
  <si>
    <t>003[LOS FRAILES]</t>
  </si>
  <si>
    <t>003[CUIXTEPEC]</t>
  </si>
  <si>
    <t>003[BOCA DEL RIO SAN MATEO]</t>
  </si>
  <si>
    <t>000[COB. MPAL. SAN PEDRO OCOPETATILLO]</t>
  </si>
  <si>
    <t>000[COB. MPAL. SANTA ANA ATEIXTLAHUACA]</t>
  </si>
  <si>
    <t>000[COB. MPAL. SANTA CRUZ ACATEPEC]</t>
  </si>
  <si>
    <t>000[COB. MPAL. SANTA MARIA LA ASUNCION]</t>
  </si>
  <si>
    <t>032[SANTA ROSA]</t>
  </si>
  <si>
    <t>000[COB. MPAL. SANTA MARIA IXCATLAN]</t>
  </si>
  <si>
    <t>000[COB. MPAL. SANTA MARIA TECOMAVACA]</t>
  </si>
  <si>
    <t>032[TITIOTLA]</t>
  </si>
  <si>
    <t>001[SANTIAGO TEXCALCINGO]</t>
  </si>
  <si>
    <t>001[TEOTITLAN DE FLORES MAGON]</t>
  </si>
  <si>
    <t>001[CONCEPCION PAPALO]</t>
  </si>
  <si>
    <t>001[CUYAMECALCO VILLA DE ZARAGOZA]</t>
  </si>
  <si>
    <t>001[CHIQUIHUITLAN DE BENITO JUAREZ]</t>
  </si>
  <si>
    <t>003[CHORRO DE AGUA]</t>
  </si>
  <si>
    <t>002[HIERBA BUENA]</t>
  </si>
  <si>
    <t>002[EL CACIQUE]</t>
  </si>
  <si>
    <t>002[EL PLATANAL RIO VERDE (CERRO ESCOPETA)]</t>
  </si>
  <si>
    <t>002[SAN ANDRES PAPALO]</t>
  </si>
  <si>
    <t>003[PEÑA ARDILLA]</t>
  </si>
  <si>
    <t>000[COB. MPAL. SAN PEDRO JALTEPETONGO]</t>
  </si>
  <si>
    <t>002[CERRO DE LA CRUZ]</t>
  </si>
  <si>
    <t>002[SANTIAGO QUETZALAPA]</t>
  </si>
  <si>
    <t>000[COB. MPAL. SAN PEDRO TEUTILA]</t>
  </si>
  <si>
    <t>002[AGUACATE]</t>
  </si>
  <si>
    <t>000[COB. MPAL. SANTA MARIA PAPALO]</t>
  </si>
  <si>
    <t>000[COB. MPAL. SANTA MARIA TEXCATITLAN]</t>
  </si>
  <si>
    <t>000[COB. MPAL. SANTA MARIA TLALIXTAC]</t>
  </si>
  <si>
    <t>001[SANTIAGO NACALTEPEC]</t>
  </si>
  <si>
    <t>001[SANTOS REYES PAPALO]</t>
  </si>
  <si>
    <t>001[VALERIO TRUJANO]</t>
  </si>
  <si>
    <t>002[EL NARANJO]</t>
  </si>
  <si>
    <t>002[LA PALMA]</t>
  </si>
  <si>
    <t>003[DOS CAMINOS]</t>
  </si>
  <si>
    <t>003[RANCHO VIEJO]</t>
  </si>
  <si>
    <t>003[SAN PEDRO TULIXTLAHUACA]</t>
  </si>
  <si>
    <t>000[COB. MPAL. SAN JOSE ESTANCIA GRANDE]</t>
  </si>
  <si>
    <t>000[COB. MPAL. SAN JUAN BAUTISTA LO DE SOTO]</t>
  </si>
  <si>
    <t>002[ALTO DE LAS MESAS]</t>
  </si>
  <si>
    <t>002[NUEVO PROGRESO]</t>
  </si>
  <si>
    <t>000[COB. MPAL. SAN LORENZO]</t>
  </si>
  <si>
    <t>038[DARIO DILLANES]</t>
  </si>
  <si>
    <t>002[CRUZ COLORADA]</t>
  </si>
  <si>
    <t>002[AGUA DULCE]</t>
  </si>
  <si>
    <t>002[CAMOTINCHAN]</t>
  </si>
  <si>
    <t>000[COB. MPAL. SANTA CATARINA MECHOACAN]</t>
  </si>
  <si>
    <t>000[COB. MPAL. SANTA MARIA CORTIJO]</t>
  </si>
  <si>
    <t>022[FAMILIA CORTES]</t>
  </si>
  <si>
    <t>001[SANTIAGO IXTAYUTLA]</t>
  </si>
  <si>
    <t>001[SANTIAGO JAMILTEPEC]</t>
  </si>
  <si>
    <t>001[SANTIAGO LLANO GRANDE]</t>
  </si>
  <si>
    <t>001[SANTIAGO PINOTEPA NACIONAL]</t>
  </si>
  <si>
    <t>001[SANTIAGO TAPEXTLA]</t>
  </si>
  <si>
    <t>001[SANTIAGO TETEPEC]</t>
  </si>
  <si>
    <t>001[SANTO DOMINGO ARMENTA]</t>
  </si>
  <si>
    <t>002[LA AURORA]</t>
  </si>
  <si>
    <t>002[ARMENIA]</t>
  </si>
  <si>
    <t>002[CIENEGUILLA]</t>
  </si>
  <si>
    <t>003[MAZAQUEZTLA]</t>
  </si>
  <si>
    <t>024[BARRIO SAN ISIDRO]</t>
  </si>
  <si>
    <t>002[BAJOS DE CHILA]</t>
  </si>
  <si>
    <t>002[SANTA MARIA ACATEPEC]</t>
  </si>
  <si>
    <t>002[SAN JOSE VISTA HERMOSA (AGUACATAL GRANDE)]</t>
  </si>
  <si>
    <t>000[COB. MPAL. SANTA MARIA TEMAXCALTEPEC]</t>
  </si>
  <si>
    <t>001[SANTIAGO YAITEPEC]</t>
  </si>
  <si>
    <t>001[SANTOS REYES NOPALA]</t>
  </si>
  <si>
    <t>001[TATALTEPEC DE VALDES]</t>
  </si>
  <si>
    <t>001[CANDELARIA LOXICHA]</t>
  </si>
  <si>
    <t>002[LOS ANGELES]</t>
  </si>
  <si>
    <t>003[BUENAVISTA LOXICHA]</t>
  </si>
  <si>
    <t>003[RIO JORDAN]</t>
  </si>
  <si>
    <t>003[LA CHINILLA]</t>
  </si>
  <si>
    <t>031[EL NARANJO]</t>
  </si>
  <si>
    <t>031[YUVIAGA]</t>
  </si>
  <si>
    <t>002[EL POTRERO JAZMIN]</t>
  </si>
  <si>
    <t>002[SAN ANTONIO COFRADIA]</t>
  </si>
  <si>
    <t>032[ARROYO DEL ZAPOTE]</t>
  </si>
  <si>
    <t>032[EL COCUS (TRES CRUCES)]</t>
  </si>
  <si>
    <t>033[SAN ANTONIO]</t>
  </si>
  <si>
    <t>001[SANTO DOMINGO DE MORELOS]</t>
  </si>
  <si>
    <t>001[GUEVEA DE HUMBOLDT]</t>
  </si>
  <si>
    <t>001[MAGDALENA TEQUISISTLAN]</t>
  </si>
  <si>
    <t>001[MAGDALENA TLACOTEPEC]</t>
  </si>
  <si>
    <t>003[SALINAS DEL MARQUES]</t>
  </si>
  <si>
    <t>034[ZONA TLACOTEPEC]</t>
  </si>
  <si>
    <t>003[HUAZANTLAN DEL RIO]</t>
  </si>
  <si>
    <t>032[LOMA ATRAVESADA]</t>
  </si>
  <si>
    <t>000[COB. MPAL. SAN PEDRO COMITANCILLO]</t>
  </si>
  <si>
    <t>002[EL BEJUCO]</t>
  </si>
  <si>
    <t>000[COB. MPAL. SAN PEDRO HUILOTEPEC]</t>
  </si>
  <si>
    <t>035[LOS VALLES]</t>
  </si>
  <si>
    <t>032[EL TAMARINDO]</t>
  </si>
  <si>
    <t>016[SANTA TERESA DE JESUS]</t>
  </si>
  <si>
    <t>000[COB. MPAL. SANTA MARIA TOTOLAPILLA]</t>
  </si>
  <si>
    <t>001[SANTIAGO ASTATA]</t>
  </si>
  <si>
    <t>001[SANTIAGO LACHIGUIRI]</t>
  </si>
  <si>
    <t>001[SANTIAGO LAOLLAGA]</t>
  </si>
  <si>
    <t>001[SANTO DOMINGO CHIHUITAN]</t>
  </si>
  <si>
    <t>001[SANTO DOMINGO TEHUANTEPEC]</t>
  </si>
  <si>
    <t>001[ASUNCION IXTALTEPEC]</t>
  </si>
  <si>
    <t>001[EL BARRIO DE LA SOLEDAD]</t>
  </si>
  <si>
    <t>001[CIUDAD IXTEPEC]</t>
  </si>
  <si>
    <t>001[CHAHUITES]</t>
  </si>
  <si>
    <t>001[EL ESPINAL]</t>
  </si>
  <si>
    <t>001[HEROICA CIUDAD DE JUCHITAN DE ZARAGOZA]</t>
  </si>
  <si>
    <t>002[BARRANCON]</t>
  </si>
  <si>
    <t>001[REFORMA DE PINEDA]</t>
  </si>
  <si>
    <t>008[COLONIA PUERTO ANGEL]</t>
  </si>
  <si>
    <t>003[PUERTO ESTERO]</t>
  </si>
  <si>
    <t>037[CERRO CHICO (CERRITOS)]</t>
  </si>
  <si>
    <t>002[ARROYO LIMON]</t>
  </si>
  <si>
    <t>003[CIENEGUILLA]</t>
  </si>
  <si>
    <t>002[LAS ANONAS]</t>
  </si>
  <si>
    <t>044[LOS CIMIENTOS]</t>
  </si>
  <si>
    <t>032[SAN BARTOLO]</t>
  </si>
  <si>
    <t>033[RANCHO MARIA ISABEL]</t>
  </si>
  <si>
    <t>001[SANTO DOMINGO INGENIO]</t>
  </si>
  <si>
    <t>001[SANTO DOMINGO PETAPA]</t>
  </si>
  <si>
    <t>001[SANTO DOMINGO ZANATEPEC]</t>
  </si>
  <si>
    <t>001[UNION HIDALGO]</t>
  </si>
  <si>
    <t>001[CALIHUALA]</t>
  </si>
  <si>
    <t>001[GUADALUPE DE RAMIREZ]</t>
  </si>
  <si>
    <t>002[SANTA MARIA ASUNCION]</t>
  </si>
  <si>
    <t>003[SAN MATEO DE LIBRES]</t>
  </si>
  <si>
    <t>001[SAN ANDRES TEPETLAPA]</t>
  </si>
  <si>
    <t>007[VICENTE REYES CAMACHO]</t>
  </si>
  <si>
    <t>002[GUADALUPE LA LIBERTAD]</t>
  </si>
  <si>
    <t>000[COB. MPAL. SAN JUAN CIENEGUILLA]</t>
  </si>
  <si>
    <t>002[SAN JOSE CHEPETLAN]</t>
  </si>
  <si>
    <t>003[SAN JERONIMO NUCHITA]</t>
  </si>
  <si>
    <t>003[BARRIO GUADALUPE]</t>
  </si>
  <si>
    <t>003[SANTA CRUZ]</t>
  </si>
  <si>
    <t>006[SAN PEDRO SALINAS]</t>
  </si>
  <si>
    <t>000[COB. MPAL. SANTA CRUZ DE BRAVO]</t>
  </si>
  <si>
    <t>001[SANTIAGO DEL RIO]</t>
  </si>
  <si>
    <t>001[SANTIAGO TAMAZOLA]</t>
  </si>
  <si>
    <t>001[SANTIAGO YUCUYACHI]</t>
  </si>
  <si>
    <t>001[SILACAYOAPAM]</t>
  </si>
  <si>
    <t>001[ZAPOTITLAN LAGUNAS]</t>
  </si>
  <si>
    <t>001[ASUNCION CUYOTEPEJI]</t>
  </si>
  <si>
    <t>001[COSOLTEPEC]</t>
  </si>
  <si>
    <t>001[FRESNILLO DE TRUJANO]</t>
  </si>
  <si>
    <t>001[HEROICA CIUDAD DE HUAJUAPAN DE LEON]</t>
  </si>
  <si>
    <t>002[GUADALUPE COPALTEPEC]</t>
  </si>
  <si>
    <t>003[SANTIAGO DEL RIO]</t>
  </si>
  <si>
    <t>004[EL SABINO]</t>
  </si>
  <si>
    <t>007[COLONIA EL MIRADOR]</t>
  </si>
  <si>
    <t>002[EL CENTENARIO]</t>
  </si>
  <si>
    <t>002[GUADALUPE CUAUTEPEC]</t>
  </si>
  <si>
    <t>003[CERRO DE AGUA]</t>
  </si>
  <si>
    <t>003[SANTA MARIA AMATEPEC]</t>
  </si>
  <si>
    <t>020[EL CAJON DE PIEDRA]</t>
  </si>
  <si>
    <t>002[SANTA MARIA MIXQUIXTLAHUACA]</t>
  </si>
  <si>
    <t>002[SAN MIGUEL]</t>
  </si>
  <si>
    <t>002[MEMBRILLOS]</t>
  </si>
  <si>
    <t>000[COB. MPAL. SANTA CRUZ TACACHE DE MINA]</t>
  </si>
  <si>
    <t>008[EL TEMAZCAL]</t>
  </si>
  <si>
    <t>001[SANTIAGO AYUQUILILLA]</t>
  </si>
  <si>
    <t>001[SANTIAGO CACALOXTEPEC]</t>
  </si>
  <si>
    <t>001[SANTIAGO CHAZUMBA]</t>
  </si>
  <si>
    <t>001[SANTIAGO HUAJOLOTITLAN]</t>
  </si>
  <si>
    <t>001[SANTIAGO MILTEPEC]</t>
  </si>
  <si>
    <t>001[SANTO DOMINGO TONALA]</t>
  </si>
  <si>
    <t>001[SANTO DOMINGO YODOHINO]</t>
  </si>
  <si>
    <t>001[SANTOS REYES YUCUNA]</t>
  </si>
  <si>
    <t>001[TEZOATLAN DE SEGURA Y LUNA]</t>
  </si>
  <si>
    <t>001[ZAPOTITLAN PALMAS]</t>
  </si>
  <si>
    <t>001[CONCEPCION BUENAVISTA]</t>
  </si>
  <si>
    <t>001[SANTA MAGDALENA JICOTLAN]</t>
  </si>
  <si>
    <t>003[BARRIO SOSOLA]</t>
  </si>
  <si>
    <t>002[LLANO GRANDE]</t>
  </si>
  <si>
    <t>002[LA CIENEGA]</t>
  </si>
  <si>
    <t>000[COB. MPAL. SAN MATEO TLAPILTEPEC]</t>
  </si>
  <si>
    <t>003[PALO SOLO]</t>
  </si>
  <si>
    <t>013[LOMA DEL BORRACHO]</t>
  </si>
  <si>
    <t>007[PIE DEL CORDONCILLO]</t>
  </si>
  <si>
    <t>001[SANTIAGO IHUITLAN PLUMAS]</t>
  </si>
  <si>
    <t>001[SANTIAGO TEPETLAPA]</t>
  </si>
  <si>
    <t>001[TEPELMEME VILLA DE MORELOS]</t>
  </si>
  <si>
    <t>001[TLACOTEPEC PLUMAS]</t>
  </si>
  <si>
    <t>001[COICOYAN DE LAS FLORES]</t>
  </si>
  <si>
    <t>002[BAJO LA PEÑA]</t>
  </si>
  <si>
    <t>003[CHIÑON]</t>
  </si>
  <si>
    <t>003[SAN MARTIN SABINILLO]</t>
  </si>
  <si>
    <t>002[AGUA BUENA]</t>
  </si>
  <si>
    <t>001[SANTIAGO JUXTLAHUACA]</t>
  </si>
  <si>
    <t>001[SANTOS REYES TEPEJILLO]</t>
  </si>
  <si>
    <t>001[SAN ANDRES LAGUNAS]</t>
  </si>
  <si>
    <t>003[SAN ANTONIO YODONDUZA MONTEVERDE]</t>
  </si>
  <si>
    <t>003[BUENAVISTA]</t>
  </si>
  <si>
    <t>003[RIO VERDE]</t>
  </si>
  <si>
    <t>002[SANTA MARIA POZOLTEPEC]</t>
  </si>
  <si>
    <t>002[YOSOCUNO]</t>
  </si>
  <si>
    <t>002[SANTA MARIA TILTEPEC]</t>
  </si>
  <si>
    <t>002[GUADALUPE TIZA]</t>
  </si>
  <si>
    <t>000[COB. MPAL. SAN PEDRO YUCUNAMA]</t>
  </si>
  <si>
    <t>002[PRIMERA SECCION]</t>
  </si>
  <si>
    <t>015[YUYOCO]</t>
  </si>
  <si>
    <t>023[RANCHO ALEGRE]</t>
  </si>
  <si>
    <t>001[SANTIAGO NEJAPILLA]</t>
  </si>
  <si>
    <t>001[VILLA TEJUPAM DE LA UNION]</t>
  </si>
  <si>
    <t>001[SANTIAGO YOLOMECATL]</t>
  </si>
  <si>
    <t>001[SANTO DOMINGO TLATAYAPAM]</t>
  </si>
  <si>
    <t>001[SANTO DOMINGO TONALTEPEC]</t>
  </si>
  <si>
    <t>001[SAN VICENTE NUÑU]</t>
  </si>
  <si>
    <t>001[VILLA DE TAMAZULAPAM DEL PROGRESO]</t>
  </si>
  <si>
    <t>001[TEOTONGO]</t>
  </si>
  <si>
    <t>001[LA TRINIDAD VISTA HERMOSA]</t>
  </si>
  <si>
    <t>001[ASUNCION NOCHIXTLAN]</t>
  </si>
  <si>
    <t>001[MAGDALENA JALTEPEC]</t>
  </si>
  <si>
    <t>001[MAGDALENA ZAHUATLAN]</t>
  </si>
  <si>
    <t>003[LA JOYA]</t>
  </si>
  <si>
    <t>003[LA REFORMA]</t>
  </si>
  <si>
    <t>003[BARRIO DE DOLORES]</t>
  </si>
  <si>
    <t>002[SAN ISIDRO JALTEPETONGO]</t>
  </si>
  <si>
    <t>002[LADERA DEL MANANTIAL]</t>
  </si>
  <si>
    <t>002[LOS LAURELES]</t>
  </si>
  <si>
    <t>002[SAN ANDRES ANDUA]</t>
  </si>
  <si>
    <t>002[LLANO DE LA CANOA]</t>
  </si>
  <si>
    <t>007[EL TEJOCOTE]</t>
  </si>
  <si>
    <t>003[LA LUZ]</t>
  </si>
  <si>
    <t>003[SAN ISIDRO (AGUA DE LOBO)]</t>
  </si>
  <si>
    <t>032[LA CIENEGA (NDUTZACOYO)]</t>
  </si>
  <si>
    <t>003[EL ENCINAL]</t>
  </si>
  <si>
    <t>003[GUADALUPE VICTORIA]</t>
  </si>
  <si>
    <t>001[SAN MIGUEL TECOMATLAN]</t>
  </si>
  <si>
    <t>002[SAN JUAN IXTALTEPEC]</t>
  </si>
  <si>
    <t>002[BUENAVISTA]</t>
  </si>
  <si>
    <t>002[INOTEYUU]</t>
  </si>
  <si>
    <t>020[YUKUXIO]</t>
  </si>
  <si>
    <t>015[RIO CHIQUITO (YUXASICHI)]</t>
  </si>
  <si>
    <t>001[SANTIAGO APOALA]</t>
  </si>
  <si>
    <t>001[SANTIAGO HUAUCLILLA]</t>
  </si>
  <si>
    <t>001[SANTIAGO TILANTONGO]</t>
  </si>
  <si>
    <t>001[SANTIAGO TILLO]</t>
  </si>
  <si>
    <t>001[SANTO DOMINGO NUXAA]</t>
  </si>
  <si>
    <t>001[SANTO DOMINGO YANHUITLAN]</t>
  </si>
  <si>
    <t>001[MAGDALENA YODOCONO DE PORFIRIO DIAZ]</t>
  </si>
  <si>
    <t>001[YUTANDUCHI DE GUERRERO]</t>
  </si>
  <si>
    <t>001[SANTA INES DE ZARAGOZA]</t>
  </si>
  <si>
    <t>001[CHALCATONGO DE HIDALGO]</t>
  </si>
  <si>
    <t>001[MAGDALENA PEÑASCO]</t>
  </si>
  <si>
    <t>003[NDICAYUCO]</t>
  </si>
  <si>
    <t>003[JAYUCUNINO]</t>
  </si>
  <si>
    <t>006[EL JAZMIN]</t>
  </si>
  <si>
    <t>003[CABEZA DEL RIO]</t>
  </si>
  <si>
    <t>003[INDEPENDENCIA]</t>
  </si>
  <si>
    <t>002[GUADALUPE MIRASOL ÑUMI]</t>
  </si>
  <si>
    <t>002[XATA XUCUNDICO]</t>
  </si>
  <si>
    <t>003[GUADALUPE]</t>
  </si>
  <si>
    <t>003[SAN JOSE XOCHIXTLAN]</t>
  </si>
  <si>
    <t>003[EL VERGEL]</t>
  </si>
  <si>
    <t>003[YUNUMAÑO]</t>
  </si>
  <si>
    <t>003[ITURBIDE]</t>
  </si>
  <si>
    <t>002[BUENA VISTA LA PAZ]</t>
  </si>
  <si>
    <t>002[CAÑADA MARIA]</t>
  </si>
  <si>
    <t>002[ASUNCION]</t>
  </si>
  <si>
    <t>002[CUAUHTEMOC]</t>
  </si>
  <si>
    <t>002[EL CHAMIZAL]</t>
  </si>
  <si>
    <t>002[YUCUNICUCA DE HIDALGO]</t>
  </si>
  <si>
    <t>002[LOMA ÑUHU-CUA]</t>
  </si>
  <si>
    <t>012[YUYAVI]</t>
  </si>
  <si>
    <t>004[SAN PEDRO]</t>
  </si>
  <si>
    <t>032[SAN DIEGO]</t>
  </si>
  <si>
    <t>007[LAS MARGARITAS]</t>
  </si>
  <si>
    <t>000[COB. MPAL. SANTA MARIA TATALTEPEC]</t>
  </si>
  <si>
    <t>008[SNAÑO]</t>
  </si>
  <si>
    <t>005[YUCHA-BAA]</t>
  </si>
  <si>
    <t>032[UNION Y SUSPIRO]</t>
  </si>
  <si>
    <t>001[SANTIAGO NUNDICHE]</t>
  </si>
  <si>
    <t>001[SANTIAGO NUYOO]</t>
  </si>
  <si>
    <t>001[SANTIAGO YOSONDUA]</t>
  </si>
  <si>
    <t>001[SANTO DOMINGO IXCATLAN]</t>
  </si>
  <si>
    <t>001[SANTO TOMAS OCOTEPEC]</t>
  </si>
  <si>
    <t>001[ACATLAN DE PEREZ FIGUEROA]</t>
  </si>
  <si>
    <t>001[AYOTZINTEPEC]</t>
  </si>
  <si>
    <t>001[COSOLAPA]</t>
  </si>
  <si>
    <t>001[LOMA BONITA]</t>
  </si>
  <si>
    <t>032[COLONIA LA CENTRAL]</t>
  </si>
  <si>
    <t>003[GENERAL EMILIANO ZAPATA]</t>
  </si>
  <si>
    <t>002[ARROYO ANGUILA]</t>
  </si>
  <si>
    <t>002[BUENOS AIRES]</t>
  </si>
  <si>
    <t>002[AGUA FRIA PAPALOAPAN]</t>
  </si>
  <si>
    <t>034[EL MIRADOR]</t>
  </si>
  <si>
    <t>003[ARROYO CHICAL (NUEVO ARROYO CHICALI)]</t>
  </si>
  <si>
    <t>002[ARROYO MURCIELAGO]</t>
  </si>
  <si>
    <t>033[EL GUAYABO]</t>
  </si>
  <si>
    <t>001[SAN JUAN BAUTISTA VALLE NACIONAL]</t>
  </si>
  <si>
    <t>002[LACHIXOVA]</t>
  </si>
  <si>
    <t>002[ARROYO BLANCO]</t>
  </si>
  <si>
    <t>001[SANTIAGO CHOAPAM]</t>
  </si>
  <si>
    <t>001[SANTIAGO JOCOTEPEC]</t>
  </si>
  <si>
    <t>001[SANTIAGO YAVEO]</t>
  </si>
  <si>
    <t>001[GUELATAO DE JUAREZ]</t>
  </si>
  <si>
    <t>001[IXTLAN DE JUAREZ]</t>
  </si>
  <si>
    <t>001[NATIVIDAD]</t>
  </si>
  <si>
    <t>008[BARRIO CANDELARIA SECCION SEGUNDA]</t>
  </si>
  <si>
    <t>002[XIA (PLANTA DE XIA)]</t>
  </si>
  <si>
    <t>002[VIAA LIZAA]</t>
  </si>
  <si>
    <t>002[MANINALTEPEC]</t>
  </si>
  <si>
    <t>003[RANCHO GALDINO GIJON]</t>
  </si>
  <si>
    <t>007[ALOAPAM]</t>
  </si>
  <si>
    <t>003[LLANO GRANDE]</t>
  </si>
  <si>
    <t>001[SAN MIGUEL DEL RIO]</t>
  </si>
  <si>
    <t>001[SAN MIGUEL YOTAO]</t>
  </si>
  <si>
    <t>002[SAN JUAN LUVINA]</t>
  </si>
  <si>
    <t>002[SAN JUAN TEPANZACOALCO]</t>
  </si>
  <si>
    <t>021[EL CARRIZAL]</t>
  </si>
  <si>
    <t>001[SANTA ANA YARENI]</t>
  </si>
  <si>
    <t>002[EL PUNTO]</t>
  </si>
  <si>
    <t>002[BENITO JUAREZ]</t>
  </si>
  <si>
    <t>003[BARRIO SAN JOSE]</t>
  </si>
  <si>
    <t>001[SANTIAGO COMALTEPEC]</t>
  </si>
  <si>
    <t>001[SANTIAGO LAXOPA]</t>
  </si>
  <si>
    <t>001[SANTIAGO XIACUI]</t>
  </si>
  <si>
    <t>001[NUEVO ZOQUIAPAM]</t>
  </si>
  <si>
    <t>001[TEOCOCUILCO DE MARCOS PEREZ]</t>
  </si>
  <si>
    <t>001[VILLA HIDALGO]</t>
  </si>
  <si>
    <t>003[SANTO DOMINGO YOJOVI]</t>
  </si>
  <si>
    <t>003[COLONIA COLORADA]</t>
  </si>
  <si>
    <t>003[SAN JERONIMO ZOOCHINA]</t>
  </si>
  <si>
    <t>001[SAN BARTOLOME ZOOGOCHO]</t>
  </si>
  <si>
    <t>004[RIO TABINELA]</t>
  </si>
  <si>
    <t>002[SAN MIGUEL CAJONOS]</t>
  </si>
  <si>
    <t>002[SAN FRANCISCO YATEE]</t>
  </si>
  <si>
    <t>002[LAS DELICIAS]</t>
  </si>
  <si>
    <t>002[EL CALVARIO (BARRIO DE SAN JUAN TABAA)]</t>
  </si>
  <si>
    <t>002[SANTA MARIA LACHICHINA]</t>
  </si>
  <si>
    <t>001[SAN JUAN YATZONA]</t>
  </si>
  <si>
    <t>003[SANTIAGO FELIPE BALTAZAR]</t>
  </si>
  <si>
    <t>003[LOMA DE CONEJO (ARRIBA DEL TANQUE)]</t>
  </si>
  <si>
    <t>003[SAN BARTOLOME YATONI]</t>
  </si>
  <si>
    <t>001[SAN PABLO YAGANIZA]</t>
  </si>
  <si>
    <t>002[SEGUNDA SECCION (SAN PEDRO)]</t>
  </si>
  <si>
    <t>000[COB. MPAL. SANTA MARIA TEMAXCALAPA]</t>
  </si>
  <si>
    <t>000[COB. MPAL. SANTA MARIA YALINA]</t>
  </si>
  <si>
    <t>001[SANTIAGO CAMOTLAN]</t>
  </si>
  <si>
    <t>001[SANTIAGO LALOPA]</t>
  </si>
  <si>
    <t>001[SANTIAGO ZOOCHILA]</t>
  </si>
  <si>
    <t>001[SANTO DOMINGO ROAYAGA]</t>
  </si>
  <si>
    <t>001[SANTO DOMINGO XAGACIA]</t>
  </si>
  <si>
    <t>001[TANETZE DE ZARAGOZA]</t>
  </si>
  <si>
    <t>001[ASUNCION CACALOTEPEC]</t>
  </si>
  <si>
    <t>001[TAMAZULAPAM DEL ESPIRITU SANTO]</t>
  </si>
  <si>
    <t>002[BUENA VISTA]</t>
  </si>
  <si>
    <t>002[ARROYO CARRIZAL]</t>
  </si>
  <si>
    <t>002[CONSTITUCION MEXICANA]</t>
  </si>
  <si>
    <t>003[SANTA CRUZ CONDOY]</t>
  </si>
  <si>
    <t>002[EL POLVO]</t>
  </si>
  <si>
    <t>002[CERRO DEL AMOLE]</t>
  </si>
  <si>
    <t>009[ARRIBA DEL CAMINO]</t>
  </si>
  <si>
    <t>012[CULEBRON]</t>
  </si>
  <si>
    <t>032[PALOMA (PÄJK'NËËÄM)]</t>
  </si>
  <si>
    <t>001[SANTIAGO ATITLAN]</t>
  </si>
  <si>
    <t>001[SANTIAGO IXCUINTEPEC]</t>
  </si>
  <si>
    <t>001[SANTIAGO ZACATEPEC]</t>
  </si>
  <si>
    <t>001[SANTO DOMINGO TEPUXTEPEC]</t>
  </si>
  <si>
    <t>001[TOTONTEPEC VILLA DE MORELOS]</t>
  </si>
  <si>
    <t>001[CONSTANCIA DEL ROSARIO]</t>
  </si>
  <si>
    <t>001[MESONES HIDALGO]</t>
  </si>
  <si>
    <t>003[SANTIAGO AMATE COLORADO]</t>
  </si>
  <si>
    <t>003[EL PORVENIR]</t>
  </si>
  <si>
    <t>002[LA GUADALUPE]</t>
  </si>
  <si>
    <t>002[BUENAVISTA DE JUAREZ]</t>
  </si>
  <si>
    <t>032[YUCUNITOSO (LA PAZ)]</t>
  </si>
  <si>
    <t>024[SAN ANDRES EL BAJO]</t>
  </si>
  <si>
    <t>001[SANTA MARIA ZACATEPEC]</t>
  </si>
  <si>
    <t>003[EL BOQUERON]</t>
  </si>
  <si>
    <t>002[GOZENGO]</t>
  </si>
  <si>
    <t>014[LA COLORADA]</t>
  </si>
  <si>
    <t>002[CUAJINICUIL]</t>
  </si>
  <si>
    <t>020[SAN JOSE]</t>
  </si>
  <si>
    <t>003[EL ANIS]</t>
  </si>
  <si>
    <t>020[SAN PEDRO DEL RIO]</t>
  </si>
  <si>
    <t>008[CUYACHILA]</t>
  </si>
  <si>
    <t>012[LA ROSA]</t>
  </si>
  <si>
    <t>001[SANTA MARIA ZANIZA]</t>
  </si>
  <si>
    <t>001[SANTIAGO AMOLTEPEC]</t>
  </si>
  <si>
    <t>001[SANTIAGO MINAS]</t>
  </si>
  <si>
    <t>001[SANTIAGO TEXTITLAN]</t>
  </si>
  <si>
    <t>001[SANTO DOMINGO TEOJOMULCO]</t>
  </si>
  <si>
    <t>001[SAN VICENTE LACHIXIO]</t>
  </si>
  <si>
    <t>001[ZAPOTITLAN DEL RIO]</t>
  </si>
  <si>
    <t>002[AGUA BLANCA]</t>
  </si>
  <si>
    <t>002[SANTA MARIA VELATO]</t>
  </si>
  <si>
    <t>003[EL PORTILLO PAXTLAN (SAN ANDRES)]</t>
  </si>
  <si>
    <t>003[SAN ANDRES MIXTEPEC]</t>
  </si>
  <si>
    <t>002[BRAMADERO]</t>
  </si>
  <si>
    <t>002[SAN JOSE OZOLOTEPEC]</t>
  </si>
  <si>
    <t>002[SANTO DOMINGO AMATLAN]</t>
  </si>
  <si>
    <t>002[SAN CRISTOBAL HONDURAS]</t>
  </si>
  <si>
    <t>002[LA LABOR]</t>
  </si>
  <si>
    <t>002[NIZAGOCHE]</t>
  </si>
  <si>
    <t>001[SAN JUAN MIXTEPEC DISTRITO 26]</t>
  </si>
  <si>
    <t>002[SAN ANDRES LOVENE]</t>
  </si>
  <si>
    <t>003[LACHIGUIZO]</t>
  </si>
  <si>
    <t>035[LLANO PARED (EL ANONAL)]</t>
  </si>
  <si>
    <t>032[LAS NUBES]</t>
  </si>
  <si>
    <t>032[RANCHERIA DE LOS PEREZ (NUEVA ESPERANZA)]</t>
  </si>
  <si>
    <t>003[LLANO EL BEJUCO]</t>
  </si>
  <si>
    <t>003[BRAMADEROS SAN NICOLAS]</t>
  </si>
  <si>
    <t>003[SAN FRANCISCO COATLAN]</t>
  </si>
  <si>
    <t>002[RANCHO CONEJO]</t>
  </si>
  <si>
    <t>002[EL GAVILAN]</t>
  </si>
  <si>
    <t>002[RIO ANONA]</t>
  </si>
  <si>
    <t>013[EUGENIO CRUZ GARCIA]</t>
  </si>
  <si>
    <t>001[SANTA CATARINA CUIXTLA]</t>
  </si>
  <si>
    <t>003[PORFIRIO DIAZ]</t>
  </si>
  <si>
    <t>012[RIO TENATE]</t>
  </si>
  <si>
    <t>032[LA CHILA]</t>
  </si>
  <si>
    <t>001[SANTIAGO XANICA]</t>
  </si>
  <si>
    <t>001[SANTO DOMINGO OZOLOTEPEC]</t>
  </si>
  <si>
    <t>001[SANTO TOMAS TAMAZULAPAN]</t>
  </si>
  <si>
    <t>001[SITIO DE XITLAPEHUA]</t>
  </si>
  <si>
    <t>001[ASUNCION TLACOLULITA]</t>
  </si>
  <si>
    <t>001[SANTA CATARINA QUIOQUITANI]</t>
  </si>
  <si>
    <t>001[SAN BARTOLO YAUTEPEC]</t>
  </si>
  <si>
    <t>003[LA BAEZA]</t>
  </si>
  <si>
    <t>002[ASUNCION ACATLAN]</t>
  </si>
  <si>
    <t>005[LAS MINAS]</t>
  </si>
  <si>
    <t>001[SAN PEDRO MARTIR QUIECHAPA]</t>
  </si>
  <si>
    <t>001[SANTA ANA TAVELA]</t>
  </si>
  <si>
    <t>001[SANTA CATALINA QUIERI]</t>
  </si>
  <si>
    <t>022[LAS BUGAMBILIAS]</t>
  </si>
  <si>
    <t>003[SANTIAGO QUIAVIGOLO]</t>
  </si>
  <si>
    <t>001[GUADALUPE ETLA]</t>
  </si>
  <si>
    <t>001[MAGDALENA APASCO]</t>
  </si>
  <si>
    <t>002[LOMAS DE NAZARENO]</t>
  </si>
  <si>
    <t>003[SAN LAZARO ETLA]</t>
  </si>
  <si>
    <t>003[COLONIA REFORMA]</t>
  </si>
  <si>
    <t>003[SAN ISIDRO]</t>
  </si>
  <si>
    <t>003[LA UNION]</t>
  </si>
  <si>
    <t>002[FAUSTINO G. OLIVERA]</t>
  </si>
  <si>
    <t>002[MINAS DE LLANO VERDE]</t>
  </si>
  <si>
    <t>002[EL PORVENIR]</t>
  </si>
  <si>
    <t>002[ASUNCION ETLA]</t>
  </si>
  <si>
    <t>001[SAN JUAN BAUTISTA JAYACATLAN]</t>
  </si>
  <si>
    <t>007[BARRIO NUEVO]</t>
  </si>
  <si>
    <t>020[RANCHO LAS TAREAS]</t>
  </si>
  <si>
    <t>003[HACIENDA BLANCA]</t>
  </si>
  <si>
    <t>003[JOYAS DE RIO BLANCO]</t>
  </si>
  <si>
    <t>006[COLONIA ILHUICAMINA (EL NANCHAL)]</t>
  </si>
  <si>
    <t>033[PIE DEL CERRO PELON (CENTRO)]</t>
  </si>
  <si>
    <t>001[SANTIAGO SUCHILQUITONGO]</t>
  </si>
  <si>
    <t>001[SANTIAGO TENANGO]</t>
  </si>
  <si>
    <t>001[SANTIAGO TLAZOYALTEPEC]</t>
  </si>
  <si>
    <t>001[SANTO TOMAS MAZALTEPEC]</t>
  </si>
  <si>
    <t>001[SOLEDAD ETLA]</t>
  </si>
  <si>
    <t>042[PATA DE GALLO]</t>
  </si>
  <si>
    <t>013[BARRIO BUENA VISTA]</t>
  </si>
  <si>
    <t>003[RIO MINAS]</t>
  </si>
  <si>
    <t>012[BUENA VISTA]</t>
  </si>
  <si>
    <t>001[TRINIDAD ZAACHILA]</t>
  </si>
  <si>
    <t>001[VILLA DE ZAACHILA]</t>
  </si>
  <si>
    <t>001[CIENEGA DE ZIMATLAN]</t>
  </si>
  <si>
    <t>001[MAGDALENA MIXTEPEC]</t>
  </si>
  <si>
    <t>003[SAN FERNANDO DE MATAMOROS]</t>
  </si>
  <si>
    <t>003[SAN JERONIMO TITITLAN]</t>
  </si>
  <si>
    <t>003[BARRANCA FIERRO]</t>
  </si>
  <si>
    <t>013[LAS CRUCES]</t>
  </si>
  <si>
    <t>008[RANCHO DEL GUAMUCHIL]</t>
  </si>
  <si>
    <t>002[EMILIANO ZAPATA]</t>
  </si>
  <si>
    <t>008[LA ESMERALDA]</t>
  </si>
  <si>
    <t>001[SANTA INES YATZECHE]</t>
  </si>
  <si>
    <t>012[LLANO DEL CALICANTO (ARROYO GUEGUANA)]</t>
  </si>
  <si>
    <t>001[ZIMATLAN DE ALVAREZ]</t>
  </si>
  <si>
    <t>001[CUILAPAM DE GUERRERO]</t>
  </si>
  <si>
    <t>052[LOS ANGELES]</t>
  </si>
  <si>
    <t>003[EL TABLON]</t>
  </si>
  <si>
    <t>003[CERRITO GRANDE]</t>
  </si>
  <si>
    <t>003[14 DE FEBRERO (EL MONCHON)]</t>
  </si>
  <si>
    <t>003[EL PROGRESO]</t>
  </si>
  <si>
    <t>003[EL PALENQUE]</t>
  </si>
  <si>
    <t>003[CUARTA SECCION]</t>
  </si>
  <si>
    <t>001[SAN JACINTO AMILPAS]</t>
  </si>
  <si>
    <t>004[EL PAREDON]</t>
  </si>
  <si>
    <t>002[RANCHO DE LOS AUDELO]</t>
  </si>
  <si>
    <t>013[PARAJE SAUCIPRES]</t>
  </si>
  <si>
    <t>002[EL ROSARIO]</t>
  </si>
  <si>
    <t>001[SANTA CRUZ AMILPAS]</t>
  </si>
  <si>
    <t>032[CAMINO ANTIGUO A COYOTEPEC]</t>
  </si>
  <si>
    <t>003[SAN FRANCISCO TUTLA]</t>
  </si>
  <si>
    <t>020[PARAJE RIO CHIQUITO]</t>
  </si>
  <si>
    <t>012[PARAJE CAMPO LUCERO]</t>
  </si>
  <si>
    <t>004[KILOMETRO 16.5]</t>
  </si>
  <si>
    <t>001[SANTO DOMINGO TOMALTEPEC]</t>
  </si>
  <si>
    <t>001[TLALIXTAC DE CABRERA]</t>
  </si>
  <si>
    <t>001[MAGDALENA TEITIPAC]</t>
  </si>
  <si>
    <t>001[ROJAS DE CUAUHTEMOC]</t>
  </si>
  <si>
    <t>003[BUENA VISTA]</t>
  </si>
  <si>
    <t>003[LA LAGUNA]</t>
  </si>
  <si>
    <t>009[EL GUAJAL]</t>
  </si>
  <si>
    <t>001[SAN JUAN DEL RIO]</t>
  </si>
  <si>
    <t>002[PARAJE LAMBASA]</t>
  </si>
  <si>
    <t>002[A ORILLA DEL RIO]</t>
  </si>
  <si>
    <t>032[LOS COPALITOS]</t>
  </si>
  <si>
    <t>001[SAN LUCAS QUIAVINI]</t>
  </si>
  <si>
    <t>002[SAN JOSE DEL PASO]</t>
  </si>
  <si>
    <t>035[RIO LANA]</t>
  </si>
  <si>
    <t>032[EL ZAPOTE]</t>
  </si>
  <si>
    <t>002[SANTA ROSA BUENA VISTA]</t>
  </si>
  <si>
    <t>002[SAN ANTONIO BUENAVISTA]</t>
  </si>
  <si>
    <t>001[SANTA ANA DEL VALLE]</t>
  </si>
  <si>
    <t>003[TERCERA SECCION]</t>
  </si>
  <si>
    <t>003[EL CALVARIO]</t>
  </si>
  <si>
    <t>001[SANTA MARIA ZOQUITLAN]</t>
  </si>
  <si>
    <t>001[SANTIAGO MATATLAN]</t>
  </si>
  <si>
    <t>001[SANTO DOMINGO ALBARRADAS]</t>
  </si>
  <si>
    <t>001[TEOTITLAN DEL VALLE]</t>
  </si>
  <si>
    <t>001[SAN JERONIMO TLACOCHAHUAYA]</t>
  </si>
  <si>
    <t>001[TLACOLULA DE MATAMOROS]</t>
  </si>
  <si>
    <t>001[VILLA DIAZ ORDAZ]</t>
  </si>
  <si>
    <t>001[COATECAS ALTAS]</t>
  </si>
  <si>
    <t>001[LA COMPAÑIA]</t>
  </si>
  <si>
    <t>001[HEROICA CIUDAD DE EJUTLA DE CRESPO]</t>
  </si>
  <si>
    <t>002[GUADALUPE]</t>
  </si>
  <si>
    <t>001[SAN AGUSTIN AMATENGO]</t>
  </si>
  <si>
    <t>001[SAN ANDRES ZABACHE]</t>
  </si>
  <si>
    <t>002[SANTIAGO LA LIBERTAD]</t>
  </si>
  <si>
    <t>001[SAN MARTIN DE LOS CANSECOS]</t>
  </si>
  <si>
    <t>003[EL PLATANAR]</t>
  </si>
  <si>
    <t>003[EL HIGO]</t>
  </si>
  <si>
    <t>001[SAN VICENTE COATLAN]</t>
  </si>
  <si>
    <t>001[TANICHE]</t>
  </si>
  <si>
    <t>001[YOGANA]</t>
  </si>
  <si>
    <t>001[ASUNCION OCOTLAN]</t>
  </si>
  <si>
    <t>001[MAGDALENA OCOTLAN]</t>
  </si>
  <si>
    <t>003[SAN JOSE LA GARZONA]</t>
  </si>
  <si>
    <t>001[SAN ANTONINO CASTILLO VELASCO]</t>
  </si>
  <si>
    <t>003[NINGUNO]</t>
  </si>
  <si>
    <t>007[PARAJE EL ARENAL]</t>
  </si>
  <si>
    <t>002[GUEGONIVALLE]</t>
  </si>
  <si>
    <t>001[SAN JUAN CHILATECA]</t>
  </si>
  <si>
    <t>001[SAN MARTIN TILCAJETE]</t>
  </si>
  <si>
    <t>001[SAN MIGUEL TILQUIAPAM]</t>
  </si>
  <si>
    <t>002[COLONIA GUADALUPE]</t>
  </si>
  <si>
    <t>002[EL MOGOTE CHICO]</t>
  </si>
  <si>
    <t>002[GUIGORENE]</t>
  </si>
  <si>
    <t>002[SAN JERONIMO ZEGACHE]</t>
  </si>
  <si>
    <t>003[TIERRA NEGRA (POZO TIERRA NEGRA)]</t>
  </si>
  <si>
    <t>001[SANTIAGO APOSTOL]</t>
  </si>
  <si>
    <t>001[SANTO TOMAS JALIEZA]</t>
  </si>
  <si>
    <t>001[YAXE]</t>
  </si>
  <si>
    <t>001[ELOXOCHITLAN DE FLORES MAGON]</t>
  </si>
  <si>
    <t>001[HUAUTEPEC]</t>
  </si>
  <si>
    <t>000[COB. MPAL. HUAUTLA DE JIMENEZ]</t>
  </si>
  <si>
    <t>001[SAN ANTONIO NANAHUATIPAM]</t>
  </si>
  <si>
    <t>003[LA PROVIDENCIA (RIO ULUAPAN)]</t>
  </si>
  <si>
    <t>000[COB. MPAL. SAN FRANCISCO HUEHUETLAN]</t>
  </si>
  <si>
    <t>000[COB. MPAL. SAN JERONIMO TECOATL]</t>
  </si>
  <si>
    <t>000[COB. MPAL. SAN JOSE TENANGO]</t>
  </si>
  <si>
    <t>000[COB. MPAL. SAN JUAN COATZOSPAM]</t>
  </si>
  <si>
    <t>000[COB. MPAL. SAN JUAN DE LOS CUES]</t>
  </si>
  <si>
    <t>001[SAN LORENZO CUAUNECUILTITLA]</t>
  </si>
  <si>
    <t>000[COB. MPAL. SAN LUCAS ZOQUIAPAM]</t>
  </si>
  <si>
    <t>000[COB. MPAL. SAN MARTIN TOXPALAN]</t>
  </si>
  <si>
    <t>000[COB. MPAL. SAN MATEO YOLOXOCHITLAN]</t>
  </si>
  <si>
    <t>001[SAN PEDRO OCOPETATILLO]</t>
  </si>
  <si>
    <t>008[PIEDRA ANCHA]</t>
  </si>
  <si>
    <t>003[PIEDRA TENDIDA]</t>
  </si>
  <si>
    <t>003[SAN AGUSTIN NUEVO]</t>
  </si>
  <si>
    <t>000[COB. MPAL. SANTA MARIA CHILCHOTLA]</t>
  </si>
  <si>
    <t>002[RIO DEL GUAJE]</t>
  </si>
  <si>
    <t>005[EL RECIBIMIENTO]</t>
  </si>
  <si>
    <t>033[BARRIO ESCONDIDO]</t>
  </si>
  <si>
    <t>002[TEPANTITLAN]</t>
  </si>
  <si>
    <t>000[COB. MPAL. TEOTITLAN DE FLORES MAGON]</t>
  </si>
  <si>
    <t>002[COAPAM DE GUERRERO]</t>
  </si>
  <si>
    <t>002[AGUA TENDIDA]</t>
  </si>
  <si>
    <t>000[COB. MPAL. SAN ANDRES TEOTILALPAM]</t>
  </si>
  <si>
    <t>003[SAN ALEJO EL PROGRESO]</t>
  </si>
  <si>
    <t>032[EMILIANO ZAPATA]</t>
  </si>
  <si>
    <t>000[COB. MPAL. SAN JUAN BAUTISTA TLACOATZINTEPEC]</t>
  </si>
  <si>
    <t>000[COB. MPAL. SAN JUAN TEPEUXILA]</t>
  </si>
  <si>
    <t>000[COB. MPAL. SAN MIGUEL SANTA FLOR]</t>
  </si>
  <si>
    <t>001[SAN PEDRO JALTEPETONGO]</t>
  </si>
  <si>
    <t>000[COB. MPAL. SAN PEDRO JOCOTIPAC]</t>
  </si>
  <si>
    <t>000[COB. MPAL. SAN PEDRO SOCHIAPAM]</t>
  </si>
  <si>
    <t>020[LAZARO CARDENAS (COLONIA LAZARO CARDENAS)]</t>
  </si>
  <si>
    <t>000[COB. MPAL. SANTA ANA CUAUHTEMOC]</t>
  </si>
  <si>
    <t>003[TEPONAPA]</t>
  </si>
  <si>
    <t>002[EL PALMAR (EL RANCHO)]</t>
  </si>
  <si>
    <t>012[LA CIENEGA]</t>
  </si>
  <si>
    <t>002[SAN JOSE ARAGON]</t>
  </si>
  <si>
    <t>002[CACALOTEPEC]</t>
  </si>
  <si>
    <t>000[COB. MPAL. VALERIO TRUJANO]</t>
  </si>
  <si>
    <t>000[COB. MPAL. MARTIRES DE TACUBAYA]</t>
  </si>
  <si>
    <t>003[HIERBA SANTA]</t>
  </si>
  <si>
    <t>000[COB. MPAL. SAN AGUSTIN CHAYUCO]</t>
  </si>
  <si>
    <t>000[COB. MPAL. SAN ANDRES HUAXPALTEPEC]</t>
  </si>
  <si>
    <t>000[COB. MPAL. SAN ANTONIO TEPETLAPA]</t>
  </si>
  <si>
    <t>005[LA HABRA]</t>
  </si>
  <si>
    <t>014[BARRIO DE LA CRUZ]</t>
  </si>
  <si>
    <t>032[AGUA ZARCA]</t>
  </si>
  <si>
    <t>020[LA SOLEDAD]</t>
  </si>
  <si>
    <t>007[SAN MIGUEL TETEPELCINGO]</t>
  </si>
  <si>
    <t>040[LA PRESA]</t>
  </si>
  <si>
    <t>003[LA PALMA]</t>
  </si>
  <si>
    <t>031[PIEDRA BLANCA]</t>
  </si>
  <si>
    <t>000[COB. MPAL. SAN SEBASTIAN IXCAPA]</t>
  </si>
  <si>
    <t>003[CASETA FISCAL]</t>
  </si>
  <si>
    <t>000[COB. MPAL. SANTA MARIA HUAZOLOTITLAN]</t>
  </si>
  <si>
    <t>002[EL AÑIL]</t>
  </si>
  <si>
    <t>002[RANCHO NUEVO]</t>
  </si>
  <si>
    <t>002[EL ALACRAN]</t>
  </si>
  <si>
    <t>002[CAHUITAN]</t>
  </si>
  <si>
    <t>000[COB. MPAL. SANTIAGO TETEPEC]</t>
  </si>
  <si>
    <t>002[CALLEJON DE ROMULO]</t>
  </si>
  <si>
    <t>039[EL CARNERO]</t>
  </si>
  <si>
    <t>040[SAN MARTIN]</t>
  </si>
  <si>
    <t>034[ORILLAS DE SAN JUAN (TIKUTIACNA)]</t>
  </si>
  <si>
    <t>032[MONTEBELLO]</t>
  </si>
  <si>
    <t>025[EL GUAYABO]</t>
  </si>
  <si>
    <t>031[LA LUCERNA]</t>
  </si>
  <si>
    <t>031[PEÑAS NEGRAS]</t>
  </si>
  <si>
    <t>032[LA JICARA]</t>
  </si>
  <si>
    <t>008[SAN JOSE PIE DEL CERRO]</t>
  </si>
  <si>
    <t>000[COB. MPAL. SANTIAGO YAITEPEC]</t>
  </si>
  <si>
    <t>032[CAÑADA DE LOS MATUS]</t>
  </si>
  <si>
    <t>000[COB. MPAL. TATALTEPEC DE VALDES]</t>
  </si>
  <si>
    <t>036[EL CARRIZAL]</t>
  </si>
  <si>
    <t>003[LA AURORA (LOS CRUZ)]</t>
  </si>
  <si>
    <t>034[EL RECUERDO]</t>
  </si>
  <si>
    <t>001[SAN BALTAZAR LOXICHA]</t>
  </si>
  <si>
    <t>000[COB. MPAL. SAN BARTOLOME LOXICHA]</t>
  </si>
  <si>
    <t>032[OJO VENADO]</t>
  </si>
  <si>
    <t>035[CALIFORNIA]</t>
  </si>
  <si>
    <t>031[NOGALES]</t>
  </si>
  <si>
    <t>035[TACHICUNO]</t>
  </si>
  <si>
    <t>037[PORTILLO LA SOLEDAD]</t>
  </si>
  <si>
    <t>035[LA CEIBA]</t>
  </si>
  <si>
    <t>038[PUEBLO VIEJO]</t>
  </si>
  <si>
    <t>035[CUATODE]</t>
  </si>
  <si>
    <t>032[CERRO CAMPANA ALTO]</t>
  </si>
  <si>
    <t>027[BARRIO DE LA CRUZ]</t>
  </si>
  <si>
    <t>000[COB. MPAL. MAGDALENA TLACOTEPEC]</t>
  </si>
  <si>
    <t>034[COLONIA EL PARAISO]</t>
  </si>
  <si>
    <t>037[RANCHO LILIA URRION (RANCHO ACEVEDO)]</t>
  </si>
  <si>
    <t>013[RANCHO FREEWORLD (RANCHO PINZON)]</t>
  </si>
  <si>
    <t>000[COB. MPAL. SAN MIGUEL TENANGO]</t>
  </si>
  <si>
    <t>001[SAN PEDRO COMITANCILLO]</t>
  </si>
  <si>
    <t>031[RIO PAPAYA]</t>
  </si>
  <si>
    <t>006[COLONIA SAN DIEGO]</t>
  </si>
  <si>
    <t>037[LLANO GRANDE]</t>
  </si>
  <si>
    <t>033[GRANJA DEL ANGEL]</t>
  </si>
  <si>
    <t>007[EL POTRERILLO]</t>
  </si>
  <si>
    <t>001[SANTA MARIA TOTOLAPILLA]</t>
  </si>
  <si>
    <t>012[ZIMATAN]</t>
  </si>
  <si>
    <t>002[GUIGOVELAGA]</t>
  </si>
  <si>
    <t>012[LA HONDURA]</t>
  </si>
  <si>
    <t>002[LA CHILANA]</t>
  </si>
  <si>
    <t>002[AGUASCALIENTES DE MAZATAN]</t>
  </si>
  <si>
    <t>002[AGUAS CALIENTES LA MATA]</t>
  </si>
  <si>
    <t>002[ALMOLOYA BAJO (ESTACION ALMOLOYA)]</t>
  </si>
  <si>
    <t>034[RANCHO FELIX ENRIQUEZ SANGERMAN]</t>
  </si>
  <si>
    <t>002[LOS CONEJOS]</t>
  </si>
  <si>
    <t>002[INGENIO JUCHITAN (JOSE LOPEZ PORTILLO)]</t>
  </si>
  <si>
    <t>002[ALVARO OBREGON]</t>
  </si>
  <si>
    <t>034[BARRANCONES]</t>
  </si>
  <si>
    <t>042[SAN JUAN VIEJO]</t>
  </si>
  <si>
    <t>000[COB. MPAL. REFORMA DE PINEDA]</t>
  </si>
  <si>
    <t>000[COB. MPAL. SAN DIONISIO DEL MAR]</t>
  </si>
  <si>
    <t>035[SAN ELOY (EL TAMARINDO)]</t>
  </si>
  <si>
    <t>042[RIO VIEJO]</t>
  </si>
  <si>
    <t>035[COLONIA ISTMEÑA (SECCION EL ZAPOTE)]</t>
  </si>
  <si>
    <t>035[BENITO JUAREZ (EL TREBOL)]</t>
  </si>
  <si>
    <t>031[EL CARMEN]</t>
  </si>
  <si>
    <t>047[SAN ANTONIO NUEVO PARAISO]</t>
  </si>
  <si>
    <t>022[EL PALMAR]</t>
  </si>
  <si>
    <t>035[RANCHO ANGEL DE LA CRUZ]</t>
  </si>
  <si>
    <t>002[LA BLANCA]</t>
  </si>
  <si>
    <t>032[SAN SALVADOR]</t>
  </si>
  <si>
    <t>002[CABRESTEADA]</t>
  </si>
  <si>
    <t>014[SANTA CRUZ DE LOS PESCADORES]</t>
  </si>
  <si>
    <t>002[SAN ANTONIO O LAS MESAS]</t>
  </si>
  <si>
    <t>002[SAN ILDEFONSO SALINAS]</t>
  </si>
  <si>
    <t>003[SANTA MARIA NATIVIDAD]</t>
  </si>
  <si>
    <t>001[SAN AGUSTIN ATENANGO]</t>
  </si>
  <si>
    <t>000[COB. MPAL. SAN ANDRES TEPETLAPA]</t>
  </si>
  <si>
    <t>008[BARRIO DEL GUAPINOL]</t>
  </si>
  <si>
    <t>004[SANTIAGO GUADALUPE]</t>
  </si>
  <si>
    <t>001[SAN JUAN CIENEGUILLA]</t>
  </si>
  <si>
    <t>000[COB. MPAL. SAN JUAN IHUALTEPEC]</t>
  </si>
  <si>
    <t>000[COB. MPAL. SAN LORENZO VICTORIA]</t>
  </si>
  <si>
    <t>005[LAS PALMAS (COLONIA LAS PALMAS)]</t>
  </si>
  <si>
    <t>007[ÑIHUICHI]</t>
  </si>
  <si>
    <t>000[COB. MPAL. SAN NICOLAS HIDALGO]</t>
  </si>
  <si>
    <t>001[SANTA CRUZ DE BRAVO]</t>
  </si>
  <si>
    <t>002[SAN FRANCISCO HIGOS]</t>
  </si>
  <si>
    <t>002[SAN BARTOLO SALINAS]</t>
  </si>
  <si>
    <t>002[SANTA ROSA DE JUAREZ]</t>
  </si>
  <si>
    <t>002[RANCHO ALFARO]</t>
  </si>
  <si>
    <t>014[CERRO LOS CUATES]</t>
  </si>
  <si>
    <t>002[EL SOLANO]</t>
  </si>
  <si>
    <t>002[CABRILLAS]</t>
  </si>
  <si>
    <t>002[CIRUELOS DE GUAPONCINGO]</t>
  </si>
  <si>
    <t>002[ACATLIMA]</t>
  </si>
  <si>
    <t>003[GUADALUPE LA HUERTILLA]</t>
  </si>
  <si>
    <t>001[SAN ANDRES DINICUITI]</t>
  </si>
  <si>
    <t>001[SAN JERONIMO SILACAYOAPILLA]</t>
  </si>
  <si>
    <t>008[SAN ISIDRO (COLONIA SAN ISIDRO)]</t>
  </si>
  <si>
    <t>007[COLONIA SANTA CRUZ]</t>
  </si>
  <si>
    <t>000[COB. MPAL. SAN JUAN BAUTISTA SUCHITEPEC]</t>
  </si>
  <si>
    <t>013[TEHUIXTLE]</t>
  </si>
  <si>
    <t>007[BARRIO GUADALUPE (EL TEPEYAC)]</t>
  </si>
  <si>
    <t>021[BARRIO TEJALPA]</t>
  </si>
  <si>
    <t>021[SAN BARTOLO COCULCO]</t>
  </si>
  <si>
    <t>011[RANCHO NUEVO]</t>
  </si>
  <si>
    <t>003[RANCHO RAMIREZ (BARRIO DE JESUS RAMIREZ)]</t>
  </si>
  <si>
    <t>001[SANTA CRUZ TACACHE DE MINA]</t>
  </si>
  <si>
    <t>009[RANCHO VIEJO]</t>
  </si>
  <si>
    <t>000[COB. MPAL. SANTIAGO CACALOXTEPEC]</t>
  </si>
  <si>
    <t>002[ACAQUIZAPAM]</t>
  </si>
  <si>
    <t>002[EL ESPINAL]</t>
  </si>
  <si>
    <t>002[LA PROVIDENCIA]</t>
  </si>
  <si>
    <t>025[SAN ANTONIO EL PROGRESO]</t>
  </si>
  <si>
    <t>002[EL CERRITO]</t>
  </si>
  <si>
    <t>002[SAN FRANCISCO DE LAS FLORES]</t>
  </si>
  <si>
    <t>035[RANCHO REFORMA]</t>
  </si>
  <si>
    <t>004[BARRIO GRANDE]</t>
  </si>
  <si>
    <t>002[EL ENEBRO]</t>
  </si>
  <si>
    <t>002[BARRIO SAN MIGUEL]</t>
  </si>
  <si>
    <t>008[BARRIO ZATUJE]</t>
  </si>
  <si>
    <t>007[EL CALVARIO]</t>
  </si>
  <si>
    <t>032[CERRO EL AGUILA]</t>
  </si>
  <si>
    <t>001[SAN MATEO TLAPILTEPEC]</t>
  </si>
  <si>
    <t>006[RANCHO JULIAN CRUZ LOPEZ (SAN MIGUEL)]</t>
  </si>
  <si>
    <t>011[GASUCHO]</t>
  </si>
  <si>
    <t>008[LOMA DEL TEPEJILLO]</t>
  </si>
  <si>
    <t>002[LA MEXICANA]</t>
  </si>
  <si>
    <t>002[SAN JOSE BUENAVISTA]</t>
  </si>
  <si>
    <t>026[EL MIRADOR]</t>
  </si>
  <si>
    <t>003[ORGANAL]</t>
  </si>
  <si>
    <t>002[COYUL]</t>
  </si>
  <si>
    <t>032[SAN PEDRO CALVARIO]</t>
  </si>
  <si>
    <t>032[EL CAZAGUATE]</t>
  </si>
  <si>
    <t>013[EL PUENTE]</t>
  </si>
  <si>
    <t>032[SAN ISIDRO]</t>
  </si>
  <si>
    <t>002[AGUA FRIA]</t>
  </si>
  <si>
    <t>002[GUADALUPE TEPEJILLO]</t>
  </si>
  <si>
    <t>000[COB. MPAL. SAN ANDRES LAGUNAS]</t>
  </si>
  <si>
    <t>001[SAN ANTONINO MONTE VERDE]</t>
  </si>
  <si>
    <t>001[SAN ANTONIO ACUTLA]</t>
  </si>
  <si>
    <t>014[JATAITNO]</t>
  </si>
  <si>
    <t>013[EL CALVARIO]</t>
  </si>
  <si>
    <t>013[EL COMUN]</t>
  </si>
  <si>
    <t>004[LA PURISIMA]</t>
  </si>
  <si>
    <t>021[PARAJE TANDAA (SECCION SEGUNDA)]</t>
  </si>
  <si>
    <t>001[SAN PEDRO YUCUNAMA]</t>
  </si>
  <si>
    <t>009[BARRIO SAN FRANCISCO]</t>
  </si>
  <si>
    <t>024[YUXICHI]</t>
  </si>
  <si>
    <t>002[XAATINUY]</t>
  </si>
  <si>
    <t>002[CHOCANI]</t>
  </si>
  <si>
    <t>012[BARRIO SAN JOSE]</t>
  </si>
  <si>
    <t>000[COB. MPAL. SANTO DOMINGO TLATAYAPAM]</t>
  </si>
  <si>
    <t>002[SAN FRANCISCO RIO BLANCO]</t>
  </si>
  <si>
    <t>002[ANAMA]</t>
  </si>
  <si>
    <t>002[CAÑADA GRANDE]</t>
  </si>
  <si>
    <t>012[EL BAJIO]</t>
  </si>
  <si>
    <t>003[EL MORAL]</t>
  </si>
  <si>
    <t>002[SANTIAGO AMATLAN]</t>
  </si>
  <si>
    <t>002[SANTIAGO BUENAVISTA]</t>
  </si>
  <si>
    <t>007[LOMAS DE LLULLILLI]</t>
  </si>
  <si>
    <t>034[CERRO DE LOBO (CHIMEDIA)]</t>
  </si>
  <si>
    <t>001[SAN ANDRES SINAXTLA]</t>
  </si>
  <si>
    <t>004[PUEBLO NUEVO]</t>
  </si>
  <si>
    <t>003[YUCANO]</t>
  </si>
  <si>
    <t>003[YUNDIUU]</t>
  </si>
  <si>
    <t>001[SAN JUAN DIUXI]</t>
  </si>
  <si>
    <t>004[BARRIO DEL HUA]</t>
  </si>
  <si>
    <t>032[PUEBLO VIEJO]</t>
  </si>
  <si>
    <t>001[SAN JUAN YUCUITA]</t>
  </si>
  <si>
    <t>007[LA COLORADA]</t>
  </si>
  <si>
    <t>001[SAN MATEO SINDIHUI]</t>
  </si>
  <si>
    <t>035[ANTIGUO BARRIO SAN ISIDRO]</t>
  </si>
  <si>
    <t>013[LOMA DEL MODRONIO]</t>
  </si>
  <si>
    <t>001[SAN MIGUEL PIEDRAS]</t>
  </si>
  <si>
    <t>000[COB. MPAL. SAN MIGUEL TECOMATLAN]</t>
  </si>
  <si>
    <t>003[YODODEÑE]</t>
  </si>
  <si>
    <t>004[BARRIO CHICO]</t>
  </si>
  <si>
    <t>015[SAN ANTONIO NUYOO]</t>
  </si>
  <si>
    <t>016[CAMINO A YUCUITA]</t>
  </si>
  <si>
    <t>007[JAZMIN MORELOS]</t>
  </si>
  <si>
    <t>002[SAN BARTOLOME ZOTULA]</t>
  </si>
  <si>
    <t>002[SAN MATEO YUCUCUY]</t>
  </si>
  <si>
    <t>002[OJO DE AGUA]</t>
  </si>
  <si>
    <t>002[LA CIENEGUILLA]</t>
  </si>
  <si>
    <t>000[COB. MPAL. YUTANDUCHI DE GUERRERO]</t>
  </si>
  <si>
    <t>033[CUESTA COLORADA]</t>
  </si>
  <si>
    <t>002[ABASOLO]</t>
  </si>
  <si>
    <t>002[GUADALUPE PEÑASCO]</t>
  </si>
  <si>
    <t>001[SAN AGUSTIN TLACOTEPEC]</t>
  </si>
  <si>
    <t>001[SAN ANTONIO SINICAHUA]</t>
  </si>
  <si>
    <t>001[SAN BARTOLOME YUCUAÑE]</t>
  </si>
  <si>
    <t>004[TIERRA BLANCA]</t>
  </si>
  <si>
    <t>032[YUTEYOSO]</t>
  </si>
  <si>
    <t>007[BARRIO SAN PEDRO]</t>
  </si>
  <si>
    <t>020[YUTAJIQUI]</t>
  </si>
  <si>
    <t>004[JATOTO]</t>
  </si>
  <si>
    <t>013[SECCION PRIMERA]</t>
  </si>
  <si>
    <t>005[LA REFORMA ITUNYOSO]</t>
  </si>
  <si>
    <t>005[SAN PEDRO MARTIR]</t>
  </si>
  <si>
    <t>005[BARRIO GUADALUPE]</t>
  </si>
  <si>
    <t>013[LOS PINOS]</t>
  </si>
  <si>
    <t>003[CANDELARIA LA UNION]</t>
  </si>
  <si>
    <t>011[LOMA DEL COYOTE]</t>
  </si>
  <si>
    <t>006[BARRIO SAN PEDRO MARTIR]</t>
  </si>
  <si>
    <t>008[BARRIO DOLORES (PRIMERA SECCION)]</t>
  </si>
  <si>
    <t>003[FORTIN DE JUAREZ]</t>
  </si>
  <si>
    <t>015[TIERRA BLANCA]</t>
  </si>
  <si>
    <t>020[JAYUCO]</t>
  </si>
  <si>
    <t>008[YUÑUU]</t>
  </si>
  <si>
    <t>005[BARRIO SAN JOSE]</t>
  </si>
  <si>
    <t>035[COLONIA ADOLFO LOPEZ MATEOS]</t>
  </si>
  <si>
    <t>008[PARAJE BERSABE]</t>
  </si>
  <si>
    <t>002[CERRO SAN MARCOS]</t>
  </si>
  <si>
    <t>009[TIANDUCUI]</t>
  </si>
  <si>
    <t>000[COB. MPAL. SANTA MARIA YOSOYUA]</t>
  </si>
  <si>
    <t>033[LA Y]</t>
  </si>
  <si>
    <t>002[DOLORES HIDALGO]</t>
  </si>
  <si>
    <t>002[LOMA BONITA DE JUAREZ]</t>
  </si>
  <si>
    <t>002[ATALAYA]</t>
  </si>
  <si>
    <t>002[CRUZ ROJA]</t>
  </si>
  <si>
    <t>002[AGUA ESCONDIDA (JOYA HONDA)]</t>
  </si>
  <si>
    <t>012[PLAN JUAN MARTINEZ]</t>
  </si>
  <si>
    <t>002[ALMOLONGA]</t>
  </si>
  <si>
    <t>034[SANTA SOFIA LOMA BONITA]</t>
  </si>
  <si>
    <t>034[LA GLORIA]</t>
  </si>
  <si>
    <t>032[NUEVO SANTA FLORA]</t>
  </si>
  <si>
    <t>034[LA JOYA MANANTIAL]</t>
  </si>
  <si>
    <t>007[COLONIA SONORA]</t>
  </si>
  <si>
    <t>032[MACIN CHICO]</t>
  </si>
  <si>
    <t>061[MONTE LIBERAL]</t>
  </si>
  <si>
    <t>031[NUEVO PESCADITO DE ABAJO DOS]</t>
  </si>
  <si>
    <t>020[LOMA SAN JUAN]</t>
  </si>
  <si>
    <t>037[RANCHO ALEGRE]</t>
  </si>
  <si>
    <t>033[SAN RAFAEL AGUA DE PESCADITO]</t>
  </si>
  <si>
    <t>007[HONDURA LUCERO]</t>
  </si>
  <si>
    <t>037[SANTA CECILIA DE MADERO]</t>
  </si>
  <si>
    <t>004[SAN JUAN TOAVELA]</t>
  </si>
  <si>
    <t>002[LA ERMITA O MANINALTEPEC]</t>
  </si>
  <si>
    <t>002[LA ALICIA]</t>
  </si>
  <si>
    <t>002[BELLA VISTA]</t>
  </si>
  <si>
    <t>002[COLONIA LINDA VISTA (TIERRA BLANCA)]</t>
  </si>
  <si>
    <t>000[COB. MPAL. GUELATAO DE JUAREZ]</t>
  </si>
  <si>
    <t>002[LA JOSEFINA]</t>
  </si>
  <si>
    <t>000[COB. MPAL. NATIVIDAD]</t>
  </si>
  <si>
    <t>010[AMPLIACION BARRIO DE SAN MIGUEL]</t>
  </si>
  <si>
    <t>001[SAN JUAN CHICOMEZUCHIL]</t>
  </si>
  <si>
    <t>001[SAN JUAN EVANGELISTA ANALCO]</t>
  </si>
  <si>
    <t>013[BARRIO DE SAN ANTONIO]</t>
  </si>
  <si>
    <t>005[LA HERRADURA]</t>
  </si>
  <si>
    <t>001[SAN MIGUEL ALOAPAM]</t>
  </si>
  <si>
    <t>013[CHICUITI]</t>
  </si>
  <si>
    <t>000[COB. MPAL. SAN MIGUEL DEL RIO]</t>
  </si>
  <si>
    <t>000[COB. MPAL. SAN MIGUEL YOTAO]</t>
  </si>
  <si>
    <t>003[LA PUERTA DEL SOL]</t>
  </si>
  <si>
    <t>001[SAN PEDRO YANERI]</t>
  </si>
  <si>
    <t>013[SAN JUAN]</t>
  </si>
  <si>
    <t>000[COB. MPAL. SANTA ANA YARENI]</t>
  </si>
  <si>
    <t>023[LINDA VISTA (EL PASAJUEGO)]</t>
  </si>
  <si>
    <t>020[EL PORTILLO]</t>
  </si>
  <si>
    <t>004[BEETZITIAA]</t>
  </si>
  <si>
    <t>000[COB. MPAL. SANTA MARIA YAVESIA]</t>
  </si>
  <si>
    <t>002[LA ESPERANZA]</t>
  </si>
  <si>
    <t>002[SAN SEBASTIAN GUILOXI]</t>
  </si>
  <si>
    <t>002[FRANCISCO I. MADERO]</t>
  </si>
  <si>
    <t>002[SAN MATIAS ZOQUIAPAM]</t>
  </si>
  <si>
    <t>003[ARROYO GUACAMAYA]</t>
  </si>
  <si>
    <t>002[TRAS DEL CERRO]</t>
  </si>
  <si>
    <t>001[SAN ANDRES SOLAGA]</t>
  </si>
  <si>
    <t>001[SAN ANDRES YAA]</t>
  </si>
  <si>
    <t>006[BARRIO DULCE NOMBRE DE JESUS]</t>
  </si>
  <si>
    <t>000[COB. MPAL. SAN BARTOLOME ZOOGOCHO]</t>
  </si>
  <si>
    <t>001[SAN CRISTOBAL LACHIRIOAG]</t>
  </si>
  <si>
    <t>001[SAN FRANCISCO CAJONOS]</t>
  </si>
  <si>
    <t>009[ANALCO (BARRIO DE VILLA ALTA)]</t>
  </si>
  <si>
    <t>007[FLOR DE ZAPOTE]</t>
  </si>
  <si>
    <t>001[SAN JUAN TABAA]</t>
  </si>
  <si>
    <t>001[SAN JUAN YAEE]</t>
  </si>
  <si>
    <t>000[COB. MPAL. SAN JUAN YATZONA]</t>
  </si>
  <si>
    <t>001[SAN MATEO CAJONOS]</t>
  </si>
  <si>
    <t>001[SAN MELCHOR BETAZA]</t>
  </si>
  <si>
    <t>001[VILLA TALEA DE CASTRO]</t>
  </si>
  <si>
    <t>000[COB. MPAL. SAN PABLO YAGANIZA]</t>
  </si>
  <si>
    <t>001[SAN PEDRO CAJONOS]</t>
  </si>
  <si>
    <t>001[SANTA MARIA TEMAXCALAPA]</t>
  </si>
  <si>
    <t>001[SANTA MARIA YALINA]</t>
  </si>
  <si>
    <t>012[LOMA LINDA]</t>
  </si>
  <si>
    <t>000[COB. MPAL. SANTIAGO LALOPA]</t>
  </si>
  <si>
    <t>000[COB. MPAL. SANTIAGO ZOOCHILA]</t>
  </si>
  <si>
    <t>002[TONAGUIA]</t>
  </si>
  <si>
    <t>002[LACHICUEL]</t>
  </si>
  <si>
    <t>002[SANTA MARIA YAVICHE]</t>
  </si>
  <si>
    <t>002[CERRO MONEDA]</t>
  </si>
  <si>
    <t>002[CUATRO PALOS]</t>
  </si>
  <si>
    <t>003[EL CARRIZAL]</t>
  </si>
  <si>
    <t>034[LA SABANA (CAMPAMENTO FORESTAL LA SABANA)]</t>
  </si>
  <si>
    <t>034[LA NUEVA ESPERANZA]</t>
  </si>
  <si>
    <t>001[SAN LUCAS CAMOTLAN]</t>
  </si>
  <si>
    <t>020[TIERRA BLANCA]</t>
  </si>
  <si>
    <t>004[ISRAEL]</t>
  </si>
  <si>
    <t>035[VISTA HERMOSA]</t>
  </si>
  <si>
    <t>003[SAN PEDRO AYACAXTEPEC]</t>
  </si>
  <si>
    <t>015[CAMINO VIEJO A JUQUILA]</t>
  </si>
  <si>
    <t>033[CHORRA VISTA]</t>
  </si>
  <si>
    <t>012[EL PLATANAR]</t>
  </si>
  <si>
    <t>012[EL MORRO]</t>
  </si>
  <si>
    <t>002[LA CANDELARIA]</t>
  </si>
  <si>
    <t>002[TIERRA BLANCA]</t>
  </si>
  <si>
    <t>014[EL DURAZNAL]</t>
  </si>
  <si>
    <t>018[LOMA ANCHA]</t>
  </si>
  <si>
    <t>002[EL CAMALOTE]</t>
  </si>
  <si>
    <t>037[ZAFRA]</t>
  </si>
  <si>
    <t>020[PIEDRA BLANCA]</t>
  </si>
  <si>
    <t>034[OJO DE AGUA]</t>
  </si>
  <si>
    <t>003[LLANO DE AMUZGOS]</t>
  </si>
  <si>
    <t>035[EL NARANJO]</t>
  </si>
  <si>
    <t>035[PEÑA NEGRA NOPALERA]</t>
  </si>
  <si>
    <t>007[LA CIENEGA]</t>
  </si>
  <si>
    <t>038[EL COYULITO]</t>
  </si>
  <si>
    <t>032[INDUASAVI]</t>
  </si>
  <si>
    <t>008[LA CAÑADA]</t>
  </si>
  <si>
    <t>008[PALO BLANCO]</t>
  </si>
  <si>
    <t>007[LA COFRADIA]</t>
  </si>
  <si>
    <t>021[BARRIO DE TOTOPOSTLE]</t>
  </si>
  <si>
    <t>031[SAN CRISTOBAL]</t>
  </si>
  <si>
    <t>021[SANTA MARIA TLAPANALQUIAHUITL]</t>
  </si>
  <si>
    <t>009[RINCON HACIENDA VIEJA]</t>
  </si>
  <si>
    <t>008[EL SABINO]</t>
  </si>
  <si>
    <t>008[SAN ISIDRO]</t>
  </si>
  <si>
    <t>032[TIERRA COLORADA]</t>
  </si>
  <si>
    <t>002[CACALOTE]</t>
  </si>
  <si>
    <t>002[LA ESTANCIA]</t>
  </si>
  <si>
    <t>002[EJIDO EL RINCON]</t>
  </si>
  <si>
    <t>014[SAN ANTONIO]</t>
  </si>
  <si>
    <t>003[AGUA DE SOL]</t>
  </si>
  <si>
    <t>001[MONJAS]</t>
  </si>
  <si>
    <t>020[PORTILLO LA CRUZ (LOMA DE TIERRA BLANCA)]</t>
  </si>
  <si>
    <t>008[RANCHO LOS SABINOS]</t>
  </si>
  <si>
    <t>003[EL COSTOCHE]</t>
  </si>
  <si>
    <t>003[SAN JUAN GUIVINI]</t>
  </si>
  <si>
    <t>004[YOJUELA]</t>
  </si>
  <si>
    <t>007[BARRIO LA OCOTERA]</t>
  </si>
  <si>
    <t>007[RANCHO NUEVO]</t>
  </si>
  <si>
    <t>000[COB. MPAL. SAN JUAN MIXTEPEC - DTO. 26 -]</t>
  </si>
  <si>
    <t>007[RIO DE PISCA]</t>
  </si>
  <si>
    <t>034[CHIROTETE]</t>
  </si>
  <si>
    <t>037[LA CAÑADA]</t>
  </si>
  <si>
    <t>037[LAS TINAS]</t>
  </si>
  <si>
    <t>042[CERRO GUAJE]</t>
  </si>
  <si>
    <t>020[TRES CRUCES]</t>
  </si>
  <si>
    <t>001[SAN NICOLAS]</t>
  </si>
  <si>
    <t>001[SAN PABLO COATLAN]</t>
  </si>
  <si>
    <t>001[SAN PEDRO MIXTEPEC DISTRITO 26]</t>
  </si>
  <si>
    <t>022[PASO LIMON]</t>
  </si>
  <si>
    <t>020[PIEDRA NEGRA]</t>
  </si>
  <si>
    <t>011[LOMA BLANCA]</t>
  </si>
  <si>
    <t>015[PRIMERA SECCION]</t>
  </si>
  <si>
    <t>005[LOS CHIGÜIROS]</t>
  </si>
  <si>
    <t>004[LA JUNTA DE LOS RIOS]</t>
  </si>
  <si>
    <t>008[EL SUMIDERO]</t>
  </si>
  <si>
    <t>035[RIO DE OCOTE]</t>
  </si>
  <si>
    <t>002[SAN ANTONIO OZOLOTEPEC]</t>
  </si>
  <si>
    <t>002[EL MIRASOL]</t>
  </si>
  <si>
    <t>002[SAUZ]</t>
  </si>
  <si>
    <t>002[SAN JUAN ALOTEPEC]</t>
  </si>
  <si>
    <t>003[LAS ANIMAS]</t>
  </si>
  <si>
    <t>000[COB. MPAL. SANTA CATARINA QUIOQUITANI]</t>
  </si>
  <si>
    <t>005[RANCHO JOAQUIN LOPEZ MARIANO]</t>
  </si>
  <si>
    <t>032[SANTO TOMAS QUIERI]</t>
  </si>
  <si>
    <t>013[EL ZAPOTE]</t>
  </si>
  <si>
    <t>001[SAN JUAN LAJARCIA]</t>
  </si>
  <si>
    <t>000[COB. MPAL. SAN PEDRO MARTIR QUIECHAPA]</t>
  </si>
  <si>
    <t>011[LA MISION]</t>
  </si>
  <si>
    <t>000[COB. MPAL. SANTA CATALINA QUIERI]</t>
  </si>
  <si>
    <t>023[BARRIO SAN SEBASTIAN]</t>
  </si>
  <si>
    <t>004[SAN ANDRES TLAHUILOTEPEC]</t>
  </si>
  <si>
    <t>004[PARAJE LA RESURRECCION]</t>
  </si>
  <si>
    <t>002[DE LACHE]</t>
  </si>
  <si>
    <t>001[NAZARENO ETLA]</t>
  </si>
  <si>
    <t>001[REYES ETLA]</t>
  </si>
  <si>
    <t>001[SAN AGUSTIN ETLA]</t>
  </si>
  <si>
    <t>001[SAN ANDRES ZAUTLA]</t>
  </si>
  <si>
    <t>032[MAL PASO]</t>
  </si>
  <si>
    <t>022[TIERRA COLORADA]</t>
  </si>
  <si>
    <t>032[ANDODO]</t>
  </si>
  <si>
    <t>009[EL LLANO]</t>
  </si>
  <si>
    <t>007[EL MANGAL]</t>
  </si>
  <si>
    <t>000[COB. MPAL. SAN JUAN BAUTISTA JAYACATLAN]</t>
  </si>
  <si>
    <t>008[LOMA DEL ZAPOTE]</t>
  </si>
  <si>
    <t>022[EL PASTON]</t>
  </si>
  <si>
    <t>013[CAMINO AL SEMINARIO (TERCERA SECCION)]</t>
  </si>
  <si>
    <t>011[CAÑADA DEL CHISME]</t>
  </si>
  <si>
    <t>001[VILLA DE ETLA]</t>
  </si>
  <si>
    <t>035[CAÑADA DE ESPINA]</t>
  </si>
  <si>
    <t>002[SANTA CRUZ LACHIXOLANA]</t>
  </si>
  <si>
    <t>002[EL CORREO]</t>
  </si>
  <si>
    <t>002[EL PORTEZUELO]</t>
  </si>
  <si>
    <t>000[COB. MPAL. SANTO TOMAS MAZALTEPEC]</t>
  </si>
  <si>
    <t>002[ESTANZUELA]</t>
  </si>
  <si>
    <t>047[TIERRA CALIENTE]</t>
  </si>
  <si>
    <t>011[BARRIO RIO MORALES]</t>
  </si>
  <si>
    <t>020[EL MORAL]</t>
  </si>
  <si>
    <t>015[BARRIO MATAMOROS]</t>
  </si>
  <si>
    <t>003[SANTA MARIA ROALO]</t>
  </si>
  <si>
    <t>033[COLONIA DEL BOSQUE]</t>
  </si>
  <si>
    <t>002[LOGOTO (GUACHI-GUACHI)]</t>
  </si>
  <si>
    <t>004[SANTA CATALINA MIXTEPEC]</t>
  </si>
  <si>
    <t>021[LA MINA]</t>
  </si>
  <si>
    <t>009[AGUA DEL ENCINO]</t>
  </si>
  <si>
    <t>016[LOMA DE LA TORTOLITA]</t>
  </si>
  <si>
    <t>016[RIO MORON]</t>
  </si>
  <si>
    <t>003[GUEGOVELDA]</t>
  </si>
  <si>
    <t>001[SANTA CATARINA QUIANE]</t>
  </si>
  <si>
    <t>012[EX-HACIENDA DE DOLORES]</t>
  </si>
  <si>
    <t>001[SANTA GERTRUDIS]</t>
  </si>
  <si>
    <t>000[COB. MPAL. SANTA INES YATZECHE]</t>
  </si>
  <si>
    <t>015[LUCINO ORTEGA]</t>
  </si>
  <si>
    <t>040[EL POLVORIN]</t>
  </si>
  <si>
    <t>034[LOMAS DE SAN JUAN]</t>
  </si>
  <si>
    <t>053[EL BAJIO (RANCHO GUADALUPE VICTORIA)]</t>
  </si>
  <si>
    <t>001[SAN AGUSTIN DE LAS JUNTAS]</t>
  </si>
  <si>
    <t>001[SAN AGUSTIN YATARENI]</t>
  </si>
  <si>
    <t>001[SAN ANDRES HUAYAPAM]</t>
  </si>
  <si>
    <t>001[SAN ANDRES IXTLAHUACA]</t>
  </si>
  <si>
    <t>001[SAN ANTONIO DE LA CAL]</t>
  </si>
  <si>
    <t>008[ALFALFA VIEJA]</t>
  </si>
  <si>
    <t>000[COB. MPAL. SAN JACINTO AMILPAS]</t>
  </si>
  <si>
    <t>005[PARAJE LA TORTUGA]</t>
  </si>
  <si>
    <t>020[EL MOGOTE]</t>
  </si>
  <si>
    <t>001[SAN RAYMUNDO JALPAN]</t>
  </si>
  <si>
    <t>001[SAN SEBASTIAN TUTLA]</t>
  </si>
  <si>
    <t>000[COB. MPAL. SANTA CRUZ AMILPAS]</t>
  </si>
  <si>
    <t>035[COLONIA JUQUILITA (LOS MOGOTES)]</t>
  </si>
  <si>
    <t>001[SANTA LUCIA DEL CAMINO]</t>
  </si>
  <si>
    <t>023[PARAJE LOMA DE LA VIRGEN]</t>
  </si>
  <si>
    <t>015[PARAJE ARROYO COLORADO]</t>
  </si>
  <si>
    <t>006[PARAJE EL CORRALITO]</t>
  </si>
  <si>
    <t>007[PARAJE EL CHILAR]</t>
  </si>
  <si>
    <t>025[PARAJE CUEDANI]</t>
  </si>
  <si>
    <t>007[LA VALENCIANA]</t>
  </si>
  <si>
    <t>000[COB. MPAL. ROJAS DE CUAUHTEMOC]</t>
  </si>
  <si>
    <t>001[SAN BARTOLOME QUIALANA]</t>
  </si>
  <si>
    <t>032[LOMA BONITA]</t>
  </si>
  <si>
    <t>010[CAMINO AL CERRO]</t>
  </si>
  <si>
    <t>000[COB. MPAL. SAN JUAN DEL RIO]</t>
  </si>
  <si>
    <t>007[BAZALACHE]</t>
  </si>
  <si>
    <t>001[SAN JUAN TEITIPAC]</t>
  </si>
  <si>
    <t>040[LOMA EL MANZANITO]</t>
  </si>
  <si>
    <t>000[COB. MPAL. SAN LUCAS QUIAVINI]</t>
  </si>
  <si>
    <t>003[SAN MIGUEL ALBARRADAS]</t>
  </si>
  <si>
    <t>037[EL ROMADITO]</t>
  </si>
  <si>
    <t>035[LA RINCONADA]</t>
  </si>
  <si>
    <t>001[SAN SEBASTIAN ABASOLO]</t>
  </si>
  <si>
    <t>003[CAMINO AL ZAPOTAL]</t>
  </si>
  <si>
    <t>000[COB. MPAL. SANTA ANA DEL VALLE]</t>
  </si>
  <si>
    <t>001[SANTA CRUZ PAPALUTLA]</t>
  </si>
  <si>
    <t>000[COB. MPAL. SANTA MARIA GUELACE]</t>
  </si>
  <si>
    <t>033[EL AGUACATE]</t>
  </si>
  <si>
    <t>002[RANCHO COLORADO]</t>
  </si>
  <si>
    <t>008[EX-CAMPO DE AVIACION]</t>
  </si>
  <si>
    <t>003[GALVACOA]</t>
  </si>
  <si>
    <t>012[LANGEUUROO]</t>
  </si>
  <si>
    <t>033[CASA CHAGOYA]</t>
  </si>
  <si>
    <t>003[SAN MIGUEL DEL VALLE]</t>
  </si>
  <si>
    <t>002[PEÑA LARGA]</t>
  </si>
  <si>
    <t>002[EL ARROGANTE JUSTO BENITEZ]</t>
  </si>
  <si>
    <t>001[LA PE]</t>
  </si>
  <si>
    <t>004[ALREDEDORES DE AMATENGO]</t>
  </si>
  <si>
    <t>000[COB. MPAL. SAN ANDRES ZABACHE]</t>
  </si>
  <si>
    <t>008[LA RINCONADA]</t>
  </si>
  <si>
    <t>000[COB. MPAL. SAN MARTIN DE LOS CANSECOS]</t>
  </si>
  <si>
    <t>001[SAN MARTIN LACHILA]</t>
  </si>
  <si>
    <t>001[SAN MIGUEL EJUTLA]</t>
  </si>
  <si>
    <t>002[PIE DE ARROYO]</t>
  </si>
  <si>
    <t>000[COB. MPAL. TANICHE]</t>
  </si>
  <si>
    <t>004[EL RINCON]</t>
  </si>
  <si>
    <t>002[JELARO]</t>
  </si>
  <si>
    <t>002[RIO COYOTE]</t>
  </si>
  <si>
    <t>003[LA CHILAITA]</t>
  </si>
  <si>
    <t>001[SAN JOSE DEL PROGRESO]</t>
  </si>
  <si>
    <t>006[EL ZOMPANTLE]</t>
  </si>
  <si>
    <t>001[SAN BALTAZAR CHICHICAPAM]</t>
  </si>
  <si>
    <t>006[RANCHO SANTA CECILIA (LOS SAUZ)]</t>
  </si>
  <si>
    <t>017[CERRO DE LA MORADA]</t>
  </si>
  <si>
    <t>000[COB. MPAL. SAN JUAN CHILATECA]</t>
  </si>
  <si>
    <t>004[LA CUMBRE DEL CERRITO]</t>
  </si>
  <si>
    <t>002[RANCHO MAYA]</t>
  </si>
  <si>
    <t>003[LOS LAURELES]</t>
  </si>
  <si>
    <t>004[PARAJE CAMINO A SAN PEDRO APOSTOL]</t>
  </si>
  <si>
    <t>013[LOMA DEL OCOTE]</t>
  </si>
  <si>
    <t>003[SAN ISIDRO ZEGACHE]</t>
  </si>
  <si>
    <t>003[LOS BARRIGA]</t>
  </si>
  <si>
    <t>004[ROMPE CAPA]</t>
  </si>
  <si>
    <t>005[SAN LUCAS]</t>
  </si>
  <si>
    <t>012[PARAJE EL POCITO]</t>
  </si>
  <si>
    <t>000[COB. MPAL. YAXE]</t>
  </si>
  <si>
    <t>002[AGUA ANCHA]</t>
  </si>
  <si>
    <t>002[EL CAMARON]</t>
  </si>
  <si>
    <t>002[AGUA CATITLA]</t>
  </si>
  <si>
    <t>003[AGUA DUENDE]</t>
  </si>
  <si>
    <t>002[SAN GABRIEL CASA BLANCA]</t>
  </si>
  <si>
    <t>008[SAN MARTIN PIEDRA ANCHA]</t>
  </si>
  <si>
    <t>003[HUEHUETLAN SEGUNDA SECCION]</t>
  </si>
  <si>
    <t>004[RANCHO EL EDEN]</t>
  </si>
  <si>
    <t>034[AGUA PLATANILLO]</t>
  </si>
  <si>
    <t>007[EL MANZANAL (EL POTRERO)]</t>
  </si>
  <si>
    <t>007[BARRIO GENTIL]</t>
  </si>
  <si>
    <t>032[LA PALMERA]</t>
  </si>
  <si>
    <t>013[INSPECTORIA INDEPENDENCIA GUADALUPE]</t>
  </si>
  <si>
    <t>001[SAN MATEO YOLOXOCHITLAN]</t>
  </si>
  <si>
    <t>001[SANTA ANA ATEIXTLAHUACA]</t>
  </si>
  <si>
    <t>004[EL PORVENIR]</t>
  </si>
  <si>
    <t>004[LA RAYA]</t>
  </si>
  <si>
    <t>035[LA TRINIDAD]</t>
  </si>
  <si>
    <t>001[SANTA MARIA IXCATLAN]</t>
  </si>
  <si>
    <t>004[SANTIAGO EL VIEJO]</t>
  </si>
  <si>
    <t>035[TZICASTLAN]</t>
  </si>
  <si>
    <t>000[COB. MPAL. SANTIAGO TEXCALCINGO]</t>
  </si>
  <si>
    <t>012[SAN MIGUEL]</t>
  </si>
  <si>
    <t>000[COB. MPAL. CONCEPCION PAPALO]</t>
  </si>
  <si>
    <t>034[PEÑA PRIETA]</t>
  </si>
  <si>
    <t>000[COB. MPAL. CHIQUIHUITLAN DE BENITO JUAREZ]</t>
  </si>
  <si>
    <t>020[LA REJOYA]</t>
  </si>
  <si>
    <t>000[COB. MPAL. SAN FRANCISCO CHAPULAPA]</t>
  </si>
  <si>
    <t>034[OJITO DE AGUA]</t>
  </si>
  <si>
    <t>007[CERRO ARDILLA]</t>
  </si>
  <si>
    <t>016[RIO DE SAN PEDRO]</t>
  </si>
  <si>
    <t>001[SAN MIGUEL SANTA FLOR]</t>
  </si>
  <si>
    <t>001[SAN PEDRO JOCOTIPAC]</t>
  </si>
  <si>
    <t>004[EL RETUMBADERO]</t>
  </si>
  <si>
    <t>022[GUERRERO (COLONIA GUERRERO)]</t>
  </si>
  <si>
    <t>003[AGUA TORO]</t>
  </si>
  <si>
    <t>002[PEÑA VERDE]</t>
  </si>
  <si>
    <t>001[SANTA MARIA TEXCATITLAN]</t>
  </si>
  <si>
    <t>015[AGUA TIJERA]</t>
  </si>
  <si>
    <t>000[COB. MPAL. SANTIAGO NACALTEPEC]</t>
  </si>
  <si>
    <t>000[COB. MPAL. SANTOS REYES PAPALO]</t>
  </si>
  <si>
    <t>003[ISMAEL AGUIRRE PEÑA]</t>
  </si>
  <si>
    <t>001[MARTIRES DE TACUBAYA]</t>
  </si>
  <si>
    <t>000[COB. MPAL. PINOTEPA DE DON LUIS]</t>
  </si>
  <si>
    <t>001[SAN AGUSTIN CHAYUCO]</t>
  </si>
  <si>
    <t>001[SAN ANDRES HUAXPALTEPEC]</t>
  </si>
  <si>
    <t>001[SAN ANTONIO TEPETLAPA]</t>
  </si>
  <si>
    <t>001[SAN JOSE ESTANCIA GRANDE]</t>
  </si>
  <si>
    <t>004[SAN PEDRO ORIZABA]</t>
  </si>
  <si>
    <t>000[COB. MPAL. SAN JUAN CACAHUATEPEC]</t>
  </si>
  <si>
    <t>021[RANCHO HERNANDEZ TAPIA]</t>
  </si>
  <si>
    <t>004[SAN ANTONIO YOSOCANI]</t>
  </si>
  <si>
    <t>044[LA TABIQUERA]</t>
  </si>
  <si>
    <t>000[COB. MPAL. SAN PEDRO ATOYAC]</t>
  </si>
  <si>
    <t>032[RANCHO ISMAEL]</t>
  </si>
  <si>
    <t>003[CAÑADA DEL TOTOMOXTLE]</t>
  </si>
  <si>
    <t>004[EL FRUTILLO]</t>
  </si>
  <si>
    <t>024[JUAN PEDRO QUIROZ LOPEZ]</t>
  </si>
  <si>
    <t>033[YUTACUA]</t>
  </si>
  <si>
    <t>038[ESPIGA VERDE]</t>
  </si>
  <si>
    <t>000[COB. MPAL. SANTIAGO LLANO GRANDE]</t>
  </si>
  <si>
    <t>032[SANTA MARIA JICALTEPEC]</t>
  </si>
  <si>
    <t>000[COB. MPAL. SANTIAGO TAPEXTLA]</t>
  </si>
  <si>
    <t>012[LA SOLEDAD CARRIZO]</t>
  </si>
  <si>
    <t>026[EL OTATE]</t>
  </si>
  <si>
    <t>040[CACALOTE]</t>
  </si>
  <si>
    <t>045[SAN MIGUEL]</t>
  </si>
  <si>
    <t>035[ATRAS DEL PEÑASCO]</t>
  </si>
  <si>
    <t>042[BARRIO GUADALUPE (PIEDRA DEL SOL)]</t>
  </si>
  <si>
    <t>000[COB. MPAL. SAN PEDRO JUCHATENGO]</t>
  </si>
  <si>
    <t>032[ARROYO TEPEHUAJE]</t>
  </si>
  <si>
    <t>035[SAN FELIPE]</t>
  </si>
  <si>
    <t>035[LLANO GRANDE]</t>
  </si>
  <si>
    <t>009[LLANO GRANDE]</t>
  </si>
  <si>
    <t>004[EL CARMEN (EL RECUERDO)]</t>
  </si>
  <si>
    <t>044[EL ZANATE]</t>
  </si>
  <si>
    <t>012[BARRIO CHICO DE ABAJO]</t>
  </si>
  <si>
    <t>037[LOS CAULOTE]</t>
  </si>
  <si>
    <t>034[MERCEDES]</t>
  </si>
  <si>
    <t>037[LA GLORIA]</t>
  </si>
  <si>
    <t>000[COB. MPAL. SAN BALTAZAR LOXICHA]</t>
  </si>
  <si>
    <t>014[HUANACAXTLE]</t>
  </si>
  <si>
    <t>042[SAN CRISTOBAL]</t>
  </si>
  <si>
    <t>037[COPALITILLA]</t>
  </si>
  <si>
    <t>020[LLANO PLAZA]</t>
  </si>
  <si>
    <t>037[XONENE]</t>
  </si>
  <si>
    <t>020[EL PORVENIR]</t>
  </si>
  <si>
    <t>037[AGUAJE RAMIREZ]</t>
  </si>
  <si>
    <t>040[CUAJINICUIL]</t>
  </si>
  <si>
    <t>042[FRUTILLA]</t>
  </si>
  <si>
    <t>025[TARAGUNTIN]</t>
  </si>
  <si>
    <t>034[ARROYO NARANJO]</t>
  </si>
  <si>
    <t>028[BARRIO DEL ROSARIO]</t>
  </si>
  <si>
    <t>006[COLONIA DEPORTIVO]</t>
  </si>
  <si>
    <t>020[EL PUENTECITO]</t>
  </si>
  <si>
    <t>039[TRAMO SAN ANTONIO]</t>
  </si>
  <si>
    <t>016[KAMBAJ BEAY NDEK (PUEBLO A ORILLA DEL MAR)]</t>
  </si>
  <si>
    <t>001[SAN MIGUEL TENANGO]</t>
  </si>
  <si>
    <t>008[RANCHO MATIAS SOLORZANO]</t>
  </si>
  <si>
    <t>035[LAS JICARAS]</t>
  </si>
  <si>
    <t>001[SAN PEDRO HUILOTEPEC]</t>
  </si>
  <si>
    <t>038[PUENTE NIZAVIGHANA]</t>
  </si>
  <si>
    <t>035[CERRO DEL MARQUES]</t>
  </si>
  <si>
    <t>008[LA CANTERA]</t>
  </si>
  <si>
    <t>007[ZAACHILA]</t>
  </si>
  <si>
    <t>032[LACHIDOLA]</t>
  </si>
  <si>
    <t>014[BARRIO CALVARIO]</t>
  </si>
  <si>
    <t>012[BARRIO CHEGUIGO SANTA CRUZ]</t>
  </si>
  <si>
    <t>035[EJIDO EL JORDAN]</t>
  </si>
  <si>
    <t>034[GAÑA]</t>
  </si>
  <si>
    <t>036[LLANO BARROSO]</t>
  </si>
  <si>
    <t>036[ARROYO NEGRO]</t>
  </si>
  <si>
    <t>014[SOLEDAD GARCIA]</t>
  </si>
  <si>
    <t>037[RANCHO AURELIA]</t>
  </si>
  <si>
    <t>034[CAMOTEPEC (RANCHO AQUINO)]</t>
  </si>
  <si>
    <t>041[RANCHO ROQUE]</t>
  </si>
  <si>
    <t>043[EL SAUCE]</t>
  </si>
  <si>
    <t>006[SAN DIONISIO PUEBLO VIEJO]</t>
  </si>
  <si>
    <t>039[TAPESCO]</t>
  </si>
  <si>
    <t>052[PASO MICO]</t>
  </si>
  <si>
    <t>037[LA AURORA]</t>
  </si>
  <si>
    <t>038[RIO GRANDE]</t>
  </si>
  <si>
    <t>035[SAN VICENTE]</t>
  </si>
  <si>
    <t>049[EL OCOTAL]</t>
  </si>
  <si>
    <t>023[LA PRINCESA]</t>
  </si>
  <si>
    <t>038[BEZA YAGA]</t>
  </si>
  <si>
    <t>018[EL MANGO]</t>
  </si>
  <si>
    <t>038[5 DE MAYO (EL PEDREGAL)]</t>
  </si>
  <si>
    <t>032[COLONIA BUENA VISTA]</t>
  </si>
  <si>
    <t>010[MARIANO JUAN CASTILLO]</t>
  </si>
  <si>
    <t>004[EL CALVARIO]</t>
  </si>
  <si>
    <t>000[COB. MPAL. GUADALUPE DE RAMIREZ]</t>
  </si>
  <si>
    <t>001[IXPANTEPEC NIEVES]</t>
  </si>
  <si>
    <t>009[EL AMATE]</t>
  </si>
  <si>
    <t>004[GUADALUPE NOGALES]</t>
  </si>
  <si>
    <t>005[AGUA ESCONDIDA]</t>
  </si>
  <si>
    <t>006[EL TAPA QUESO]</t>
  </si>
  <si>
    <t>001[SAN JUAN IHUALTEPEC]</t>
  </si>
  <si>
    <t>001[SAN LORENZO VICTORIA]</t>
  </si>
  <si>
    <t>000[COB. MPAL. SAN MATEO NEJAPAM]</t>
  </si>
  <si>
    <t>005[EL SABINO]</t>
  </si>
  <si>
    <t>001[SAN NICOLAS HIDALGO]</t>
  </si>
  <si>
    <t>008[RANCHO EL VAREJONAL]</t>
  </si>
  <si>
    <t>007[PARAJE DEL CERRO PELON]</t>
  </si>
  <si>
    <t>000[COB. MPAL. SANTIAGO YUCUYACHI]</t>
  </si>
  <si>
    <t>026[EL CHAPITEL]</t>
  </si>
  <si>
    <t>017[EL PALMON LARGO]</t>
  </si>
  <si>
    <t>004[BARRIO SANTA CRUZ]</t>
  </si>
  <si>
    <t>014[BARRIO NORTE]</t>
  </si>
  <si>
    <t>004[BARRANCA HONDA]</t>
  </si>
  <si>
    <t>034[LAS CAMPANAS]</t>
  </si>
  <si>
    <t>001[MARISCALA DE JUAREZ]</t>
  </si>
  <si>
    <t>000[COB. MPAL. SAN ANDRES DINICUITI]</t>
  </si>
  <si>
    <t>000[COB. MPAL. SAN JERONIMO SILACAYOAPILLA]</t>
  </si>
  <si>
    <t>004[GUADALUPE DE MORELOS]</t>
  </si>
  <si>
    <t>005[BARRIO GUADALUPE SEGUNDA SECCION]</t>
  </si>
  <si>
    <t>001[SAN JUAN BAUTISTA SUCHITEPEC]</t>
  </si>
  <si>
    <t>000[COB. MPAL. SAN MARCOS ARTEAGA]</t>
  </si>
  <si>
    <t>005[BARRIO BUENOS AIRES (BARRIO JUQUILITA)]</t>
  </si>
  <si>
    <t>022[GUADALUPE VILLAHERMOSA]</t>
  </si>
  <si>
    <t>022[PIEDRA AZUL]</t>
  </si>
  <si>
    <t>003[CAÑADA DEL TECOLOTE]</t>
  </si>
  <si>
    <t>004[RIO GRANDE]</t>
  </si>
  <si>
    <t>002[SAN JOSE DE LA PRADERA]</t>
  </si>
  <si>
    <t>004[BARRIO EL ROSARIO]</t>
  </si>
  <si>
    <t>005[PAJARO MADRUGADOR]</t>
  </si>
  <si>
    <t>003[EL PUENTE]</t>
  </si>
  <si>
    <t>032[SAN JUAN FRONTERA]</t>
  </si>
  <si>
    <t>026[LAS TINAJAS DE LOMA BONITA]</t>
  </si>
  <si>
    <t>005[AL FINAL DE LA CALLE ALLENDE]</t>
  </si>
  <si>
    <t>012[LOMA CAHUATACHE]</t>
  </si>
  <si>
    <t>000[COB. MPAL. SANTO DOMINGO YODOHINO]</t>
  </si>
  <si>
    <t>003[COXCATEPEC]</t>
  </si>
  <si>
    <t>036[EL MIRADOR]</t>
  </si>
  <si>
    <t>006[EJIDO PRESIDENTE LOPEZ MATEOS]</t>
  </si>
  <si>
    <t>015[BARRIO DE LA CRUZ]</t>
  </si>
  <si>
    <t>000[COB. MPAL. SANTA MAGDALENA JICOTLAN]</t>
  </si>
  <si>
    <t>004[BARRIO DEL RECIBIMIENTO]</t>
  </si>
  <si>
    <t>008[LOMA LARGA (RANCHO AQUILINO MENDOZA)]</t>
  </si>
  <si>
    <t>034[SECCION CUARTA (LOS RODRIGUEZ)]</t>
  </si>
  <si>
    <t>002[BARRIO DE SAN ISIDRO]</t>
  </si>
  <si>
    <t>000[COB. MPAL. SAN MIGUEL TEQUIXTEPEC]</t>
  </si>
  <si>
    <t>006[EL CAPULIN]</t>
  </si>
  <si>
    <t>010[PRIMERA SECCION (SANTA CRUZ)]</t>
  </si>
  <si>
    <t>000[COB. MPAL. SANTIAGO IHUITLAN PLUMAS]</t>
  </si>
  <si>
    <t>000[COB. MPAL. SANTIAGO TEPETLAPA]</t>
  </si>
  <si>
    <t>027[EL PICACHO]</t>
  </si>
  <si>
    <t>004[RIO GARZA]</t>
  </si>
  <si>
    <t>014[CERRO DE AIRE (YUCUTACHI)]</t>
  </si>
  <si>
    <t>034[SCHIÑUU Y MATANZA]</t>
  </si>
  <si>
    <t>035[MIXTECA UNIDA]</t>
  </si>
  <si>
    <t>011[COLONIA SAN RAMOS (COLONIA REFORMA)]</t>
  </si>
  <si>
    <t>040[ZARAGOZA ALACRANES]</t>
  </si>
  <si>
    <t>032[SAN MIGUEL CUEVAS]</t>
  </si>
  <si>
    <t>011[EL MIRADOR]</t>
  </si>
  <si>
    <t>005[TERCERA SECCION]</t>
  </si>
  <si>
    <t>014[LA REFORMA (YOSCAMA)]</t>
  </si>
  <si>
    <t>006[SAN JOSE (SECCION SEGUNDA)]</t>
  </si>
  <si>
    <t>008[EL AGUILA]</t>
  </si>
  <si>
    <t>016[TIERRA BLANCA]</t>
  </si>
  <si>
    <t>016[RIO MIXTECO]</t>
  </si>
  <si>
    <t>000[COB. MPAL. SAN PEDRO TOPILTEPEC]</t>
  </si>
  <si>
    <t>023[JUAN JOSE LOPEZ CRUZ]</t>
  </si>
  <si>
    <t>003[BARRIO DE LA FUENTE]</t>
  </si>
  <si>
    <t>000[COB. MPAL. SAN SEBASTIAN NICANANDUTA]</t>
  </si>
  <si>
    <t>003[SAN ISIDRO EL PORVENIR]</t>
  </si>
  <si>
    <t>025[PIE DE LA CORONA]</t>
  </si>
  <si>
    <t>005[TIKENDE]</t>
  </si>
  <si>
    <t>012[LA PRESA]</t>
  </si>
  <si>
    <t>015[RIO NEGRO]</t>
  </si>
  <si>
    <t>003[BARRIO DE ARRIBA]</t>
  </si>
  <si>
    <t>007[RANCHO DE FLOR (YUCUITA)]</t>
  </si>
  <si>
    <t>003[RIO NEGRO]</t>
  </si>
  <si>
    <t>012[LA RAYA]</t>
  </si>
  <si>
    <t>010[BARRIO DE LAS PIEDRAS NEGRAS]</t>
  </si>
  <si>
    <t>000[COB. MPAL. LA TRINIDAD VISTA HERMOSA]</t>
  </si>
  <si>
    <t>034[DON TORIBIO]</t>
  </si>
  <si>
    <t>027[EL POTRERO]</t>
  </si>
  <si>
    <t>000[COB. MPAL. MAGDALENA ZAHUATLAN]</t>
  </si>
  <si>
    <t>020[RIO YUCUDIÑO]</t>
  </si>
  <si>
    <t>006[TAPIA]</t>
  </si>
  <si>
    <t>001[SAN FRANCISCO CHINDUA]</t>
  </si>
  <si>
    <t>007[YODONDAA]</t>
  </si>
  <si>
    <t>001[SAN FRANCISCO NUXAÑO]</t>
  </si>
  <si>
    <t>000[COB. MPAL. SAN JUAN DIUXI]</t>
  </si>
  <si>
    <t>001[SAN JUAN SAYULTEPEC]</t>
  </si>
  <si>
    <t>034[LADERA DE LEON]</t>
  </si>
  <si>
    <t>000[COB. MPAL. SAN JUAN YUCUITA]</t>
  </si>
  <si>
    <t>010[YUSANDODO]</t>
  </si>
  <si>
    <t>000[COB. MPAL. SAN MATEO SINDIHUI]</t>
  </si>
  <si>
    <t>037[PEÑA AZUL]</t>
  </si>
  <si>
    <t>001[SAN MIGUEL HUAUTLA]</t>
  </si>
  <si>
    <t>000[COB. MPAL. SAN MIGUEL PIEDRAS]</t>
  </si>
  <si>
    <t>005[SANTA CRUZ]</t>
  </si>
  <si>
    <t>011[YUTICO (SAN PEDRO COXCALTEPEC CANTAROS)]</t>
  </si>
  <si>
    <t>011[SANTA ANA]</t>
  </si>
  <si>
    <t>000[COB. MPAL. SAN PEDRO TIDAA]</t>
  </si>
  <si>
    <t>016[SANDOO ÑUU]</t>
  </si>
  <si>
    <t>007[LA CAÑADA]</t>
  </si>
  <si>
    <t>009[ARRIBA DE LA PEÑA]</t>
  </si>
  <si>
    <t>023[SALAMANCA]</t>
  </si>
  <si>
    <t>024[GUADALUPE TILANTONGO (LLANO DE LAS AVISPAS)]</t>
  </si>
  <si>
    <t>012[FRACCIONAMIENTO EL ARROYUELO]</t>
  </si>
  <si>
    <t>032[CERRO NEGRO]</t>
  </si>
  <si>
    <t>012[SAN SEBASTIAN (PRIMERA SECCION)]</t>
  </si>
  <si>
    <t>000[COB. MPAL. MAGDALENA YODOCONO DE PORFIRIO DIAZ]</t>
  </si>
  <si>
    <t>007[COSABICO VERDE (LA CIENEGA)]</t>
  </si>
  <si>
    <t>035[PARAJE DEL PERRO]</t>
  </si>
  <si>
    <t>027[UNION Y PROGRESO]</t>
  </si>
  <si>
    <t>014[SAN JUAN DEL RIO]</t>
  </si>
  <si>
    <t>012[LOMA YOSOCUTEE]</t>
  </si>
  <si>
    <t>000[COB. MPAL. SAN BARTOLOME YUCUAÑE]</t>
  </si>
  <si>
    <t>006[TIERRA COLORADA]</t>
  </si>
  <si>
    <t>034[LOMA LARGA]</t>
  </si>
  <si>
    <t>008[BARRIO DE GUADALUPE]</t>
  </si>
  <si>
    <t>021[PIE DE MOGOTE]</t>
  </si>
  <si>
    <t>001[SAN JUAN TEITA]</t>
  </si>
  <si>
    <t>007[TOTONUNDOO]</t>
  </si>
  <si>
    <t>001[SAN MARTIN ITUNYOSO]</t>
  </si>
  <si>
    <t>001[SAN MATEO PEÑASCO]</t>
  </si>
  <si>
    <t>001[SAN MIGUEL ACHIUTLA]</t>
  </si>
  <si>
    <t>016[LOMAS DE COCOYOC]</t>
  </si>
  <si>
    <t>011[SANTO DOMINGO DEL PROGRESO]</t>
  </si>
  <si>
    <t>004[LAS PEÑAS]</t>
  </si>
  <si>
    <t>000[COB. MPAL. SAN PEDRO MOLINOS]</t>
  </si>
  <si>
    <t>003[CHIJAHA]</t>
  </si>
  <si>
    <t>004[PAZ Y UNION]</t>
  </si>
  <si>
    <t>016[YUCHITE]</t>
  </si>
  <si>
    <t>021[TRES CRUCES]</t>
  </si>
  <si>
    <t>003[EL INOCOCO]</t>
  </si>
  <si>
    <t>006[BARRIO SAN MIGUEL]</t>
  </si>
  <si>
    <t>037[CAÑADA DEL CURTIDOR]</t>
  </si>
  <si>
    <t>009[SEGUNDA SECCION]</t>
  </si>
  <si>
    <t>001[SANTA MARIA TATALTEPEC]</t>
  </si>
  <si>
    <t>005[YUCUNU]</t>
  </si>
  <si>
    <t>006[RIO GRANDE]</t>
  </si>
  <si>
    <t>035[YATAYUKU]</t>
  </si>
  <si>
    <t>014[JAA YUCATAYUA]</t>
  </si>
  <si>
    <t>012[MAJARA]</t>
  </si>
  <si>
    <t>032[SECTOR DOS]</t>
  </si>
  <si>
    <t>007[BARRIO GUADALUPE]</t>
  </si>
  <si>
    <t>012[PLAN ALEMAN]</t>
  </si>
  <si>
    <t>036[TEMBLADERA VISTA HERMOSA]</t>
  </si>
  <si>
    <t>007[MONTE MARIO]</t>
  </si>
  <si>
    <t>041[RANCHO CHICO]</t>
  </si>
  <si>
    <t>041[CELESTINO GASCA VILLASEÑOR]</t>
  </si>
  <si>
    <t>035[DESVIACION PASO CARRETERO]</t>
  </si>
  <si>
    <t>034[ENCINAL]</t>
  </si>
  <si>
    <t>042[CANDELARIA]</t>
  </si>
  <si>
    <t>008[CERRO DE VIDRIO]</t>
  </si>
  <si>
    <t>034[LA MINA]</t>
  </si>
  <si>
    <t>065[ARROYO MANANTIAL]</t>
  </si>
  <si>
    <t>032[PESCADITO DE ARRIBA]</t>
  </si>
  <si>
    <t>021[SAN FERNANDO]</t>
  </si>
  <si>
    <t>038[RANCHO GAVILAN]</t>
  </si>
  <si>
    <t>035[SANTIAGO PROGRESO]</t>
  </si>
  <si>
    <t>004[SAN ISIDRO TRES ARROYOS]</t>
  </si>
  <si>
    <t>047[ARROYO TOMATE]</t>
  </si>
  <si>
    <t>005[SANTA MARIA LOVANI]</t>
  </si>
  <si>
    <t>023[ARROYO FRIJOL]</t>
  </si>
  <si>
    <t>032[SAN JOSE RIO MANSO (NUEVO RIO MANSO)]</t>
  </si>
  <si>
    <t>032[LA PALMA DE LA ESPERANZA]</t>
  </si>
  <si>
    <t>000[COB. MPAL. ABEJONES]</t>
  </si>
  <si>
    <t>003[RIO GRANDE]</t>
  </si>
  <si>
    <t>027[RANCHO EL CALVARIO]</t>
  </si>
  <si>
    <t>001[SAN JUAN ATEPEC]</t>
  </si>
  <si>
    <t>000[COB. MPAL. SAN JUAN CHICOMEZUCHIL]</t>
  </si>
  <si>
    <t>000[COB. MPAL. SAN JUAN EVANGELISTA ANALCO]</t>
  </si>
  <si>
    <t>010[MII COHO CÜI]</t>
  </si>
  <si>
    <t>001[CAPULALPAM DE MENDEZ]</t>
  </si>
  <si>
    <t>000[COB. MPAL. SAN MIGUEL ALOAPAM]</t>
  </si>
  <si>
    <t>001[SAN MIGUEL AMATLAN]</t>
  </si>
  <si>
    <t>002[ORILLA DEL PUEBLO]</t>
  </si>
  <si>
    <t>004[LA YEE]</t>
  </si>
  <si>
    <t>006[CERRO MACHIN]</t>
  </si>
  <si>
    <t>000[COB. MPAL. SAN PEDRO YANERI]</t>
  </si>
  <si>
    <t>016[SAN MARTIN BUENAVISTA]</t>
  </si>
  <si>
    <t>024[LOMA DE REINOSO]</t>
  </si>
  <si>
    <t>022[TIERRA DELGADA]</t>
  </si>
  <si>
    <t>005[LA CUMBRE]</t>
  </si>
  <si>
    <t>004[BARRIO DE SAN MIGUEL]</t>
  </si>
  <si>
    <t>025[METATES]</t>
  </si>
  <si>
    <t>005[LOMA DE CHAPULTEPEC]</t>
  </si>
  <si>
    <t>000[COB. MPAL. SANTIAGO XIACUI]</t>
  </si>
  <si>
    <t>000[COB. MPAL. NUEVO ZOQUIAPAM]</t>
  </si>
  <si>
    <t>000[COB. MPAL. TEOCOCUILCO DE MARCOS PEREZ]</t>
  </si>
  <si>
    <t>004[LAS MINAS]</t>
  </si>
  <si>
    <t>000[COB. MPAL. SAN ANDRES SOLAGA]</t>
  </si>
  <si>
    <t>000[COB. MPAL. SAN ANDRES YAA]</t>
  </si>
  <si>
    <t>001[SAN BALTAZAR YATZACHI EL BAJO]</t>
  </si>
  <si>
    <t>000[COB. MPAL. SAN CRISTOBAL LACHIRIOAG]</t>
  </si>
  <si>
    <t>000[COB. MPAL. SAN FRANCISCO CAJONOS]</t>
  </si>
  <si>
    <t>010[COLONIA GUADALUPE]</t>
  </si>
  <si>
    <t>004[COLONIA REFORMA]</t>
  </si>
  <si>
    <t>000[COB. MPAL. SAN JUAN TABAA]</t>
  </si>
  <si>
    <t>000[COB. MPAL. SAN JUAN YAEE]</t>
  </si>
  <si>
    <t>003[BARRIO SAN JUAN]</t>
  </si>
  <si>
    <t>000[COB. MPAL. SAN MATEO CAJONOS]</t>
  </si>
  <si>
    <t>000[COB. MPAL. SAN MELCHOR BETAZA]</t>
  </si>
  <si>
    <t>005[SANTA CLARA]</t>
  </si>
  <si>
    <t>000[COB. MPAL. SAN PEDRO CAJONOS]</t>
  </si>
  <si>
    <t>008[SAN FRANCISCO YOVEGO]</t>
  </si>
  <si>
    <t>000[COB. MPAL. SANTO DOMINGO ROAYAGA]</t>
  </si>
  <si>
    <t>006[COLONIA ZAPATA]</t>
  </si>
  <si>
    <t>000[COB. MPAL. TANETZE DE ZARAGOZA]</t>
  </si>
  <si>
    <t>014[TSAKUXEENY (PIEDRA DE DOS PUNTAS)]</t>
  </si>
  <si>
    <t>034[RANCHO TAT CIPRIANO]</t>
  </si>
  <si>
    <t>001[MIXISTLAN DE LA REFORMA]</t>
  </si>
  <si>
    <t>035[DESVIACION A SAN FELIPE (LA GASOLINERA)]</t>
  </si>
  <si>
    <t>044[NUEVO CENTRO]</t>
  </si>
  <si>
    <t>004[PEDREGAL]</t>
  </si>
  <si>
    <t>021[EL ZACATAL]</t>
  </si>
  <si>
    <t>001[SAN PEDRO OCOTEPEC]</t>
  </si>
  <si>
    <t>037[ESQUIPULAS]</t>
  </si>
  <si>
    <t>001[SANTA MARIA ALOTEPEC]</t>
  </si>
  <si>
    <t>016[LA ERMITA]</t>
  </si>
  <si>
    <t>035[ARROYO FRIJOL]</t>
  </si>
  <si>
    <t>014[RESBALOSO]</t>
  </si>
  <si>
    <t>009[GUAJINICUIL]</t>
  </si>
  <si>
    <t>025[BARRIO MARIA AUXILIADORA]</t>
  </si>
  <si>
    <t>025[FLORESTA]</t>
  </si>
  <si>
    <t>018[PATIO GRANDE]</t>
  </si>
  <si>
    <t>012[RANCHO VIEJO]</t>
  </si>
  <si>
    <t>037[SAN JUAN LA LIMA]</t>
  </si>
  <si>
    <t>039[TIERRA COLORADA]</t>
  </si>
  <si>
    <t>001[LA REFORMA]</t>
  </si>
  <si>
    <t>039[RIO FERRERIA]</t>
  </si>
  <si>
    <t>016[LA MARISCALA]</t>
  </si>
  <si>
    <t>037[EL GACHUPIN GUERRERO]</t>
  </si>
  <si>
    <t>040[LOMA SUCILA]</t>
  </si>
  <si>
    <t>000[COB. MPAL. SANTA MARIA IPALAPA]</t>
  </si>
  <si>
    <t>040[GUADALUPE NUEVO CENTRO]</t>
  </si>
  <si>
    <t>034[OCOTE]</t>
  </si>
  <si>
    <t>004[EL OBISPO]</t>
  </si>
  <si>
    <t>009[PEÑA DEL CHIVO]</t>
  </si>
  <si>
    <t>008[LA UNION]</t>
  </si>
  <si>
    <t>022[LLANO VERDE]</t>
  </si>
  <si>
    <t>032[SAN FELIPE ZAPOTITLAN]</t>
  </si>
  <si>
    <t>022[LA PALMA]</t>
  </si>
  <si>
    <t>010[LOMA LARGA]</t>
  </si>
  <si>
    <t>009[TIERRA BLANCA]</t>
  </si>
  <si>
    <t>009[LOMA DE TLACUACHE]</t>
  </si>
  <si>
    <t>033[LA HUICHICATA]</t>
  </si>
  <si>
    <t>014[EL AGUACATE]</t>
  </si>
  <si>
    <t>024[LA CIENEGA]</t>
  </si>
  <si>
    <t>032[LA COFRADIA]</t>
  </si>
  <si>
    <t>011[LOMA LARGA]</t>
  </si>
  <si>
    <t>017[BUENA VISTA]</t>
  </si>
  <si>
    <t>034[EL OCOTE]</t>
  </si>
  <si>
    <t>007[LOS POCITOS MONJAS]</t>
  </si>
  <si>
    <t>021[CORRAL DE PIEDRA]</t>
  </si>
  <si>
    <t>009[RANCHO SAN ISIDRO]</t>
  </si>
  <si>
    <t>004[EL GUAYABO]</t>
  </si>
  <si>
    <t>001[SAN FRANCISCO OZOLOTEPEC]</t>
  </si>
  <si>
    <t>005[EXTEVE]</t>
  </si>
  <si>
    <t>035[LA JUQUILITA]</t>
  </si>
  <si>
    <t>004[EL YAGALAN]</t>
  </si>
  <si>
    <t>008[EL OCOTE (CUATLE)]</t>
  </si>
  <si>
    <t>008[RIO PLATANAR]</t>
  </si>
  <si>
    <t>020[YEGOVEO]</t>
  </si>
  <si>
    <t>022[RIO EL COQUITO]</t>
  </si>
  <si>
    <t>042[RIO MOLINO]</t>
  </si>
  <si>
    <t>047[ALTAMIRA]</t>
  </si>
  <si>
    <t>021[BARRIO SANTA LUCIA]</t>
  </si>
  <si>
    <t>000[COB. MPAL. SAN NICOLAS]</t>
  </si>
  <si>
    <t>005[COMITLAN]</t>
  </si>
  <si>
    <t>000[COB. MPAL. SAN PEDRO MIXTEPEC - DTO. 26 -]</t>
  </si>
  <si>
    <t>011[LA HUMEDAD]</t>
  </si>
  <si>
    <t>021[LA FABRICA]</t>
  </si>
  <si>
    <t>006[HACIENDA VIEJA (SAN GUILLERMO)]</t>
  </si>
  <si>
    <t>011[CAMINO A SAN SIMON]</t>
  </si>
  <si>
    <t>007[LOS PINOS (RANCHO LOS PINOS)]</t>
  </si>
  <si>
    <t>005[LOMA PIEDRA]</t>
  </si>
  <si>
    <t>009[SAN ISIDRO EL QUEYON]</t>
  </si>
  <si>
    <t>040[EL CHIVATO]</t>
  </si>
  <si>
    <t>032[EL POCHOTLE]</t>
  </si>
  <si>
    <t>005[SAN LUIS]</t>
  </si>
  <si>
    <t>003[SAN JERONIMO MIAHUATLAN]</t>
  </si>
  <si>
    <t>003[LA GUADALUPE]</t>
  </si>
  <si>
    <t>000[COB. MPAL. ASUNCION TLACOLULITA]</t>
  </si>
  <si>
    <t>037[EL PADERON (CERRO LAS OLLAS)]</t>
  </si>
  <si>
    <t>004[COLONIA EXTRANJERA]</t>
  </si>
  <si>
    <t>039[LA MAGDALENA]</t>
  </si>
  <si>
    <t>014[EL PALOMAR]</t>
  </si>
  <si>
    <t>000[COB. MPAL. SAN JUAN LAJARCIA]</t>
  </si>
  <si>
    <t>000[COB. MPAL. SANTA ANA TAVELA]</t>
  </si>
  <si>
    <t>007[SANTO DOMINGO CHONTECOMATLAN]</t>
  </si>
  <si>
    <t>005[EL TEJON]</t>
  </si>
  <si>
    <t>000[COB. MPAL. GUADALUPE ETLA]</t>
  </si>
  <si>
    <t>004[SAN SEBASTIAN XOCHIMILCO]</t>
  </si>
  <si>
    <t>000[COB. MPAL. NAZARENO ETLA]</t>
  </si>
  <si>
    <t>006[EUGENIO SANTIAGO]</t>
  </si>
  <si>
    <t>006[RANCHO DE LOS JIMENEZ]</t>
  </si>
  <si>
    <t>014[FRACCIONAMIENTO MONICA]</t>
  </si>
  <si>
    <t>020[EL CAZAHUATE]</t>
  </si>
  <si>
    <t>018[EL NUEVO MANZANITO]</t>
  </si>
  <si>
    <t>035[EL CALVARIO]</t>
  </si>
  <si>
    <t>001[SAN JUAN BAUTISTA ATATLAHUCA]</t>
  </si>
  <si>
    <t>008[EL MOLINITO]</t>
  </si>
  <si>
    <t>001[SAN JUAN DEL ESTADO]</t>
  </si>
  <si>
    <t>023[EL TRAPICHE]</t>
  </si>
  <si>
    <t>016[RANCHO EL MEZQUITE]</t>
  </si>
  <si>
    <t>006[YUTETOTO]</t>
  </si>
  <si>
    <t>005[EL ESPINAL]</t>
  </si>
  <si>
    <t>022[BUENAVISTA ESTETLA]</t>
  </si>
  <si>
    <t>012[EL PEDREGAL]</t>
  </si>
  <si>
    <t>012[LOMA CHACANO]</t>
  </si>
  <si>
    <t>032[LOMA DE ZACATON]</t>
  </si>
  <si>
    <t>003[MATADAMAS]</t>
  </si>
  <si>
    <t>049[LOMA DEL CHILAR]</t>
  </si>
  <si>
    <t>001[SAN MIGUEL PERAS]</t>
  </si>
  <si>
    <t>023[SANTA BARBARA]</t>
  </si>
  <si>
    <t>016[EL COMALITO]</t>
  </si>
  <si>
    <t>008[BARRIO LA GUADALUPE]</t>
  </si>
  <si>
    <t>035[COLONIA OLIMPO]</t>
  </si>
  <si>
    <t>004[LA TABLITA DE LA YOCUELA]</t>
  </si>
  <si>
    <t>000[COB. MPAL. MAGDALENA MIXTEPEC]</t>
  </si>
  <si>
    <t>022[LLANO SAN JUAN]</t>
  </si>
  <si>
    <t>010[LA LOMA GRANDE]</t>
  </si>
  <si>
    <t>017[SAN ANTONINO VIEJO]</t>
  </si>
  <si>
    <t>017[YARECHI]</t>
  </si>
  <si>
    <t>004[RINCON DE TLAPACOYAN]</t>
  </si>
  <si>
    <t>005[EJIDO DE LOS TREINTA]</t>
  </si>
  <si>
    <t>015[YEGOVEGO]</t>
  </si>
  <si>
    <t>009[BARRIO DEL PANTEON]</t>
  </si>
  <si>
    <t>016[EL COYOTE]</t>
  </si>
  <si>
    <t>049[EL CAMARON]</t>
  </si>
  <si>
    <t>036[ESTRELLA BLANCA]</t>
  </si>
  <si>
    <t>055[GUADALUPE VICTORIA]</t>
  </si>
  <si>
    <t>006[LA AMPLIACION]</t>
  </si>
  <si>
    <t>006[BAJIO]</t>
  </si>
  <si>
    <t>014[LAS TRES CRUCES]</t>
  </si>
  <si>
    <t>008[EL CAZAHUATE]</t>
  </si>
  <si>
    <t>008[PRIMERA SECCION EL PORTILLO]</t>
  </si>
  <si>
    <t>009[EL GUAPO (SAN FRANCISCO)]</t>
  </si>
  <si>
    <t>001[ANIMAS TRUJANO]</t>
  </si>
  <si>
    <t>013[ARBOLEDA]</t>
  </si>
  <si>
    <t>005[ATRAS DE LA IGLESIA VIEJA]</t>
  </si>
  <si>
    <t>000[COB. MPAL. SAN SEBASTIAN TUTLA]</t>
  </si>
  <si>
    <t>044[COLONIA JERUSALEN]</t>
  </si>
  <si>
    <t>000[COB. MPAL. SANTA LUCIA DEL CAMINO]</t>
  </si>
  <si>
    <t>024[PARAJE LOS HUAMUCHES]</t>
  </si>
  <si>
    <t>016[PARAJE GUEGO SHITE]</t>
  </si>
  <si>
    <t>000[COB. MPAL. SANTA MARIA DEL TULE]</t>
  </si>
  <si>
    <t>010[PARAJE PIEDRA AZUL]</t>
  </si>
  <si>
    <t>026[RINCON DE ANALCO]</t>
  </si>
  <si>
    <t>005[RIO DE LEON (GUELOVEZA)]</t>
  </si>
  <si>
    <t>002[LA LAGUNA]</t>
  </si>
  <si>
    <t>005[PARAJE RUGEOLACH]</t>
  </si>
  <si>
    <t>020[COLONIA LIBERTAD]</t>
  </si>
  <si>
    <t>001[SAN FRANCISCO LACHIGOLO]</t>
  </si>
  <si>
    <t>004[QUIATSTAIS]</t>
  </si>
  <si>
    <t>000[COB. MPAL. SAN JUAN TEITIPAC]</t>
  </si>
  <si>
    <t>042[LA CAÑADA]</t>
  </si>
  <si>
    <t>013[ROBIAS]</t>
  </si>
  <si>
    <t>038[SAN PABLO LACHIRIEGA]</t>
  </si>
  <si>
    <t>037[MAL PASO]</t>
  </si>
  <si>
    <t>000[COB. MPAL. SAN SEBASTIAN ABASOLO]</t>
  </si>
  <si>
    <t>004[RANCHO ISRAEL]</t>
  </si>
  <si>
    <t>000[COB. MPAL. SANTA CRUZ PAPALUTLA]</t>
  </si>
  <si>
    <t>002[ARTEMIA CAVERO]</t>
  </si>
  <si>
    <t>038[EL MACAHUITE]</t>
  </si>
  <si>
    <t>025[GUIEUZARENI]</t>
  </si>
  <si>
    <t>000[COB. MPAL. SANTO DOMINGO ALBARRADAS]</t>
  </si>
  <si>
    <t>004[GUENIAN]</t>
  </si>
  <si>
    <t>014[NINGUNO [UPAFPM]]</t>
  </si>
  <si>
    <t>036[EL BARATILLO]</t>
  </si>
  <si>
    <t>004[SANTA CATARINA ALBARRADAS]</t>
  </si>
  <si>
    <t>014[AGUA DE GUAJE]</t>
  </si>
  <si>
    <t>012[ALREDEDORES DE LA COMPAÑIA]</t>
  </si>
  <si>
    <t>034[EL TORTUGUERO]</t>
  </si>
  <si>
    <t>000[COB. MPAL. LA PE]</t>
  </si>
  <si>
    <t>000[COB. MPAL. SAN AGUSTIN AMATENGO]</t>
  </si>
  <si>
    <t>009[AGUA DEL TANQUE]</t>
  </si>
  <si>
    <t>004[BARRIO EL MEZQUITE]</t>
  </si>
  <si>
    <t>005[LA CIENEGA]</t>
  </si>
  <si>
    <t>012[TIERRA BLANCA]</t>
  </si>
  <si>
    <t>006[ALREDEDORES DE YOGANA]</t>
  </si>
  <si>
    <t>000[COB. MPAL. ASUNCION OCOTLAN]</t>
  </si>
  <si>
    <t>004[CAMINO DE SAN JUAN]</t>
  </si>
  <si>
    <t>034[EL CARRIZAL]</t>
  </si>
  <si>
    <t>009[LOS DIAZ]</t>
  </si>
  <si>
    <t>005[LA AZUCENA]</t>
  </si>
  <si>
    <t>000[COB. MPAL. SAN BALTAZAR CHICHICAPAM]</t>
  </si>
  <si>
    <t>001[SAN DIONISIO OCOTLAN]</t>
  </si>
  <si>
    <t>018[PORTILLO EL GUAYABAL]</t>
  </si>
  <si>
    <t>000[COB. MPAL. SAN MARTIN TILCAJETE]</t>
  </si>
  <si>
    <t>000[COB. MPAL. SAN MIGUEL TILQUIAPAM]</t>
  </si>
  <si>
    <t>001[SAN PEDRO APOSTOL]</t>
  </si>
  <si>
    <t>001[SAN PEDRO MARTIR]</t>
  </si>
  <si>
    <t>001[SAN PEDRO TAVICHE]</t>
  </si>
  <si>
    <t>001[SANTA ANA ZEGACHE]</t>
  </si>
  <si>
    <t>001[SANTA CATARINA MINAS]</t>
  </si>
  <si>
    <t>001[SANTA LUCIA OCOTLAN]</t>
  </si>
  <si>
    <t>006[PIEDRA CUACHE]</t>
  </si>
  <si>
    <t>003[SANTA CECILIA JALIEZA]</t>
  </si>
  <si>
    <t>027[AGUA ESCALERA]</t>
  </si>
  <si>
    <t>014[AGUA DE FLOR]</t>
  </si>
  <si>
    <t>041[LA FINCA]</t>
  </si>
  <si>
    <t>034[PLATANILLO]</t>
  </si>
  <si>
    <t>009[AGUA ESPUMA]</t>
  </si>
  <si>
    <t>004[TRANCA FLOR CABALLERO]</t>
  </si>
  <si>
    <t>005[EL FORTIN]</t>
  </si>
  <si>
    <t>037[RANCHO GONZALEZ]</t>
  </si>
  <si>
    <t>008[LOMA DE HUESO]</t>
  </si>
  <si>
    <t>008[CIENEGA]</t>
  </si>
  <si>
    <t>034[CAMINO A YOLOXOCHITL]</t>
  </si>
  <si>
    <t>007[LAGUNILLAS]</t>
  </si>
  <si>
    <t>002[LA REFORMA SAN MATEO]</t>
  </si>
  <si>
    <t>005[LA PROVIDENCIA]</t>
  </si>
  <si>
    <t>001[SANTA CRUZ ACATEPEC]</t>
  </si>
  <si>
    <t>002[LLANO DE AGUA]</t>
  </si>
  <si>
    <t>037[VOLADERO]</t>
  </si>
  <si>
    <t>000[COB. MPAL. SANTA MARIA TEOPOXCO]</t>
  </si>
  <si>
    <t>007[LOMA BONITA]</t>
  </si>
  <si>
    <t>014[CERRO DE HIDALGO CUARTA SECCION]</t>
  </si>
  <si>
    <t>014[BUENA VISTA]</t>
  </si>
  <si>
    <t>036[CAMINO A SAN MIGUEL]</t>
  </si>
  <si>
    <t>014[LA LAGUNA (LOMA DEL CACALOTE)]</t>
  </si>
  <si>
    <t>021[PIEDRA COLORADA]</t>
  </si>
  <si>
    <t>014[PEÑA BLANCA]</t>
  </si>
  <si>
    <t>000[COB. MPAL. SAN JUAN BAUTISTA CUICATLAN]</t>
  </si>
  <si>
    <t>008[LOMA COYOL]</t>
  </si>
  <si>
    <t>017[LOS LEYVA]</t>
  </si>
  <si>
    <t>005[PEÑA COLORADA]</t>
  </si>
  <si>
    <t>004[RANCHO BUENAVISTA]</t>
  </si>
  <si>
    <t>006[UNION FRANCESA]</t>
  </si>
  <si>
    <t>023[LA NUEVA ESPERANZA]</t>
  </si>
  <si>
    <t>004[SAN MARTIN CABALLERO]</t>
  </si>
  <si>
    <t>001[SANTA MARIA PAPALO]</t>
  </si>
  <si>
    <t>007[PEÑA PRIETA]</t>
  </si>
  <si>
    <t>007[EL CAPULIN]</t>
  </si>
  <si>
    <t>003[EL GIRASOL]</t>
  </si>
  <si>
    <t>002[TOMELLIN]</t>
  </si>
  <si>
    <t>006[ARROYO SECO]</t>
  </si>
  <si>
    <t>027[YUTACOYO]</t>
  </si>
  <si>
    <t>017[LA UNION]</t>
  </si>
  <si>
    <t>008[YUCUTASU [ASERRADERO]]</t>
  </si>
  <si>
    <t>006[PRIMERA SECCION (BARRIO EL CAFETAL)]</t>
  </si>
  <si>
    <t>001[SAN JUAN BAUTISTA LO DE SOTO]</t>
  </si>
  <si>
    <t>013[SAN ANTONIO OCOTLAN]</t>
  </si>
  <si>
    <t>000[COB. MPAL. SAN JUAN COLORADO]</t>
  </si>
  <si>
    <t>005[SAN JOSE TETEPELCINGO]</t>
  </si>
  <si>
    <t>020[SANTA ELENA]</t>
  </si>
  <si>
    <t>013[BARRIO CHICO]</t>
  </si>
  <si>
    <t>021[YUTAYUMA]</t>
  </si>
  <si>
    <t>004[COSTATITLAN]</t>
  </si>
  <si>
    <t>001[SANTA CATARINA MECHOACAN]</t>
  </si>
  <si>
    <t>011[LA HUERTA (LA FINCA)]</t>
  </si>
  <si>
    <t>029[NARVAYO]</t>
  </si>
  <si>
    <t>038[TIERRA COLORADA]</t>
  </si>
  <si>
    <t>042[PLAN DE LOS AMATES]</t>
  </si>
  <si>
    <t>004[ARROYO TOMATAL]</t>
  </si>
  <si>
    <t>033[EL TAMAL]</t>
  </si>
  <si>
    <t>015[LOS LIROS]</t>
  </si>
  <si>
    <t>014[TIERRA COLORADA]</t>
  </si>
  <si>
    <t>000[COB. MPAL. SANTO DOMINGO ARMENTA]</t>
  </si>
  <si>
    <t>042[LA CRUZ]</t>
  </si>
  <si>
    <t>047[LAS NIEVES]</t>
  </si>
  <si>
    <t>037[CERRO QUE SE REVIENTA]</t>
  </si>
  <si>
    <t>049[RIO SAN SEBASTIAN]</t>
  </si>
  <si>
    <t>013[LA GUADALUPE]</t>
  </si>
  <si>
    <t>038[EL JICARO]</t>
  </si>
  <si>
    <t>037[SAN FRANCISCO DE ARRIBA]</t>
  </si>
  <si>
    <t>038[EL SALAR]</t>
  </si>
  <si>
    <t>003[CAÑADA DE GUADALUPE]</t>
  </si>
  <si>
    <t>047[SAN JOSE ATOTONILCO]</t>
  </si>
  <si>
    <t>014[LA CRUZ DE COSTACHO]</t>
  </si>
  <si>
    <t>039[CERRO PERICO]</t>
  </si>
  <si>
    <t>037[NAZARENO]</t>
  </si>
  <si>
    <t>039[CUAPINOL]</t>
  </si>
  <si>
    <t>017[PASO ANCHO]</t>
  </si>
  <si>
    <t>017[LLANO DE SAPO]</t>
  </si>
  <si>
    <t>044[SANTA CATARINA]</t>
  </si>
  <si>
    <t>040[AGUA ZARCA]</t>
  </si>
  <si>
    <t>022[LLANO TRAMPA]</t>
  </si>
  <si>
    <t>040[ZAPOTENGO]</t>
  </si>
  <si>
    <t>021[RIO TECOLOTE]</t>
  </si>
  <si>
    <t>038[EL PORVENIR]</t>
  </si>
  <si>
    <t>044[CHACALMATA]</t>
  </si>
  <si>
    <t>022[PUEBLO VIEJO]</t>
  </si>
  <si>
    <t>026[CERRO HERMOSO]</t>
  </si>
  <si>
    <t>037[LOS PINOS (LA ESMERALDA)]</t>
  </si>
  <si>
    <t>031[LAS MINAS]</t>
  </si>
  <si>
    <t>007[LOS LAVADEROS (FAMILIA HERNANDEZ OSORIO)]</t>
  </si>
  <si>
    <t>021[LA BRECHA (RANCHO MOISES AQUINO)]</t>
  </si>
  <si>
    <t>020[LOMA BONITA]</t>
  </si>
  <si>
    <t>007[VILLA HERMOSA]</t>
  </si>
  <si>
    <t>005[SAN JUAN TENANGO]</t>
  </si>
  <si>
    <t>012[RANCHO REYES]</t>
  </si>
  <si>
    <t>005[RANCHO SAN MARCIAL]</t>
  </si>
  <si>
    <t>040[COLONIA ARROYO OBSCURO]</t>
  </si>
  <si>
    <t>022[PEÑA SAN JUAN]</t>
  </si>
  <si>
    <t>000[COB. MPAL. SANTA MARIA MIXTEQUILLA]</t>
  </si>
  <si>
    <t>009[HUALAMPAMO]</t>
  </si>
  <si>
    <t>033[SANTO DOMINGO LACHIGUIRI II]</t>
  </si>
  <si>
    <t>015[COLONIA BENITO JUAREZ]</t>
  </si>
  <si>
    <t>015[EL CERRITO]</t>
  </si>
  <si>
    <t>036[EL LIMON]</t>
  </si>
  <si>
    <t>036[MENA]</t>
  </si>
  <si>
    <t>037[NIZA LIMON]</t>
  </si>
  <si>
    <t>041[RANCHO MORMON]</t>
  </si>
  <si>
    <t>012[PIEDRA PARADA]</t>
  </si>
  <si>
    <t>039[RANCHO JUQUILA]</t>
  </si>
  <si>
    <t>039[COLONIA SANTA ROSITA]</t>
  </si>
  <si>
    <t>027[TOLOSITA]</t>
  </si>
  <si>
    <t>047[TIERRA COLORADA]</t>
  </si>
  <si>
    <t>001[SAN DIONISIO DEL MAR]</t>
  </si>
  <si>
    <t>045[EL COBANO]</t>
  </si>
  <si>
    <t>056[LAZARO CARDENAS]</t>
  </si>
  <si>
    <t>040[HUISICIL]</t>
  </si>
  <si>
    <t>040[EL PALMAR]</t>
  </si>
  <si>
    <t>044[SANTA INES]</t>
  </si>
  <si>
    <t>020[CERRO AZUL]</t>
  </si>
  <si>
    <t>024[BARRIO NUEVO]</t>
  </si>
  <si>
    <t>023[COLONIA 10 DE MAYO]</t>
  </si>
  <si>
    <t>007[PALO BLANCO]</t>
  </si>
  <si>
    <t>040[ARROYO CHIZA]</t>
  </si>
  <si>
    <t>035[EL HORIZONTE]</t>
  </si>
  <si>
    <t>011[LAS PILAS]</t>
  </si>
  <si>
    <t>005[LA RAYA]</t>
  </si>
  <si>
    <t>003[SANTA MARIA SALINAS]</t>
  </si>
  <si>
    <t>009[LA COLUMNA (LLANO GORDO)]</t>
  </si>
  <si>
    <t>007[LLANO DEL GRANIZO]</t>
  </si>
  <si>
    <t>005[SAN MARCOS NATIVIDAD]</t>
  </si>
  <si>
    <t>000[COB. MPAL. SAN JUAN BAUTISTA TLACHICHILCO]</t>
  </si>
  <si>
    <t>003[EL PARTIDEÑO]</t>
  </si>
  <si>
    <t>001[SAN MATEO NEJAPAM]</t>
  </si>
  <si>
    <t>000[COB. MPAL. SAN MIGUEL AHUEHUETITLAN]</t>
  </si>
  <si>
    <t>005[EL PERICO]</t>
  </si>
  <si>
    <t>005[BARRIO DEL GAVILAN]</t>
  </si>
  <si>
    <t>008[LA TEUIXLERA]</t>
  </si>
  <si>
    <t>027[YUSHICO]</t>
  </si>
  <si>
    <t>018[PARAJE LA CRUZ BLANCA]</t>
  </si>
  <si>
    <t>015[RUMBO A LA SALIDA]</t>
  </si>
  <si>
    <t>005[LAS FLORES]</t>
  </si>
  <si>
    <t>037[COLONIA DEL MAESTRO]</t>
  </si>
  <si>
    <t>012[EL MIRADOR]</t>
  </si>
  <si>
    <t>007[BARRIO SAN JOSE]</t>
  </si>
  <si>
    <t>003[TEJALTITLAN]</t>
  </si>
  <si>
    <t>001[SAN JORGE NUCHITA]</t>
  </si>
  <si>
    <t>001[SAN JOSE AYUQUILA]</t>
  </si>
  <si>
    <t>012[LA COLINA]</t>
  </si>
  <si>
    <t>001[SAN MARCOS ARTEAGA]</t>
  </si>
  <si>
    <t>000[COB. MPAL. SAN MARTIN ZACATEPEC]</t>
  </si>
  <si>
    <t>013[SAN JOSE TENERIA]</t>
  </si>
  <si>
    <t>028[RUMBO A TINIYU]</t>
  </si>
  <si>
    <t>004[LA COLMENA]</t>
  </si>
  <si>
    <t>006[NEMESIO ROSAS]</t>
  </si>
  <si>
    <t>005[LA NORIA]</t>
  </si>
  <si>
    <t>000[COB. MPAL. SANTIAGO AYUQUILILLA]</t>
  </si>
  <si>
    <t>002[CORRAL DE PIEDRA]</t>
  </si>
  <si>
    <t>040[MANINALTEPEC]</t>
  </si>
  <si>
    <t>029[FRANCISCO VILLA]</t>
  </si>
  <si>
    <t>000[COB. MPAL. SANTIAGO MILTEPEC]</t>
  </si>
  <si>
    <t>014[CERRO BARRIGON]</t>
  </si>
  <si>
    <t>004[SANTIAGO EL JAZMIN]</t>
  </si>
  <si>
    <t>038[BARRIO INDEPENDENCIA (COLONIA NUEVA)]</t>
  </si>
  <si>
    <t>000[COB. MPAL. ZAPOTITLAN PALMAS]</t>
  </si>
  <si>
    <t>004[SAN MIGUEL ASTATLA]</t>
  </si>
  <si>
    <t>006[EL BAÑO]</t>
  </si>
  <si>
    <t>001[SAN FRANCISCO TEOPAN]</t>
  </si>
  <si>
    <t>020[TRONCO DEL RIO]</t>
  </si>
  <si>
    <t>001[SAN MIGUEL TEQUIXTEPEC]</t>
  </si>
  <si>
    <t>000[COB. MPAL. SAN MIGUEL TULANCINGO]</t>
  </si>
  <si>
    <t>003[SAN PEDRO BUENAVISTA]</t>
  </si>
  <si>
    <t>004[XANDA]</t>
  </si>
  <si>
    <t>014[CERRO VERDE]</t>
  </si>
  <si>
    <t>006[RANCHO POTRERO]</t>
  </si>
  <si>
    <t>018[LAZARO CARDENAS]</t>
  </si>
  <si>
    <t>035[STATZI]</t>
  </si>
  <si>
    <t>037[SAN JORGE EL CHIÑON]</t>
  </si>
  <si>
    <t>006[YOSONDALLA]</t>
  </si>
  <si>
    <t>042[BARRIO GUADALUPE]</t>
  </si>
  <si>
    <t>033[SAN PEDRO CHAYUCO]</t>
  </si>
  <si>
    <t>003[SAN MIGUEL DE CARDENAS]</t>
  </si>
  <si>
    <t>002[SAN ISIDRO LAGUNAS]</t>
  </si>
  <si>
    <t>008[SANTA MARIA DE LAS NIEVES MONTEVERDE]</t>
  </si>
  <si>
    <t>000[COB. MPAL. SAN ANTONIO ACUTLA]</t>
  </si>
  <si>
    <t>010[CERRO TOTOCANI]</t>
  </si>
  <si>
    <t>017[BARRIO DE LOS OSORNO]</t>
  </si>
  <si>
    <t>017[ZANDAYE]</t>
  </si>
  <si>
    <t>001[SAN PEDRO TOPILTEPEC]</t>
  </si>
  <si>
    <t>024[PRIMERA SECCION (POZAS FRIAS O ANDUA)]</t>
  </si>
  <si>
    <t>001[SAN SEBASTIAN NICANANDUTA]</t>
  </si>
  <si>
    <t>004[SAN MARCOS MONTE DE LEON]</t>
  </si>
  <si>
    <t>012[XACUZA]</t>
  </si>
  <si>
    <t>000[COB. MPAL. SANTIAGO NEJAPILLA]</t>
  </si>
  <si>
    <t>014[TERCERA SECCION (DINIYAYA)]</t>
  </si>
  <si>
    <t>007[LA JUNTA]</t>
  </si>
  <si>
    <t>000[COB. MPAL. SANTO DOMINGO TONALTEPEC]</t>
  </si>
  <si>
    <t>004[EL TEJOCOTE]</t>
  </si>
  <si>
    <t>014[COLONIA GUADALUPE]</t>
  </si>
  <si>
    <t>011[BARRIO DIECISEIS DE SEPTIEMBRE]</t>
  </si>
  <si>
    <t>007[LA NOPALERA]</t>
  </si>
  <si>
    <t>036[UNIDAD PIEDRA DE SANGRE (MORELOS UNO)]</t>
  </si>
  <si>
    <t>031[LLANO DEL PANTEON]</t>
  </si>
  <si>
    <t>004[SAN FRANCISCO]</t>
  </si>
  <si>
    <t>021[LOMA DE OCOTAL]</t>
  </si>
  <si>
    <t>000[COB. MPAL. SAN ANDRES SINAXTLA]</t>
  </si>
  <si>
    <t>000[COB. MPAL. SAN FRANCISCO CHINDUA]</t>
  </si>
  <si>
    <t>008[LA LOMA]</t>
  </si>
  <si>
    <t>000[COB. MPAL. SAN FRANCISCO NUXAÑO]</t>
  </si>
  <si>
    <t>000[COB. MPAL. SAN JUAN SAYULTEPEC]</t>
  </si>
  <si>
    <t>035[LADERA DE CENIZA]</t>
  </si>
  <si>
    <t>006[SAN ANTONIO]</t>
  </si>
  <si>
    <t>005[EL ROSARIO]</t>
  </si>
  <si>
    <t>004[LLANO POZOL]</t>
  </si>
  <si>
    <t>038[EL PUENTE]</t>
  </si>
  <si>
    <t>000[COB. MPAL. SAN MIGUEL HUAUTLA]</t>
  </si>
  <si>
    <t>005[RIO MINAS]</t>
  </si>
  <si>
    <t>004[SAN ISIDRO]</t>
  </si>
  <si>
    <t>006[CAÑALTEPEC]</t>
  </si>
  <si>
    <t>004[SAN JOSE RIO MINAS]</t>
  </si>
  <si>
    <t>001[SAN PEDRO TIDAA]</t>
  </si>
  <si>
    <t>009[LOMA LARGA]</t>
  </si>
  <si>
    <t>008[FAUSTINO BENITO HERNANDEZ]</t>
  </si>
  <si>
    <t>005[UNION PALO SOLO]</t>
  </si>
  <si>
    <t>024[YERBA SANTA]</t>
  </si>
  <si>
    <t>012[EL PROGRESO]</t>
  </si>
  <si>
    <t>000[COB. MPAL. SANTIAGO TILLO]</t>
  </si>
  <si>
    <t>033[CERRO SILLA]</t>
  </si>
  <si>
    <t>014[LOS DOS CORAZONES]</t>
  </si>
  <si>
    <t>002[SANTA CRUZ YODOCONO]</t>
  </si>
  <si>
    <t>036[CAÑADA CHEPICHE]</t>
  </si>
  <si>
    <t>028[VISTA ALEGRE]</t>
  </si>
  <si>
    <t>018[LOMA TOTOLETRA]</t>
  </si>
  <si>
    <t>006[YUNDI]</t>
  </si>
  <si>
    <t>009[BARRIO SANTA CRUZ]</t>
  </si>
  <si>
    <t>005[JACUCHI]</t>
  </si>
  <si>
    <t>001[SAN CRISTOBAL AMOLTEPEC]</t>
  </si>
  <si>
    <t>020[MIRADOR (ICUTIZUNDO)]</t>
  </si>
  <si>
    <t>009[BARRIO DOLORES]</t>
  </si>
  <si>
    <t>022[EL LLANO]</t>
  </si>
  <si>
    <t>000[COB. MPAL. SAN JUAN TEITA]</t>
  </si>
  <si>
    <t>010[SEGUNDA SECCION]</t>
  </si>
  <si>
    <t>000[COB. MPAL. SAN MARTIN ITUNYOSO]</t>
  </si>
  <si>
    <t>000[COB. MPAL. SAN MATEO PEÑASCO]</t>
  </si>
  <si>
    <t>000[COB. MPAL. SAN MIGUEL ACHIUTLA]</t>
  </si>
  <si>
    <t>017[LLANO LA MAJADA]</t>
  </si>
  <si>
    <t>006[GUADALUPE VICTORIA]</t>
  </si>
  <si>
    <t>006[EL PROGRESO]</t>
  </si>
  <si>
    <t>001[SAN PEDRO MOLINOS]</t>
  </si>
  <si>
    <t>006[EL LLANO]</t>
  </si>
  <si>
    <t>000[COB. MPAL. SANTA CATARINA TICUA]</t>
  </si>
  <si>
    <t>008[LOMA BONITA]</t>
  </si>
  <si>
    <t>012[YATAKUAN]</t>
  </si>
  <si>
    <t>005[YATACABA]</t>
  </si>
  <si>
    <t>000[COB. MPAL. SANTA CRUZ TAYATA]</t>
  </si>
  <si>
    <t>038[LA PURISIMA CONCEPCION]</t>
  </si>
  <si>
    <t>003[LA UNION VISTAHERMOSA]</t>
  </si>
  <si>
    <t>000[COB. MPAL. SANTA MARIA YOLOTEPEC]</t>
  </si>
  <si>
    <t>004[SANTA CRUZ]</t>
  </si>
  <si>
    <t>038[CHAPULTEPEC ZARAGOZA]</t>
  </si>
  <si>
    <t>015[NDUASIO]</t>
  </si>
  <si>
    <t>014[SATULLUJIA]</t>
  </si>
  <si>
    <t>033[LA CUMBRE]</t>
  </si>
  <si>
    <t>010[REYES IXCATLAN]</t>
  </si>
  <si>
    <t>018[YUYUCU]</t>
  </si>
  <si>
    <t>037[TETELA]</t>
  </si>
  <si>
    <t>000[COB. MPAL. AYOTZINTEPEC]</t>
  </si>
  <si>
    <t>050[EL NACIMIENTO (RANCHO CONSTANCIA)]</t>
  </si>
  <si>
    <t>045[LA PROVIDENCIA]</t>
  </si>
  <si>
    <t>037[RANCHO DE LA PLAYA]</t>
  </si>
  <si>
    <t>035[PEÑA BLANCA (COLONIA SAN MARTIN PEÑA BLANCA)]</t>
  </si>
  <si>
    <t>044[SAN FELIPE]</t>
  </si>
  <si>
    <t>009[COLONIA ROMA (AGUA AZUL)]</t>
  </si>
  <si>
    <t>035[MUNDO NUEVO]</t>
  </si>
  <si>
    <t>068[ALFREDO VLADIMIR BONFIL]</t>
  </si>
  <si>
    <t>037[LA REFORMA (LA REFORMITA)]</t>
  </si>
  <si>
    <t>023[LA LUNA]</t>
  </si>
  <si>
    <t>040[EL PORVENIR]</t>
  </si>
  <si>
    <t>042[LOMA SAN RAFAEL]</t>
  </si>
  <si>
    <t>001[SAN JUAN COMALTEPEC]</t>
  </si>
  <si>
    <t>050[ARROYO CACAO (ARROYO LODO)]</t>
  </si>
  <si>
    <t>001[SAN JUAN PETLAPA]</t>
  </si>
  <si>
    <t>025[ARROYO BLANCO]</t>
  </si>
  <si>
    <t>033[EL OJO DE AGUA]</t>
  </si>
  <si>
    <t>033[GUAYABAL]</t>
  </si>
  <si>
    <t>028[UNIVERSIDAD DE LA SIERRA JUAREZ]</t>
  </si>
  <si>
    <t>000[COB. MPAL. SAN JUAN ATEPEC]</t>
  </si>
  <si>
    <t>006[RANCHO VIEJO]</t>
  </si>
  <si>
    <t>003[LATTZI' XENI]</t>
  </si>
  <si>
    <t>004[SANTA MARIA TOTOMOXTLA]</t>
  </si>
  <si>
    <t>000[COB. MPAL. CAPULALPAM DE MENDEZ]</t>
  </si>
  <si>
    <t>006[LACHIBLARI]</t>
  </si>
  <si>
    <t>000[COB. MPAL. SAN MIGUEL AMATLAN]</t>
  </si>
  <si>
    <t>002[SANTA MARIA LAGUICHE]</t>
  </si>
  <si>
    <t>001[SAN PABLO MACUILTIANGUIS]</t>
  </si>
  <si>
    <t>003[LUZA]</t>
  </si>
  <si>
    <t>017[NUEVO ROSARIO TEMEXTITLAN]</t>
  </si>
  <si>
    <t>015[XIELAVE]</t>
  </si>
  <si>
    <t>023[BARRIO DE LA ASUNCION (RUMBO A CHICUITII)]</t>
  </si>
  <si>
    <t>000[COB. MPAL. SANTA MARIA JALTIANGUIS]</t>
  </si>
  <si>
    <t>001[SANTA MARIA YAVESIA]</t>
  </si>
  <si>
    <t>012[PUERTO ELIGIO]</t>
  </si>
  <si>
    <t>006[LOMA DE LA ESTRELLA CAZADORA]</t>
  </si>
  <si>
    <t>004[TRINIDAD IXTLAN]</t>
  </si>
  <si>
    <t>003[RUMBO AL PUEBLO VIEJO]</t>
  </si>
  <si>
    <t>008[CRUZ CLAVO]</t>
  </si>
  <si>
    <t>005[LACHIBEE]</t>
  </si>
  <si>
    <t>002[SANTA MARIA TAVEHUA]</t>
  </si>
  <si>
    <t>002[CHOA BEGH]</t>
  </si>
  <si>
    <t>005[SANTA MARIA XOCHIXTEPEC]</t>
  </si>
  <si>
    <t>004[SAN JUAN YALAHUI]</t>
  </si>
  <si>
    <t>005[LACHI-RAGUI (LLANO LUMBRE)]</t>
  </si>
  <si>
    <t>003[SANTIAGO YAGALLO]</t>
  </si>
  <si>
    <t>002[RANCHO ALEGRE]</t>
  </si>
  <si>
    <t>002[SANTO TOMAS LACHITA]</t>
  </si>
  <si>
    <t>004[SANTA GERTRUDIS]</t>
  </si>
  <si>
    <t>009[SAN MIGUEL REAGUI]</t>
  </si>
  <si>
    <t>003[ABAJO DEL PUEBLO]</t>
  </si>
  <si>
    <t>000[COB. MPAL. SANTO DOMINGO XAGACIA]</t>
  </si>
  <si>
    <t>015[PUKËPÄJKM (BARRIO VERDE)]</t>
  </si>
  <si>
    <t>027[HOSPITAL REGIONAL (COLONIA HOSPITAL)]</t>
  </si>
  <si>
    <t>012[JUNTO AL CERRO]</t>
  </si>
  <si>
    <t>037[LA ESTRELLA]</t>
  </si>
  <si>
    <t>028[RANCHO JUAREZ]</t>
  </si>
  <si>
    <t>000[COB. MPAL. SAN LUCAS CAMOTLAN]</t>
  </si>
  <si>
    <t>024[PUEBLO NUEVO (BUENAVISTA)]</t>
  </si>
  <si>
    <t>000[COB. MPAL. SAN PEDRO OCOTEPEC]</t>
  </si>
  <si>
    <t>038[RIO JORDAN]</t>
  </si>
  <si>
    <t>000[COB. MPAL. SANTA MARIA ALOTEPEC]</t>
  </si>
  <si>
    <t>007[PIEDRA CRUZ]</t>
  </si>
  <si>
    <t>038[BARRIO JUQUILITA]</t>
  </si>
  <si>
    <t>015[ALAMO]</t>
  </si>
  <si>
    <t>006[COLONIA SANTA CRUZ]</t>
  </si>
  <si>
    <t>026[BARRIO SANTA CECILIA]</t>
  </si>
  <si>
    <t>026[IMPRESIONANTE]</t>
  </si>
  <si>
    <t>010[SANTIAGO JARETA]</t>
  </si>
  <si>
    <t>005[SAN JOSE YOSOCAÑU (YOSOCANU)]</t>
  </si>
  <si>
    <t>041[JUNTA DE DOS ARROYOS (PIE DE LA CUESTA)]</t>
  </si>
  <si>
    <t>047[CHARLOCO]</t>
  </si>
  <si>
    <t>019[ZOCOTEACA (SEGUNDA SECCION)]</t>
  </si>
  <si>
    <t>042[VISTA HERMOSA]</t>
  </si>
  <si>
    <t>011[SAN PEDRO APOSTOL]</t>
  </si>
  <si>
    <t>044[YUCUSIAMA GUERRERO]</t>
  </si>
  <si>
    <t>020[TORRALBA DE JUAREZ]</t>
  </si>
  <si>
    <t>013[SANTA ANA]</t>
  </si>
  <si>
    <t>042[EL ROSARIO]</t>
  </si>
  <si>
    <t>035[EL DURAZNAL]</t>
  </si>
  <si>
    <t>001[SAN FRANCISCO SOLA]</t>
  </si>
  <si>
    <t>004[YOCUA]</t>
  </si>
  <si>
    <t>009[EL CAMALOTE]</t>
  </si>
  <si>
    <t>024[PIEDRA BLANCA]</t>
  </si>
  <si>
    <t>035[SAN SEBASTIAN DE LAS GRUTAS]</t>
  </si>
  <si>
    <t>023[LA AURORA]</t>
  </si>
  <si>
    <t>004[BARRIO SUR]</t>
  </si>
  <si>
    <t>010[COLON]</t>
  </si>
  <si>
    <t>005[TIERRA COLORADA]</t>
  </si>
  <si>
    <t>035[EL PLATANAR]</t>
  </si>
  <si>
    <t>015[BARRIO NUEVO]</t>
  </si>
  <si>
    <t>025[EL METAL]</t>
  </si>
  <si>
    <t>038[RIO SECO]</t>
  </si>
  <si>
    <t>006[EL ARROYO BAJO]</t>
  </si>
  <si>
    <t>018[EL NARANJO]</t>
  </si>
  <si>
    <t>037[EL RAMON]</t>
  </si>
  <si>
    <t>005[BARRIO LA UNION]</t>
  </si>
  <si>
    <t>022[BARRANCA LARGA (LA CIENEGA)]</t>
  </si>
  <si>
    <t>006[LOMA DE LA PALMA]</t>
  </si>
  <si>
    <t>005[BARRIO NUEVO]</t>
  </si>
  <si>
    <t>000[COB. MPAL. SAN FRANCISCO OZOLOTEPEC]</t>
  </si>
  <si>
    <t>001[SAN ILDEFONSO AMATLAN]</t>
  </si>
  <si>
    <t>037[EL GUAMILAR]</t>
  </si>
  <si>
    <t>001[SAN JOSE DEL PEÑASCO]</t>
  </si>
  <si>
    <t>009[BARRIO TERCERO (SALIDA DEL ARROYO)]</t>
  </si>
  <si>
    <t>011[CERRO DE AGUA]</t>
  </si>
  <si>
    <t>021[SITIO DEL PALMAR]</t>
  </si>
  <si>
    <t>024[PIEDRA CALABAZA]</t>
  </si>
  <si>
    <t>047[HORNO DE CAL]</t>
  </si>
  <si>
    <t>049[LOS MANGALES]</t>
  </si>
  <si>
    <t>023[YER'SHIG (BARRIO LA SECUNDARIA)]</t>
  </si>
  <si>
    <t>002[AGUA DEL HIGO]</t>
  </si>
  <si>
    <t>004[SANTA MARIA COATLAN]</t>
  </si>
  <si>
    <t>003[EL PORVENIR BALLESTEROS]</t>
  </si>
  <si>
    <t>024[EL PORTILLO]</t>
  </si>
  <si>
    <t>001[SAN SIMON ALMOLONGAS]</t>
  </si>
  <si>
    <t>001[SANTA ANA]</t>
  </si>
  <si>
    <t>014[COLONIA EL GECHE]</t>
  </si>
  <si>
    <t>006[LOMA DE CERVEZA]</t>
  </si>
  <si>
    <t>003[LA CHINERA]</t>
  </si>
  <si>
    <t>042[LA AURORA]</t>
  </si>
  <si>
    <t>033[LA CIMA]</t>
  </si>
  <si>
    <t>000[COB. MPAL. SANTO DOMINGO OZOLOTEPEC]</t>
  </si>
  <si>
    <t>004[LOS MANANTIALES]</t>
  </si>
  <si>
    <t>004[EL HIGO]</t>
  </si>
  <si>
    <t>028[OCOTAL]</t>
  </si>
  <si>
    <t>000[COB. MPAL. SAN BARTOLO YAUTEPEC]</t>
  </si>
  <si>
    <t>047[SAN MIGUEL NITZAVIGUITI]</t>
  </si>
  <si>
    <t>008[PRIMERA SECCION (BARRIO DE SAN JUAN)]</t>
  </si>
  <si>
    <t>003[EL COYUL]</t>
  </si>
  <si>
    <t>008[SANTO TOMAS TEIPAN]</t>
  </si>
  <si>
    <t>000[COB. MPAL. SANTA MARIA QUIEGOLANI]</t>
  </si>
  <si>
    <t>003[LA CAPELLANIA]</t>
  </si>
  <si>
    <t>006[LA LIBERTAD XOCHIMILCO (SEGUNDA SECCION)]</t>
  </si>
  <si>
    <t>007[JUNTO AL PUENTE]</t>
  </si>
  <si>
    <t>007[RIO SALINAS]</t>
  </si>
  <si>
    <t>008[LA NUEVA ESPERANZA]</t>
  </si>
  <si>
    <t>021[LLANO EL COYOTE]</t>
  </si>
  <si>
    <t>009[BOCA DE LEON]</t>
  </si>
  <si>
    <t>037[CAÑADA DEL MAGUEY]</t>
  </si>
  <si>
    <t>000[COB. MPAL. SAN JUAN BAUTISTA ATATLAHUCA]</t>
  </si>
  <si>
    <t>009[FRACCIONAMIENTO SAN MIGUEL]</t>
  </si>
  <si>
    <t>000[COB. MPAL. SAN JUAN DEL ESTADO]</t>
  </si>
  <si>
    <t>017[RANCHO EL ENSUEÑO]</t>
  </si>
  <si>
    <t>006[BARRIO MORELOS]</t>
  </si>
  <si>
    <t>001[SAN PABLO HUITZO]</t>
  </si>
  <si>
    <t>003[SANTO DOMINGO BARRIO ALTO]</t>
  </si>
  <si>
    <t>023[SAN JOSE CONTRERAS]</t>
  </si>
  <si>
    <t>014[EL ZAPOTAL]</t>
  </si>
  <si>
    <t>015[BERNAL]</t>
  </si>
  <si>
    <t>033[LLANO GRANDE]</t>
  </si>
  <si>
    <t>028[CARRIZAL YUCUCUNDO]</t>
  </si>
  <si>
    <t>005[EL MANZANITO]</t>
  </si>
  <si>
    <t>013[LA NEVERIA]</t>
  </si>
  <si>
    <t>008[LA SOLEDAD]</t>
  </si>
  <si>
    <t>000[COB. MPAL. TRINIDAD ZAACHILA]</t>
  </si>
  <si>
    <t>036[COLONIA EL MANANTIAL]</t>
  </si>
  <si>
    <t>005[PARAJE EL CARRICILLO (BARRIO DE ARRIBA)]</t>
  </si>
  <si>
    <t>001[SAN ANTONINO EL ALTO]</t>
  </si>
  <si>
    <t>006[BARRIO DEL ROSARIO]</t>
  </si>
  <si>
    <t>011[TIERRA COLORADA]</t>
  </si>
  <si>
    <t>011[BARRIO SAN ANTONIO]</t>
  </si>
  <si>
    <t>001[SANTA ANA TLAPACOYAN]</t>
  </si>
  <si>
    <t>007[ARROYO DEL TECOLOTE]</t>
  </si>
  <si>
    <t>016[LA RASTRA]</t>
  </si>
  <si>
    <t>010[RANCHO LA ROJA]</t>
  </si>
  <si>
    <t>003[GUEVARA]</t>
  </si>
  <si>
    <t>026[PUEBLO VIEJO]</t>
  </si>
  <si>
    <t>037[PRIMERA SECCION BARRIO SAN ANTONIO]</t>
  </si>
  <si>
    <t>059[LACHIGULERA]</t>
  </si>
  <si>
    <t>007[MI RANCHITO]</t>
  </si>
  <si>
    <t>007[LA TOMA]</t>
  </si>
  <si>
    <t>017[LA ERA]</t>
  </si>
  <si>
    <t>009[BUENAVISTA]</t>
  </si>
  <si>
    <t>009[LA MEZQUITERA]</t>
  </si>
  <si>
    <t>010[LA MAGDALENA]</t>
  </si>
  <si>
    <t>000[COB. MPAL. ANIMAS TRUJANO]</t>
  </si>
  <si>
    <t>016[LA PEÑA]</t>
  </si>
  <si>
    <t>009[CAMINO AL TANQUE II (EL PUENTE)]</t>
  </si>
  <si>
    <t>047[AMPLIACION FRANCISCO VILLA]</t>
  </si>
  <si>
    <t>025[PARAJE LOS TUNALITOS]</t>
  </si>
  <si>
    <t>008[FRACCIONAMIENTO PROYECTO 2000]</t>
  </si>
  <si>
    <t>002[GÜENDULAIN]</t>
  </si>
  <si>
    <t>004[CAMINO A LA PRESA]</t>
  </si>
  <si>
    <t>027[LA VENTA]</t>
  </si>
  <si>
    <t>000[COB. MPAL. MAGDALENA TEITIPAC]</t>
  </si>
  <si>
    <t>004[RIO JORDAN]</t>
  </si>
  <si>
    <t>021[BUENAVISTA]</t>
  </si>
  <si>
    <t>006[EL POCITO]</t>
  </si>
  <si>
    <t>005[GUECHIVIYU]</t>
  </si>
  <si>
    <t>003[EL PALACIO]</t>
  </si>
  <si>
    <t>047[CERRADA DEL RINCON]</t>
  </si>
  <si>
    <t>001[SAN PABLO VILLA DE MITLA]</t>
  </si>
  <si>
    <t>042[UNION JUAREZ]</t>
  </si>
  <si>
    <t>021[LAS CATARINAS]</t>
  </si>
  <si>
    <t>001[SAN SEBASTIAN TEITIPAC]</t>
  </si>
  <si>
    <t>001[SANTA MARIA GUELACE]</t>
  </si>
  <si>
    <t>040[BARRANCA EL QUEBRACHE]</t>
  </si>
  <si>
    <t>026[GUIUXHALAXHE (CAMINO A LA PRESA)]</t>
  </si>
  <si>
    <t>006[ROSARIO MARTINEZ]</t>
  </si>
  <si>
    <t>010[XADANI]</t>
  </si>
  <si>
    <t>040[PARAJE LA LOMA DE SANTA ANA]</t>
  </si>
  <si>
    <t>006[EL PERICON (CAMPAMENTO)]</t>
  </si>
  <si>
    <t>015[POCHOTLILLO]</t>
  </si>
  <si>
    <t>004[LA CHOPA]</t>
  </si>
  <si>
    <t>036[EL PALENQUE]</t>
  </si>
  <si>
    <t>010[SANTA ROSA]</t>
  </si>
  <si>
    <t>000[COB. MPAL. SAN MARTIN LACHILA]</t>
  </si>
  <si>
    <t>004[LOS HIGOS]</t>
  </si>
  <si>
    <t>010[PRIMER BARRIO]</t>
  </si>
  <si>
    <t>005[SINIGÜI]</t>
  </si>
  <si>
    <t>000[COB. MPAL. MAGDALENA OCOTLAN]</t>
  </si>
  <si>
    <t>037[EL GUAYABO]</t>
  </si>
  <si>
    <t>006[RANCHO DE LOS VASQUEZ]</t>
  </si>
  <si>
    <t>004[ESQUINA DE LA PIEDRA]</t>
  </si>
  <si>
    <t>002[DICHIGADAMA (PARAJE LA PLAYA Y EL BORDO)]</t>
  </si>
  <si>
    <t>005[EL LLANO]</t>
  </si>
  <si>
    <t>009[EL PARAISO (PALO VERDE)]</t>
  </si>
  <si>
    <t>000[COB. MPAL. SAN PEDRO APOSTOL]</t>
  </si>
  <si>
    <t>003[MOJONERA]</t>
  </si>
  <si>
    <t>014[PORTILLO DEL GAVILAN]</t>
  </si>
  <si>
    <t>000[COB. MPAL. SANTA ANA ZEGACHE]</t>
  </si>
  <si>
    <t>005[PEDRO ARELLANES ROMERO]</t>
  </si>
  <si>
    <t>002[LOS SARMIENTO]</t>
  </si>
  <si>
    <t>004[LAS CRUCES]</t>
  </si>
  <si>
    <t>004[SANTO DOMINGO JALIEZA]</t>
  </si>
  <si>
    <t>028[AGUA BLANCA]</t>
  </si>
  <si>
    <t>015[AGUA DE BORREGO]</t>
  </si>
  <si>
    <t>045[LOS PINOS]</t>
  </si>
  <si>
    <t>037[LOMA COSAHUICO]</t>
  </si>
  <si>
    <t>010[CERRO DE LA LENGUA]</t>
  </si>
  <si>
    <t>001[SAN FRANCISCO HUEHUETLAN]</t>
  </si>
  <si>
    <t>001[SAN JERONIMO TECOATL]</t>
  </si>
  <si>
    <t>039[CERRO LIQUIDAMBAR]</t>
  </si>
  <si>
    <t>009[BARRIO SANTIAGO]</t>
  </si>
  <si>
    <t>035[RIO SAN PEDRO]</t>
  </si>
  <si>
    <t>011[COLONIA MIRADOR]</t>
  </si>
  <si>
    <t>009[TIERRA ABAJO]</t>
  </si>
  <si>
    <t>005[AGUA PEÑAFIEL]</t>
  </si>
  <si>
    <t>001[SANTA MARIA LA ASUNCION]</t>
  </si>
  <si>
    <t>038[ZONGOLICA]</t>
  </si>
  <si>
    <t>001[SANTA MARIA TECOMAVACA]</t>
  </si>
  <si>
    <t>022[BUENA VISTA]</t>
  </si>
  <si>
    <t>008[ATEMPA]</t>
  </si>
  <si>
    <t>011[TITLA CUAUTITLA]</t>
  </si>
  <si>
    <t>018[BARRIO CALVARIO]</t>
  </si>
  <si>
    <t>037[AGUA PALOMA]</t>
  </si>
  <si>
    <t>015[CAMPO DE AVIACION]</t>
  </si>
  <si>
    <t>022[SANTA MARIA BELLA VISTA]</t>
  </si>
  <si>
    <t>007[SANTO TOMAS]</t>
  </si>
  <si>
    <t>020[EL AGUILA ALMOLOYAS]</t>
  </si>
  <si>
    <t>011[ARROYO CARACOL MECAPAL]</t>
  </si>
  <si>
    <t>007[LLANO LIMON]</t>
  </si>
  <si>
    <t>004[LLANO NOPAL]</t>
  </si>
  <si>
    <t>003[LOMA DEL CALVARIO]</t>
  </si>
  <si>
    <t>001[SAN PEDRO SOCHIAPAM]</t>
  </si>
  <si>
    <t>024[COLONIA LOS PINOS]</t>
  </si>
  <si>
    <t>006[PEÑA BLANCA]</t>
  </si>
  <si>
    <t>008[AGUA TEMAZCAL]</t>
  </si>
  <si>
    <t>009[EL TOMATAL]</t>
  </si>
  <si>
    <t>004[CONSTANTINO OJEDA LEZAMA]</t>
  </si>
  <si>
    <t>005[LA MAQUINA]</t>
  </si>
  <si>
    <t>031[BARRIO DE LAS PIEDRAS]</t>
  </si>
  <si>
    <t>010[LA JUQUILITA (COLONIA LA JUQUILITA)]</t>
  </si>
  <si>
    <t>010[BARRIO EL ZAPOTE]</t>
  </si>
  <si>
    <t>014[SAN FRANCISCO SAYULTEPEC]</t>
  </si>
  <si>
    <t>013[YUUCASANCA]</t>
  </si>
  <si>
    <t>001[SAN LORENZO]</t>
  </si>
  <si>
    <t>000[COB. MPAL. SAN MIGUEL TLACAMAMA]</t>
  </si>
  <si>
    <t>016[BARRIO GRANDE]</t>
  </si>
  <si>
    <t>000[COB. MPAL. SAN PEDRO JICAYAN]</t>
  </si>
  <si>
    <t>006[LLANO DE LA VACA]</t>
  </si>
  <si>
    <t>001[SANTA MARIA CORTIJO]</t>
  </si>
  <si>
    <t>016[CERRO EL CHIVO]</t>
  </si>
  <si>
    <t>000[COB. MPAL. SANTIAGO IXTAYUTLA]</t>
  </si>
  <si>
    <t>044[SAN MIGUEL DE LOS PINOS]</t>
  </si>
  <si>
    <t>003[SAN FRANCISCO EL MAGUEY]</t>
  </si>
  <si>
    <t>035[PASO DE LA GARROCHA]</t>
  </si>
  <si>
    <t>007[LA CULEBRA]</t>
  </si>
  <si>
    <t>015[SANTA CRUZ TIHUIXTE]</t>
  </si>
  <si>
    <t>019[EL PANTANO]</t>
  </si>
  <si>
    <t>044[EL JORDAN]</t>
  </si>
  <si>
    <t>020[SANTA ROSA DE LIMA]</t>
  </si>
  <si>
    <t>000[COB. MPAL. SAN JUAN QUIAHIJE]</t>
  </si>
  <si>
    <t>000[COB. MPAL. SAN MIGUEL PANIXTLAHUACA]</t>
  </si>
  <si>
    <t>004[LA PILA]</t>
  </si>
  <si>
    <t>040[MANDINGAS]</t>
  </si>
  <si>
    <t>038[SAN JOSE DEL PROGRESO]</t>
  </si>
  <si>
    <t>042[EL DESTINO]</t>
  </si>
  <si>
    <t>005[LAS DELICIAS]</t>
  </si>
  <si>
    <t>049[EL ZACATAL]</t>
  </si>
  <si>
    <t>011[BARRIO DEL CAMPO]</t>
  </si>
  <si>
    <t>043[EL POPO]</t>
  </si>
  <si>
    <t>039[NUBES]</t>
  </si>
  <si>
    <t>042[LLANO CUIL]</t>
  </si>
  <si>
    <t>010[UNION DEL SUR]</t>
  </si>
  <si>
    <t>018[PIEDRA ANCHA]</t>
  </si>
  <si>
    <t>049[LACHIXENA]</t>
  </si>
  <si>
    <t>044[EL ACHOTE]</t>
  </si>
  <si>
    <t>023[LAS PALMAS (BARRIO SAN ANTONIO)]</t>
  </si>
  <si>
    <t>042[ARROYON]</t>
  </si>
  <si>
    <t>022[LA REFORMA]</t>
  </si>
  <si>
    <t>040[PIEDRAS NEGRAS]</t>
  </si>
  <si>
    <t>023[TODOS SANTOS]</t>
  </si>
  <si>
    <t>023[EL REGADILLO]</t>
  </si>
  <si>
    <t>030[PASO SAN ANTONIO]</t>
  </si>
  <si>
    <t>041[EL PORTILLO]</t>
  </si>
  <si>
    <t>014[LOS NANCHES]</t>
  </si>
  <si>
    <t>005[RANCHO TOMAS SALVADOR]</t>
  </si>
  <si>
    <t>021[CRUCERO DE SAN BLAS]</t>
  </si>
  <si>
    <t>000[COB. MPAL. SAN MATEO DEL MAR]</t>
  </si>
  <si>
    <t>012[EL LIMON]</t>
  </si>
  <si>
    <t>042[PLAYA GRANDE]</t>
  </si>
  <si>
    <t>042[COLONIA CHEGUIGO]</t>
  </si>
  <si>
    <t>023[SOLO DIOS]</t>
  </si>
  <si>
    <t>010[LA ALCANTARILLA]</t>
  </si>
  <si>
    <t>000[COB. MPAL. SANTIAGO ASTATA]</t>
  </si>
  <si>
    <t>035[MAIZ QUEMADO]</t>
  </si>
  <si>
    <t>007[SANTA CRUZ]</t>
  </si>
  <si>
    <t>009[EL ASERRADERO]</t>
  </si>
  <si>
    <t>040[GUELAGUECHI]</t>
  </si>
  <si>
    <t>045[RANCHO VICENTE LOPEZ VASQUEZ]</t>
  </si>
  <si>
    <t>043[LAS PALMITAS]</t>
  </si>
  <si>
    <t>043[PICACHO CHEGUIGO]</t>
  </si>
  <si>
    <t>000[COB. MPAL. CHAHUITES]</t>
  </si>
  <si>
    <t>041[MARBELLA]</t>
  </si>
  <si>
    <t>031[CHARIS]</t>
  </si>
  <si>
    <t>028[UBERO]</t>
  </si>
  <si>
    <t>053[EL MIXE]</t>
  </si>
  <si>
    <t>007[COLONIA BUENOS AIRES]</t>
  </si>
  <si>
    <t>047[EL ROBLITO]</t>
  </si>
  <si>
    <t>059[COLONIA PRIMERO DE MAYO]</t>
  </si>
  <si>
    <t>042[LA CIENEGA]</t>
  </si>
  <si>
    <t>047[LA CRISTALINA]</t>
  </si>
  <si>
    <t>022[CUYULAPA]</t>
  </si>
  <si>
    <t>025[EL BAJIO]</t>
  </si>
  <si>
    <t>024[RANCHO GUERRA]</t>
  </si>
  <si>
    <t>000[COB. MPAL. SANTO DOMINGO INGENIO]</t>
  </si>
  <si>
    <t>042[LA NUEVA ESPERANZA]</t>
  </si>
  <si>
    <t>038[REPARO LENCHO]</t>
  </si>
  <si>
    <t>000[COB. MPAL. UNION HIDALGO]</t>
  </si>
  <si>
    <t>000[COB. MPAL. CALIHUALA]</t>
  </si>
  <si>
    <t>012[RANCHO ALEGRE]</t>
  </si>
  <si>
    <t>000[COB. MPAL. SAN AGUSTIN ATENANGO]</t>
  </si>
  <si>
    <t>001[SAN FRANCISCO TLAPANCINGO]</t>
  </si>
  <si>
    <t>001[SAN JUAN BAUTISTA TLACHICHILCO]</t>
  </si>
  <si>
    <t>004[DOMINGO SOLANO MEJIA]</t>
  </si>
  <si>
    <t>001[SAN MIGUEL AHUEHUETITLAN]</t>
  </si>
  <si>
    <t>004[COLONIA LAZARO CARDENAS (SAN NICOLAS)]</t>
  </si>
  <si>
    <t>000[COB. MPAL. SANTIAGO DEL RIO]</t>
  </si>
  <si>
    <t>009[LOS TRES ENCINOS]</t>
  </si>
  <si>
    <t>012[SAN JUAN TRUJANO]</t>
  </si>
  <si>
    <t>011[SANTA CRUZ SOLEDAD (LAS CASITAS)]</t>
  </si>
  <si>
    <t>000[COB. MPAL. ASUNCION CUYOTEPEJI]</t>
  </si>
  <si>
    <t>004[TULTITLAN DE GUADALCAZAR]</t>
  </si>
  <si>
    <t>000[COB. MPAL. FRESNILLO DE TRUJANO]</t>
  </si>
  <si>
    <t>039[LAS PALMAS]</t>
  </si>
  <si>
    <t>006[SAN PEDRO ATOYAC]</t>
  </si>
  <si>
    <t>005[LA REFORMA]</t>
  </si>
  <si>
    <t>000[COB. MPAL. SAN JORGE NUCHITA]</t>
  </si>
  <si>
    <t>000[COB. MPAL. SAN JOSE AYUQUILA]</t>
  </si>
  <si>
    <t>016[BARRIO SAN JUAN]</t>
  </si>
  <si>
    <t>008[VISTA HERMOSA LAZARO CARDENAS]</t>
  </si>
  <si>
    <t>001[SAN MARTIN ZACATEPEC]</t>
  </si>
  <si>
    <t>016[XOCONOXTLE]</t>
  </si>
  <si>
    <t>029[BARRIO SAN PEDRO]</t>
  </si>
  <si>
    <t>006[SANTA CRUZ]</t>
  </si>
  <si>
    <t>000[COB. MPAL. SANTA CATARINA ZAPOQUILA]</t>
  </si>
  <si>
    <t>000[COB. MPAL. SANTA MARIA CAMOTLAN]</t>
  </si>
  <si>
    <t>004[MOGOTE COLORADO (SAN ISIDRO)]</t>
  </si>
  <si>
    <t>023[BUENAVISTA]</t>
  </si>
  <si>
    <t>030[LOS BARBOSA]</t>
  </si>
  <si>
    <t>003[SANTO TOMAS]</t>
  </si>
  <si>
    <t>015[ENCINO GRANDE (LAZARO CARDENAS)]</t>
  </si>
  <si>
    <t>000[COB. MPAL. SANTOS REYES YUCUNA]</t>
  </si>
  <si>
    <t>040[CUESTA BLANCA]</t>
  </si>
  <si>
    <t>005[BARRIO LIBERTAD]</t>
  </si>
  <si>
    <t>005[SANTA CRUZ CORUNDA]</t>
  </si>
  <si>
    <t>001[SAN CRISTOBAL SUCHIXTLAHUACA]</t>
  </si>
  <si>
    <t>000[COB. MPAL. SAN FRANCISCO TEOPAN]</t>
  </si>
  <si>
    <t>021[JAZMIN RIO POBLANO]</t>
  </si>
  <si>
    <t>004[SANTA CRUZ CAPULALPAM]</t>
  </si>
  <si>
    <t>001[SAN MIGUEL TULANCINGO]</t>
  </si>
  <si>
    <t>004[EL MIRADOR]</t>
  </si>
  <si>
    <t>003[SAN ANTONIO ABAD]</t>
  </si>
  <si>
    <t>018[ZOYAXTLA]</t>
  </si>
  <si>
    <t>000[COB. MPAL. TLACOTEPEC PLUMAS]</t>
  </si>
  <si>
    <t>019[BARRIO SAN JOSE]</t>
  </si>
  <si>
    <t>037[RIO TIMBRE]</t>
  </si>
  <si>
    <t>040[TIERRA COLORADA]</t>
  </si>
  <si>
    <t>000[COB. MPAL. SAN MIGUEL TLACOTEPEC]</t>
  </si>
  <si>
    <t>044[SANTA CRUZ HUACHICHIQUI]</t>
  </si>
  <si>
    <t>035[SANTA MARIA ASUNCION]</t>
  </si>
  <si>
    <t>004[RANCHO DOMINGO CRUZ]</t>
  </si>
  <si>
    <t>010[GUADALUPE DE LAS FLORES]</t>
  </si>
  <si>
    <t>005[SAN DIEGO]</t>
  </si>
  <si>
    <t>006[LA UNION REFORMA]</t>
  </si>
  <si>
    <t>007[LA CIENEGUILLA]</t>
  </si>
  <si>
    <t>011[EL PESCADILLO]</t>
  </si>
  <si>
    <t>003[YUNDUZA]</t>
  </si>
  <si>
    <t>025[SAN FRANCISCO DE ASIS]</t>
  </si>
  <si>
    <t>005[SANTO DOMINGO NUNDO]</t>
  </si>
  <si>
    <t>015[RIO GRANDE]</t>
  </si>
  <si>
    <t>004[TICUITI]</t>
  </si>
  <si>
    <t>015[CUARTA SECCION]</t>
  </si>
  <si>
    <t>009[NDUAYUTE]</t>
  </si>
  <si>
    <t>005[CERRO DE SOL]</t>
  </si>
  <si>
    <t>000[COB. MPAL. SAN VICENTE NUÑU]</t>
  </si>
  <si>
    <t>018[EL CALVARIO]</t>
  </si>
  <si>
    <t>004[EL PROGRESO]</t>
  </si>
  <si>
    <t>002[EL ENCINAL]</t>
  </si>
  <si>
    <t>037[LA UNION LIBERTAD IXTALTEPEC]</t>
  </si>
  <si>
    <t>015[LA CUMBRE]</t>
  </si>
  <si>
    <t>008[YUTAYUCU]</t>
  </si>
  <si>
    <t>022[VOLANTE]</t>
  </si>
  <si>
    <t>007[BARRIO DE LAS TRES CRUCES]</t>
  </si>
  <si>
    <t>009[LA ORDEÑA]</t>
  </si>
  <si>
    <t>003[CAMINO REAL A CHINDUA]</t>
  </si>
  <si>
    <t>037[JOYA PALO DE AGUILA]</t>
  </si>
  <si>
    <t>002[SAN MATEO COYOTEPEC]</t>
  </si>
  <si>
    <t>001[SAN MATEO ETLATONGO]</t>
  </si>
  <si>
    <t>040[YUTZATETA]</t>
  </si>
  <si>
    <t>005[EL TEJOCOTE]</t>
  </si>
  <si>
    <t>004[COLORADO]</t>
  </si>
  <si>
    <t>002[EL CONEJO]</t>
  </si>
  <si>
    <t>000[COB. MPAL. SAN PEDRO COXCALTEPEC CANTAROS]</t>
  </si>
  <si>
    <t>006[SAN ANTONIO EL PROGRESO]</t>
  </si>
  <si>
    <t>003[YUCUTISHIA]</t>
  </si>
  <si>
    <t>003[TIERRA COLORADA]</t>
  </si>
  <si>
    <t>003[SAN ANTONIO PERALES]</t>
  </si>
  <si>
    <t>000[COB. MPAL. SANTIAGO APOALA]</t>
  </si>
  <si>
    <t>025[LA LAGUNA]</t>
  </si>
  <si>
    <t>008[JAIME SANTIAGO]</t>
  </si>
  <si>
    <t>035[LADERA DE ARDILLA]</t>
  </si>
  <si>
    <t>015[YUDAYO]</t>
  </si>
  <si>
    <t>038[EL CARRIZAL]</t>
  </si>
  <si>
    <t>014[LA PROVIDENCIA]</t>
  </si>
  <si>
    <t>019[PUEBLO VIEJO]</t>
  </si>
  <si>
    <t>007[BUENA VISTA]</t>
  </si>
  <si>
    <t>010[SAN ISIDRO SINIYUCO]</t>
  </si>
  <si>
    <t>002[EL LLANO]</t>
  </si>
  <si>
    <t>000[COB. MPAL. SAN CRISTOBAL AMOLTEPEC]</t>
  </si>
  <si>
    <t>021[NUCAGNE]</t>
  </si>
  <si>
    <t>010[BARRIO SAN JOSE]</t>
  </si>
  <si>
    <t>023[UNION HIDALGO]</t>
  </si>
  <si>
    <t>003[SEE IGNO]</t>
  </si>
  <si>
    <t>011[YUCUNU]</t>
  </si>
  <si>
    <t>004[LOMA BUENOS AIRES]</t>
  </si>
  <si>
    <t>004[MANZANA DE ESPINAL]</t>
  </si>
  <si>
    <t>011[MEXICALCINGO]</t>
  </si>
  <si>
    <t>000[COB. MPAL. SAN PABLO TIJALTEPEC]</t>
  </si>
  <si>
    <t>000[COB. MPAL. SAN PEDRO MARTIR YUCUXACO]</t>
  </si>
  <si>
    <t>005[SAN ISIDRO]</t>
  </si>
  <si>
    <t>000[COB. MPAL. SANTA CATARINA TAYATA]</t>
  </si>
  <si>
    <t>001[SANTA CATARINA TICUA]</t>
  </si>
  <si>
    <t>004[BENITO JUAREZ]</t>
  </si>
  <si>
    <t>015[YUCUYA (YUTENICUCHE)]</t>
  </si>
  <si>
    <t>006[JUQUILA]</t>
  </si>
  <si>
    <t>001[SANTA CRUZ TAYATA]</t>
  </si>
  <si>
    <t>040[RIO DELGADO]</t>
  </si>
  <si>
    <t>004[BOCA DEL PERRO]</t>
  </si>
  <si>
    <t>004[SAN JOSE DEL RIO COLORADO]</t>
  </si>
  <si>
    <t>003[GUADALUPE YOSOYUA]</t>
  </si>
  <si>
    <t>040[YUVITA'A]</t>
  </si>
  <si>
    <t>007[CAÑADA TIERRA BLANCA]</t>
  </si>
  <si>
    <t>015[SHINIZO]</t>
  </si>
  <si>
    <t>035[YAVIÑUU]</t>
  </si>
  <si>
    <t>000[COB. MPAL. SANTO DOMINGO IXCATLAN]</t>
  </si>
  <si>
    <t>010[MORELOS]</t>
  </si>
  <si>
    <t>039[VICENTE CAMALOTE]</t>
  </si>
  <si>
    <t>006[SAN PEDRO OZUMACIN]</t>
  </si>
  <si>
    <t>026[LOS LIMONES]</t>
  </si>
  <si>
    <t>028[EL RESORTE]</t>
  </si>
  <si>
    <t>039[ARROYO VENADO (SECCION TERCERA)]</t>
  </si>
  <si>
    <t>037[ARROYO CHIVATO]</t>
  </si>
  <si>
    <t>047[LOS COCOS]</t>
  </si>
  <si>
    <t>010[ISLA SAN JOSE]</t>
  </si>
  <si>
    <t>037[PALMILLA]</t>
  </si>
  <si>
    <t>069[LOMA SAN BERNABE]</t>
  </si>
  <si>
    <t>038[BENITO JUAREZ II (SAN MARTIN)]</t>
  </si>
  <si>
    <t>028[LA VEGA]</t>
  </si>
  <si>
    <t>042[SAN LORENZO]</t>
  </si>
  <si>
    <t>025[SAN CRISTOBAL LA VEGA]</t>
  </si>
  <si>
    <t>000[COB. MPAL. SAN JUAN COMALTEPEC]</t>
  </si>
  <si>
    <t>020[ARROYO CONCHA]</t>
  </si>
  <si>
    <t>000[COB. MPAL. SAN JUAN PETLAPA]</t>
  </si>
  <si>
    <t>026[ARROYO SECO]</t>
  </si>
  <si>
    <t>042[SAN JUAN CARRIZO]</t>
  </si>
  <si>
    <t>036[LA ESPERANZA]</t>
  </si>
  <si>
    <t>012[SANTO DOMINGO CACALOTEPEC]</t>
  </si>
  <si>
    <t>006[YUAA CUADI]</t>
  </si>
  <si>
    <t>001[SAN JUAN QUIOTEPEC]</t>
  </si>
  <si>
    <t>004[COLONIA MONSERRAT]</t>
  </si>
  <si>
    <t>002[SAN ISIDRO ALOAPAM]</t>
  </si>
  <si>
    <t>008[LASSTA]</t>
  </si>
  <si>
    <t>000[COB. MPAL. SAN PABLO MACUILTIANGUIS]</t>
  </si>
  <si>
    <t>011[SAN BERNARDO]</t>
  </si>
  <si>
    <t>016[EL MANZANAL (TIERRA COLORADA)]</t>
  </si>
  <si>
    <t>015[AVENIDA BAJO LA CRUZ LATUVI]</t>
  </si>
  <si>
    <t>001[SANTA MARIA JALTIANGUIS]</t>
  </si>
  <si>
    <t>000[COB. MPAL. SANTIAGO COMALTEPEC]</t>
  </si>
  <si>
    <t>000[COB. MPAL. SANTIAGO LAXOPA]</t>
  </si>
  <si>
    <t>006[LOMA DEL PANTEON]</t>
  </si>
  <si>
    <t>004[SANTA MARIA YOHUECHE]</t>
  </si>
  <si>
    <t>005[SAN JUAN YETZECOVI]</t>
  </si>
  <si>
    <t>001[SAN JUAN JUQUILA VIJANOS]</t>
  </si>
  <si>
    <t>000[COB. MPAL. VILLA TALEA DE CASTRO]</t>
  </si>
  <si>
    <t>010[SAN MATEO EXODO]</t>
  </si>
  <si>
    <t>005[LASHE HUASHINE]</t>
  </si>
  <si>
    <t>004[AGUATLAN]</t>
  </si>
  <si>
    <t>028[EL MIRADOR]</t>
  </si>
  <si>
    <t>006[EL PEÑASCO]</t>
  </si>
  <si>
    <t>039[SANTA SOFIA]</t>
  </si>
  <si>
    <t>069[LAS PALOMAS]</t>
  </si>
  <si>
    <t>025[SANTA MARGARITA HUITEPEC]</t>
  </si>
  <si>
    <t>003[SANTA CRUZ OCOTAL]</t>
  </si>
  <si>
    <t>020[LA TALERA]</t>
  </si>
  <si>
    <t>002[SAN ISIDRO HUAYAPAM]</t>
  </si>
  <si>
    <t>008[RIO TEJON]</t>
  </si>
  <si>
    <t>040[EL CRUCERO]</t>
  </si>
  <si>
    <t>007[RIO GRANDE]</t>
  </si>
  <si>
    <t>004[LA NUEVA REFORMA DEL CAMARON]</t>
  </si>
  <si>
    <t>004[LOS PALMARES]</t>
  </si>
  <si>
    <t>030[EL TULE]</t>
  </si>
  <si>
    <t>011[SANTIAGO TEPITONGO]</t>
  </si>
  <si>
    <t>007[SANTA CRUZ RIO VENADO]</t>
  </si>
  <si>
    <t>043[EL MANGUITO]</t>
  </si>
  <si>
    <t>050[SAN ANTONIO ACATLAN]</t>
  </si>
  <si>
    <t>009[LA NUEVA ESPERANZA]</t>
  </si>
  <si>
    <t>045[LA CHARAMUSCA (SANTIAGO EL MESON)]</t>
  </si>
  <si>
    <t>006[EL ROSARIO]</t>
  </si>
  <si>
    <t>047[AGUA DEL PLATANAR]</t>
  </si>
  <si>
    <t>024[ICAYUCO]</t>
  </si>
  <si>
    <t>014[SANTA MARIA EL RINCON]</t>
  </si>
  <si>
    <t>044[EL CANGREJO]</t>
  </si>
  <si>
    <t>037[EL ASERRADERO]</t>
  </si>
  <si>
    <t>012[YUGOSICA]</t>
  </si>
  <si>
    <t>005[BARRIO ZANIZA]</t>
  </si>
  <si>
    <t>010[BARRIO LOS PINOS]</t>
  </si>
  <si>
    <t>028[RINCON DE TALEA]</t>
  </si>
  <si>
    <t>038[SANTA CATARINA LA CAÑADA]</t>
  </si>
  <si>
    <t>024[CINCO CERROS]</t>
  </si>
  <si>
    <t>005[5 DE MAYO]</t>
  </si>
  <si>
    <t>005[TEXCOCO]</t>
  </si>
  <si>
    <t>006[LIBORIO LOPEZ ANAYA]</t>
  </si>
  <si>
    <t>038[SAN LORENZO EL ZAPOTE]</t>
  </si>
  <si>
    <t>007[GUILAYUSI]</t>
  </si>
  <si>
    <t>026[RIO YERBA]</t>
  </si>
  <si>
    <t>042[LOS HORCONES]</t>
  </si>
  <si>
    <t>009[PIEDRA YAVICHI]</t>
  </si>
  <si>
    <t>011[BENITO JUAREZ]</t>
  </si>
  <si>
    <t>039[EL TUNILLO]</t>
  </si>
  <si>
    <t>004[BARRIO LA GUADALUPE]</t>
  </si>
  <si>
    <t>001[SAN ANDRES PAXTLAN]</t>
  </si>
  <si>
    <t>001[SAN CRISTOBAL AMATLAN]</t>
  </si>
  <si>
    <t>001[SAN FRANCISCO LOGUECHE]</t>
  </si>
  <si>
    <t>012[UNION]</t>
  </si>
  <si>
    <t>039[RIO BANCO]</t>
  </si>
  <si>
    <t>000[COB. MPAL. SAN JOSE DEL PEÑASCO]</t>
  </si>
  <si>
    <t>004[RANCHO LACHIVIGOZA]</t>
  </si>
  <si>
    <t>004[SANTIAGO LAPAGUIA]</t>
  </si>
  <si>
    <t>022[TEJOCOTE]</t>
  </si>
  <si>
    <t>025[LLANO DE DOLOR]</t>
  </si>
  <si>
    <t>049[BARRANCA GRANDE]</t>
  </si>
  <si>
    <t>020[EL PROGRESO]</t>
  </si>
  <si>
    <t>013[SAN LORENZO]</t>
  </si>
  <si>
    <t>009[LA CAÑADA]</t>
  </si>
  <si>
    <t>004[PIEDRA CAMPANA]</t>
  </si>
  <si>
    <t>015[TRES OCOTES]</t>
  </si>
  <si>
    <t>009[BARRIO SAN PEDRO]</t>
  </si>
  <si>
    <t>000[COB. MPAL. SANTA ANA]</t>
  </si>
  <si>
    <t>012[DETRAS DE LA BARRANCA]</t>
  </si>
  <si>
    <t>001[SANTA CRUZ XITLA]</t>
  </si>
  <si>
    <t>004[LA CHINILLA]</t>
  </si>
  <si>
    <t>044[LLANO DE LASTGUCH]</t>
  </si>
  <si>
    <t>038[LA CIENEGA BUENA VISTA]</t>
  </si>
  <si>
    <t>006[GÜILOTES]</t>
  </si>
  <si>
    <t>006[RANCHO JOSE SANCHEZ]</t>
  </si>
  <si>
    <t>001[NEJAPA DE MADERO]</t>
  </si>
  <si>
    <t>002[PUERTO SAN BARTOLO]</t>
  </si>
  <si>
    <t>050[EL CAMPAMENTO]</t>
  </si>
  <si>
    <t>010[CAMPO DE AVIACION]</t>
  </si>
  <si>
    <t>003[SAN JUAN ACALTEPEC]</t>
  </si>
  <si>
    <t>002[SAN JOSE QUIANITAS]</t>
  </si>
  <si>
    <t>005[SANTA MARTHA ETLA]</t>
  </si>
  <si>
    <t>005[LOS TRES REYES]</t>
  </si>
  <si>
    <t>005[MANUEL GOMEZ PORTILLO (FERRERIA)]</t>
  </si>
  <si>
    <t>009[BOCA DE LA BARRANCA]</t>
  </si>
  <si>
    <t>022[CAÑADA CERA]</t>
  </si>
  <si>
    <t>010[SANTA CRUZ EL SALTO]</t>
  </si>
  <si>
    <t>039[RIO GRANDE]</t>
  </si>
  <si>
    <t>003[ZOQUIAPAM BOCA DE LOS RIOS]</t>
  </si>
  <si>
    <t>010[LA FINCA]</t>
  </si>
  <si>
    <t>018[SAN ISIDRO (COLONIA SAN ISIDRO)]</t>
  </si>
  <si>
    <t>001[SAN PABLO ETLA]</t>
  </si>
  <si>
    <t>005[CAÑADA GUAYABAL]</t>
  </si>
  <si>
    <t>007[FRACCIONAMIENTO SANTO DOMINGO]</t>
  </si>
  <si>
    <t>024[EL CARRIZAL]</t>
  </si>
  <si>
    <t>015[NINGUNO]</t>
  </si>
  <si>
    <t>007[EL MOGOTE DEL SOL]</t>
  </si>
  <si>
    <t>035[TIERRA COLORADA]</t>
  </si>
  <si>
    <t>006[EL ARROYO VEINTE]</t>
  </si>
  <si>
    <t>031[ARRIBA DE LA CIENEGA RICA]</t>
  </si>
  <si>
    <t>010[EL TEMASCAL]</t>
  </si>
  <si>
    <t>016[PIEDRA BLANCA]</t>
  </si>
  <si>
    <t>009[LA GUADALUPE]</t>
  </si>
  <si>
    <t>002[SAN MIGUEL TLANICHICO]</t>
  </si>
  <si>
    <t>038[COLONIA SANTA ISABEL]</t>
  </si>
  <si>
    <t>006[PARAJE RIO SECO (RANCHO GUICHICOVI)]</t>
  </si>
  <si>
    <t>017[EL MANZANITO]</t>
  </si>
  <si>
    <t>001[SAN BERNARDO MIXTEPEC]</t>
  </si>
  <si>
    <t>001[SAN MIGUEL MIXTEPEC]</t>
  </si>
  <si>
    <t>006[LACHIGOVA]</t>
  </si>
  <si>
    <t>005[SECCION SEGUNDA AGUA BLANCA]</t>
  </si>
  <si>
    <t>011[LA YOCUELA]</t>
  </si>
  <si>
    <t>008[LOS ORTIZ]</t>
  </si>
  <si>
    <t>011[TERCERA SECCION (SANTA GERTRUDIS)]</t>
  </si>
  <si>
    <t>004[CORRAL DE PIEDRAS]</t>
  </si>
  <si>
    <t>054[CORRAL DE PIEDRA]</t>
  </si>
  <si>
    <t>039[COLONIA LA CIENEGUITA]</t>
  </si>
  <si>
    <t>062[LOMA BONITA]</t>
  </si>
  <si>
    <t>005[LOMAS DEL SANTO]</t>
  </si>
  <si>
    <t>005[DIEZ REALES]</t>
  </si>
  <si>
    <t>008[LOMA SAN ANTONIO (LOMA DEL TUBO NEGRO)]</t>
  </si>
  <si>
    <t>010[EL QUELITE]</t>
  </si>
  <si>
    <t>010[OJO DE AGUA]</t>
  </si>
  <si>
    <t>001[SAN BARTOLO COYOTEPEC]</t>
  </si>
  <si>
    <t>003[EL ZAPOTILLO]</t>
  </si>
  <si>
    <t>017[LAS RAZAS]</t>
  </si>
  <si>
    <t>003[BARRIO SAN JUAN (LA ESTACION)]</t>
  </si>
  <si>
    <t>049[COLONIA BENITO JUAREZ]</t>
  </si>
  <si>
    <t>026[FRACCIONAMIENTO RIBERAS DE SAN JERONIMO]</t>
  </si>
  <si>
    <t>009[PARAJE CAMINO A LA MINA]</t>
  </si>
  <si>
    <t>001[SANTA MARIA DEL TULE]</t>
  </si>
  <si>
    <t>006[EL NOGAL]</t>
  </si>
  <si>
    <t>010[RANCHO VIEJO (KILOMETRO 4)]</t>
  </si>
  <si>
    <t>000[COB. MPAL. SAN BARTOLOME QUIALANA]</t>
  </si>
  <si>
    <t>022[EL MANANTIAL]</t>
  </si>
  <si>
    <t>011[LOMA DE SAN FRANCISCO]</t>
  </si>
  <si>
    <t>001[SAN JUAN GUELAVIA]</t>
  </si>
  <si>
    <t>049[EL CAPITAN]</t>
  </si>
  <si>
    <t>005[XAAGA]</t>
  </si>
  <si>
    <t>047[NISAYOLA]</t>
  </si>
  <si>
    <t>015[SAN JOSE DE GRACIA]</t>
  </si>
  <si>
    <t>005[CAMINO REAL]</t>
  </si>
  <si>
    <t>023[EL RIO CABRITO]</t>
  </si>
  <si>
    <t>012[LATZ SHOB]</t>
  </si>
  <si>
    <t>005[COLONIA RICARDO FLORES MAGON]</t>
  </si>
  <si>
    <t>011[GUE TSASI]</t>
  </si>
  <si>
    <t>042[RANCHO BLANCO]</t>
  </si>
  <si>
    <t>005[LA COLORADA]</t>
  </si>
  <si>
    <t>004[LAS SALINAS]</t>
  </si>
  <si>
    <t>005[LA LABOR]</t>
  </si>
  <si>
    <t>037[EL PROGRESO (BARRIO DE COAPA)]</t>
  </si>
  <si>
    <t>011[BARRIO DE SAN JUAN]</t>
  </si>
  <si>
    <t>007[PARAJE LA LAGUNA]</t>
  </si>
  <si>
    <t>011[EL SABINO (PRIMER BARRIO)]</t>
  </si>
  <si>
    <t>009[BARRIO ARRIBA]</t>
  </si>
  <si>
    <t>042[LOS PAVORREALES]</t>
  </si>
  <si>
    <t>007[EL CUAJILOTE]</t>
  </si>
  <si>
    <t>000[COB. MPAL. SAN ANTONINO CASTILLO VELASCO]</t>
  </si>
  <si>
    <t>000[COB. MPAL. SAN DIONISIO OCOTLAN]</t>
  </si>
  <si>
    <t>011[POZO DE LA CANELA]</t>
  </si>
  <si>
    <t>000[COB. MPAL. SAN PEDRO MARTIR]</t>
  </si>
  <si>
    <t>012[PIEDRA GACHA (ARROYO DEL SAUCE)]</t>
  </si>
  <si>
    <t>000[COB. MPAL. SANTA CATARINA MINAS]</t>
  </si>
  <si>
    <t>000[COB. MPAL. SANTA LUCIA OCOTLAN]</t>
  </si>
  <si>
    <t>003[SAN SEBASTIAN OCOTLAN]</t>
  </si>
  <si>
    <t>009[EL TRONCO DE HUAMUCHE]</t>
  </si>
  <si>
    <t>014[CAMOTE ESPAÑOL]</t>
  </si>
  <si>
    <t>018[BARRIO LAGUNA]</t>
  </si>
  <si>
    <t>050[AGUA ESCALERA]</t>
  </si>
  <si>
    <t>039[CACAHUATLAN]</t>
  </si>
  <si>
    <t>006[CAFETAL CARLOTA]</t>
  </si>
  <si>
    <t>005[AGUACATAL]</t>
  </si>
  <si>
    <t>006[SANTA CATARINA]</t>
  </si>
  <si>
    <t>040[CERRO PALMERA]</t>
  </si>
  <si>
    <t>005[LOMA DE LA FLECHA]</t>
  </si>
  <si>
    <t>010[LAS LOMAS]</t>
  </si>
  <si>
    <t>021[CERRO DE ARENA]</t>
  </si>
  <si>
    <t>005[IGNACIO ZARAGOZA]</t>
  </si>
  <si>
    <t>010[LA CORNETA]</t>
  </si>
  <si>
    <t>040[LA CHICHARRA]</t>
  </si>
  <si>
    <t>023[TETZMOLAN]</t>
  </si>
  <si>
    <t>009[COATEPEC]</t>
  </si>
  <si>
    <t>003[SAN BERNARDINO]</t>
  </si>
  <si>
    <t>019[JOYA DURAZNO]</t>
  </si>
  <si>
    <t>000[COB. MPAL. CUYAMECALCO VILLA DE ZARAGOZA]</t>
  </si>
  <si>
    <t>019[LOMA OJITECA]</t>
  </si>
  <si>
    <t>027[GUADALUPE (BARRIO GUADALUPE)]</t>
  </si>
  <si>
    <t>008[LA TRINCHERA]</t>
  </si>
  <si>
    <t>021[SAN PABLO ALMOLOYAS]</t>
  </si>
  <si>
    <t>004[SAN PEDRO LA ALIANZA]</t>
  </si>
  <si>
    <t>004[SAN PEDRO CUYALTEPEC]</t>
  </si>
  <si>
    <t>009[AGUA CENIZA]</t>
  </si>
  <si>
    <t>005[SAN JUAN ZAUTLA]</t>
  </si>
  <si>
    <t>025[SAN ISIDRO PIEDRA ANCHA]</t>
  </si>
  <si>
    <t>001[SANTA ANA CUAUHTEMOC]</t>
  </si>
  <si>
    <t>010[TIANGUISCO]</t>
  </si>
  <si>
    <t>010[EL CHAMIZAL]</t>
  </si>
  <si>
    <t>006[CELSO HERRERA DIAZ]</t>
  </si>
  <si>
    <t>001[PINOTEPA DE DON LUIS]</t>
  </si>
  <si>
    <t>006[YUCUTACO]</t>
  </si>
  <si>
    <t>012[BARRIO DE LA CONASUPO]</t>
  </si>
  <si>
    <t>007[EL CIRUELO]</t>
  </si>
  <si>
    <t>018[ARROYO DEL PLATANAR]</t>
  </si>
  <si>
    <t>009[SAN JUAN YOSOCANI]</t>
  </si>
  <si>
    <t>024[EL AGUACATILLO]</t>
  </si>
  <si>
    <t>017[BARRIO SAN NICOLAS]</t>
  </si>
  <si>
    <t>023[BARRIO XUÑUU]</t>
  </si>
  <si>
    <t>001[SAN SEBASTIAN IXCAPA]</t>
  </si>
  <si>
    <t>007[PASO DEL JIOTE]</t>
  </si>
  <si>
    <t>023[EL COYUL]</t>
  </si>
  <si>
    <t>046[CERRO DE PLATA]</t>
  </si>
  <si>
    <t>017[EL TREBOL]</t>
  </si>
  <si>
    <t>009[SAN ISIDRO]</t>
  </si>
  <si>
    <t>007[OCOTLAN DE JUAREZ]</t>
  </si>
  <si>
    <t>016[LAGUNILLAS]</t>
  </si>
  <si>
    <t>049[SANTA MARIA]</t>
  </si>
  <si>
    <t>022[LA ASUNCION]</t>
  </si>
  <si>
    <t>013[BARRANCA BULE]</t>
  </si>
  <si>
    <t>052[COROZAL GRANDE]</t>
  </si>
  <si>
    <t>006[PLAN DE MINAS]</t>
  </si>
  <si>
    <t>042[PUENTE SAN JOSE]</t>
  </si>
  <si>
    <t>040[SAN MARTIN CABALLERO]</t>
  </si>
  <si>
    <t>020[SANTA MARIA AMIALTEPEC]</t>
  </si>
  <si>
    <t>002[LA SOLEDAD (LA ARENA)]</t>
  </si>
  <si>
    <t>030[FINCA BUENA VISTA]</t>
  </si>
  <si>
    <t>003[EL OCOTILLO O ARROYO DE ARRIBA]</t>
  </si>
  <si>
    <t>050[PESCUEZO DEL VENADO]</t>
  </si>
  <si>
    <t>042[EL PACIFICO]</t>
  </si>
  <si>
    <t>043[PORTILLO LUCIERNAGA]</t>
  </si>
  <si>
    <t>006[EL PEREGRINO]</t>
  </si>
  <si>
    <t>009[LLANO OCOTE]</t>
  </si>
  <si>
    <t>022[LOMA LIMON]</t>
  </si>
  <si>
    <t>049[OJO DE AGUA]</t>
  </si>
  <si>
    <t>024[PARADA TIERRA BLANCA]</t>
  </si>
  <si>
    <t>021[NANCHAL]</t>
  </si>
  <si>
    <t>023[SANTO TOMAS]</t>
  </si>
  <si>
    <t>047[EL MAMEYAL]</t>
  </si>
  <si>
    <t>024[EL ZARZAL]</t>
  </si>
  <si>
    <t>024[SAN FRANCISCO COZOALTEPEC]</t>
  </si>
  <si>
    <t>012[YERBA SANTA]</t>
  </si>
  <si>
    <t>043[RANCHO VIEJO]</t>
  </si>
  <si>
    <t>000[COB. MPAL. MAGDALENA TEQUISISTLAN]</t>
  </si>
  <si>
    <t>004[RANCHO PALEMON GALLEGOS LOPEZ]</t>
  </si>
  <si>
    <t>029[COLONIA FRANCISCO I. MADERO]</t>
  </si>
  <si>
    <t>022[CRUZ MOJON]</t>
  </si>
  <si>
    <t>010[BARRIO NUEVO]</t>
  </si>
  <si>
    <t>002[CONCEPCION TENANGO]</t>
  </si>
  <si>
    <t>044[PARAISO]</t>
  </si>
  <si>
    <t>047[EL CARDAMOMO]</t>
  </si>
  <si>
    <t>024[BENITO JUAREZ CHICA]</t>
  </si>
  <si>
    <t>003[KILOMETRO 10 NIZZAPIPI (SAN ANTONIO)]</t>
  </si>
  <si>
    <t>010[FRACCIONAMIENTO LA TORTOLITA]</t>
  </si>
  <si>
    <t>040[LA MALINCHE]</t>
  </si>
  <si>
    <t>008[COLONIA DEL CARMEN (PALO GRANDE)]</t>
  </si>
  <si>
    <t>000[COB. MPAL. SANTO DOMINGO CHIHUITAN]</t>
  </si>
  <si>
    <t>042[LA NORIA]</t>
  </si>
  <si>
    <t>048[RANCHO CUATRO R]</t>
  </si>
  <si>
    <t>045[LOMA LARGA (SANTA ROSA)]</t>
  </si>
  <si>
    <t>045[COLONIA LA CANDELARIA]</t>
  </si>
  <si>
    <t>007[LA CHICHARRA]</t>
  </si>
  <si>
    <t>043[RANCHO MONSERRAT]</t>
  </si>
  <si>
    <t>053[LOS ORDAZ II]</t>
  </si>
  <si>
    <t>066[LINDA VISTA]</t>
  </si>
  <si>
    <t>059[GUADALUPE]</t>
  </si>
  <si>
    <t>005[PLAYA COPALITO]</t>
  </si>
  <si>
    <t>050[PUNTO LA ZARZA]</t>
  </si>
  <si>
    <t>061[LA HERRADURA]</t>
  </si>
  <si>
    <t>045[JOSE MARIA MORELOS]</t>
  </si>
  <si>
    <t>044[LA COMPUERTA]</t>
  </si>
  <si>
    <t>049[LOS ANGELES]</t>
  </si>
  <si>
    <t>023[NUEVO SAN JUAN]</t>
  </si>
  <si>
    <t>026[LAS FLORES]</t>
  </si>
  <si>
    <t>029[SAN ANTONIO]</t>
  </si>
  <si>
    <t>004[CERRO IGUANA]</t>
  </si>
  <si>
    <t>014[EL CAMPANARIO]</t>
  </si>
  <si>
    <t>040[SOL Y LUNA]</t>
  </si>
  <si>
    <t>009[CERRO IGUANA]</t>
  </si>
  <si>
    <t>003[SAN JOSE SABINILLO]</t>
  </si>
  <si>
    <t>006[LA CRUZ (BARRIO LA CRUZ)]</t>
  </si>
  <si>
    <t>005[RINCON DEL GUAYABO]</t>
  </si>
  <si>
    <t>000[COB. MPAL. SAN FRANCISCO TLAPANCINGO]</t>
  </si>
  <si>
    <t>003[SANTA BARBARA HUACAPA]</t>
  </si>
  <si>
    <t>002[SANTO DOMINGO HIDALGO]</t>
  </si>
  <si>
    <t>004[EL ZAPOTE]</t>
  </si>
  <si>
    <t>006[BARRIO COLORADO]</t>
  </si>
  <si>
    <t>000[COB. MPAL. SANTIAGO TAMAZOLA]</t>
  </si>
  <si>
    <t>014[SAN MATEO NUEVO]</t>
  </si>
  <si>
    <t>003[GUADALUPE DEL RECREO]</t>
  </si>
  <si>
    <t>006[BARRIO SAN ANTONIO]</t>
  </si>
  <si>
    <t>005[PULTEPEC]</t>
  </si>
  <si>
    <t>003[GUAMUCHIL DE GUERRERO O SAN ISIDRO]</t>
  </si>
  <si>
    <t>041[FRACCIONAMIENTO EL CARMEN II]</t>
  </si>
  <si>
    <t>007[SANTA CRUZ EL FRAILE]</t>
  </si>
  <si>
    <t>004[SAN ANTONIO DE LEON]</t>
  </si>
  <si>
    <t>006[EL CUAJILOTE (BARRANCA EL CUAJILOTE)]</t>
  </si>
  <si>
    <t>003[SAN RAFAEL]</t>
  </si>
  <si>
    <t>015[BARRIO DEL CARMEN]</t>
  </si>
  <si>
    <t>004[LOS HUERTOS]</t>
  </si>
  <si>
    <t>018[MEZQUITE MORADO]</t>
  </si>
  <si>
    <t>030[BARRIO SAN SEBASTIAN]</t>
  </si>
  <si>
    <t>000[COB. MPAL. SAN SIMON ZAHUATLAN]</t>
  </si>
  <si>
    <t>001[SANTA CATARINA ZAPOQUILA]</t>
  </si>
  <si>
    <t>010[RANCHO SAN LUIS]</t>
  </si>
  <si>
    <t>003[SANTA CATARINA ESTANCIA]</t>
  </si>
  <si>
    <t>025[EL CHIMALAYO]</t>
  </si>
  <si>
    <t>012[LAZARO CARDENAS]</t>
  </si>
  <si>
    <t>007[YETLA DE JUAREZ]</t>
  </si>
  <si>
    <t>006[SAN JOSE BUENAVISTA]</t>
  </si>
  <si>
    <t>025[EL AGUACATE]</t>
  </si>
  <si>
    <t>002[REFORMA]</t>
  </si>
  <si>
    <t>007[MISLAHUACA]</t>
  </si>
  <si>
    <t>000[COB. MPAL. SAN CRISTOBAL SUCHIXTLAHUACA]</t>
  </si>
  <si>
    <t>022[TECAMACHALCO]</t>
  </si>
  <si>
    <t>009[BUENA VISTA]</t>
  </si>
  <si>
    <t>005[AGUA DULCE]</t>
  </si>
  <si>
    <t>005[BARRIO NICOLAS]</t>
  </si>
  <si>
    <t>010[CERRO NEGRO]</t>
  </si>
  <si>
    <t>005[PRIMERA SECCION]</t>
  </si>
  <si>
    <t>012[RIO ALUMBRADO]</t>
  </si>
  <si>
    <t>040[ARENAL CENTRO]</t>
  </si>
  <si>
    <t>042[BARRIO SAN ANTONIO LOS PINOS]</t>
  </si>
  <si>
    <t>001[SAN MIGUEL TLACOTEPEC]</t>
  </si>
  <si>
    <t>047[EL CARRIZAL (RANCHO EL CARRIZAL)]</t>
  </si>
  <si>
    <t>038[SANTIAGO NARANJOS]</t>
  </si>
  <si>
    <t>000[COB. MPAL. SANTOS REYES TEPEJILLO]</t>
  </si>
  <si>
    <t>006[SAN MIGUEL MONTEVERDE]</t>
  </si>
  <si>
    <t>004[GUADALUPE]</t>
  </si>
  <si>
    <t>001[SAN BARTOLO SOYALTEPEC]</t>
  </si>
  <si>
    <t>010[SATAYUCO]</t>
  </si>
  <si>
    <t>006[LAS PALOMAS]</t>
  </si>
  <si>
    <t>013[LA CAMPANA]</t>
  </si>
  <si>
    <t>000[COB. MPAL. VILLA DE CHILAPA DE DIAZ]</t>
  </si>
  <si>
    <t>016[ZHADICHIO]</t>
  </si>
  <si>
    <t>003[DEKETIAGUA]</t>
  </si>
  <si>
    <t>007[YUYUSA (YUYUZA)]</t>
  </si>
  <si>
    <t>000[COB. MPAL. SANTIAGO YOLOMECATL]</t>
  </si>
  <si>
    <t>009[YUQUINI]</t>
  </si>
  <si>
    <t>007[GUADALUPE DIQUINILLUJO]</t>
  </si>
  <si>
    <t>010[EL ARCO]</t>
  </si>
  <si>
    <t>000[COB. MPAL. TEOTONGO]</t>
  </si>
  <si>
    <t>048[YUYETE]</t>
  </si>
  <si>
    <t>018[LINDA VISTA]</t>
  </si>
  <si>
    <t>003[EL SABINO]</t>
  </si>
  <si>
    <t>027[EL FORTIN]</t>
  </si>
  <si>
    <t>005[NAHUM BAUTISTA]</t>
  </si>
  <si>
    <t>004[YUXAÑO]</t>
  </si>
  <si>
    <t>040[CAÑADA DE ESPINA NEGRA]</t>
  </si>
  <si>
    <t>000[COB. MPAL. SAN MATEO ETLATONGO]</t>
  </si>
  <si>
    <t>020[YUZANTICO]</t>
  </si>
  <si>
    <t>009[PEÑA COLORADA]</t>
  </si>
  <si>
    <t>006[EL POTRERITO]</t>
  </si>
  <si>
    <t>001[SAN PEDRO COXCALTEPEC CANTAROS]</t>
  </si>
  <si>
    <t>000[COB. MPAL. SAN PEDRO TEOZACOALCO]</t>
  </si>
  <si>
    <t>004[LA PEÑA]</t>
  </si>
  <si>
    <t>006[UNION BUENA VISTA (YODOCANIT O YODOCANI)]</t>
  </si>
  <si>
    <t>026[LA LOMA]</t>
  </si>
  <si>
    <t>015[SAN ISIDRO]</t>
  </si>
  <si>
    <t>036[LADERA DE JAZMIN]</t>
  </si>
  <si>
    <t>007[YUCUDAHUICO]</t>
  </si>
  <si>
    <t>040[RANCHO BALDOMERO TIMOTEO]</t>
  </si>
  <si>
    <t>015[REFORMA]</t>
  </si>
  <si>
    <t>012[SANTA JUANITA]</t>
  </si>
  <si>
    <t>000[COB. MPAL. SAN AGUSTIN TLACOTEPEC]</t>
  </si>
  <si>
    <t>006[YOSOCAHUA]</t>
  </si>
  <si>
    <t>007[NDUVATOSHEE]</t>
  </si>
  <si>
    <t>022[RIO DE GOLONDRINA]</t>
  </si>
  <si>
    <t>004[JATATEON]</t>
  </si>
  <si>
    <t>013[SANTA ROSA]</t>
  </si>
  <si>
    <t>005[PROGRESO]</t>
  </si>
  <si>
    <t>002[LA CONCEPCION]</t>
  </si>
  <si>
    <t>002[SAN PEDRO EL ALTO]</t>
  </si>
  <si>
    <t>002[SAN SEBASTIAN ATOYAQUILLO]</t>
  </si>
  <si>
    <t>001[SAN MIGUEL EL GRANDE]</t>
  </si>
  <si>
    <t>001[SAN PABLO TIJALTEPEC]</t>
  </si>
  <si>
    <t>001[SAN PEDRO MARTIR YUCUXACO]</t>
  </si>
  <si>
    <t>003[YUTEYOO]</t>
  </si>
  <si>
    <t>001[SANTA CATARINA TAYATA]</t>
  </si>
  <si>
    <t>006[MORELOS]</t>
  </si>
  <si>
    <t>016[CAÑADA LINDA VISTA (CALVARIO)]</t>
  </si>
  <si>
    <t>000[COB. MPAL. SANTA CRUZ TACAHUA]</t>
  </si>
  <si>
    <t>049[CABAYOCO]</t>
  </si>
  <si>
    <t>005[SAN PEDRO]</t>
  </si>
  <si>
    <t>002[CERRO NEGRO]</t>
  </si>
  <si>
    <t>042[TIERRA AZUL]</t>
  </si>
  <si>
    <t>008[HIDALGO]</t>
  </si>
  <si>
    <t>007[YUCUBEY DE CUITLAHUAC]</t>
  </si>
  <si>
    <t>036[CHACUA]</t>
  </si>
  <si>
    <t>006[EL CARMEN]</t>
  </si>
  <si>
    <t>011[NUNUMA]</t>
  </si>
  <si>
    <t>041[SANTA ELENA]</t>
  </si>
  <si>
    <t>008[ARROYO CAL]</t>
  </si>
  <si>
    <t>027[LA SOLEDAD]</t>
  </si>
  <si>
    <t>059[AÑO DE JUAREZ]</t>
  </si>
  <si>
    <t>042[SECCION LAVIDA]</t>
  </si>
  <si>
    <t>027[CONGREGACION SANTA FLORA]</t>
  </si>
  <si>
    <t>049[LA BORDA]</t>
  </si>
  <si>
    <t>011[CERRO LAGUNA]</t>
  </si>
  <si>
    <t>039[EL PARAISO ZACATAL]</t>
  </si>
  <si>
    <t>072[VILLA DE GUADALUPE]</t>
  </si>
  <si>
    <t>042[LA REFORMA]</t>
  </si>
  <si>
    <t>013[SAN FELIPE TILPAM]</t>
  </si>
  <si>
    <t>022[SANTA SOFIA]</t>
  </si>
  <si>
    <t>026[SAN ANTONIO OCOTE]</t>
  </si>
  <si>
    <t>006[LA VICTORIA]</t>
  </si>
  <si>
    <t>021[CERRO COQUITO]</t>
  </si>
  <si>
    <t>006[SANTA ISABEL CAJONOS]</t>
  </si>
  <si>
    <t>007[SANTO DOMINGO LATANI]</t>
  </si>
  <si>
    <t>044[SAN MIGUEL ECATEPEC]</t>
  </si>
  <si>
    <t>038[LA ESMERALDA]</t>
  </si>
  <si>
    <t>004[LA PALMA]</t>
  </si>
  <si>
    <t>003[LLANO DE LAS FLORES]</t>
  </si>
  <si>
    <t>000[COB. MPAL. SAN JUAN QUIOTEPEC]</t>
  </si>
  <si>
    <t>002[LOMA DEL ROMERO]</t>
  </si>
  <si>
    <t>012[CORRAL DE PIEDRA]</t>
  </si>
  <si>
    <t>008[BARRIO ALTO]</t>
  </si>
  <si>
    <t>004[ROSARIO TEMEXTITLAN]</t>
  </si>
  <si>
    <t>003[SAN PEDRO NEXICHO]</t>
  </si>
  <si>
    <t>016[AGUA BLANCA]</t>
  </si>
  <si>
    <t>004[SAN MARTIN ZOYOLAPAM]</t>
  </si>
  <si>
    <t>004[FLOR DEL RIO]</t>
  </si>
  <si>
    <t>003[SAN ANDRES YATUNI]</t>
  </si>
  <si>
    <t>000[COB. MPAL. VILLA HIDALGO]</t>
  </si>
  <si>
    <t>000[COB. MPAL. SAN BALTAZAR YATZACHI EL BAJO]</t>
  </si>
  <si>
    <t>001[SAN ILDEFONSO VILLA ALTA]</t>
  </si>
  <si>
    <t>000[COB. MPAL. SAN JUAN JUQUILA VIJANOS]</t>
  </si>
  <si>
    <t>002[OTATITLAN DE MORELOS]</t>
  </si>
  <si>
    <t>005[CRISTO REY LA SELVA]</t>
  </si>
  <si>
    <t>003[LLANO DE MULAS]</t>
  </si>
  <si>
    <t>005[CASA GRANDE]</t>
  </si>
  <si>
    <t>031[CABALLO BLANCO]</t>
  </si>
  <si>
    <t>007[EL VERGEL]</t>
  </si>
  <si>
    <t>040[DESVIACION SABANA]</t>
  </si>
  <si>
    <t>072[BRENA TORRES VIEJO]</t>
  </si>
  <si>
    <t>016[PIEDRA COLORADA]</t>
  </si>
  <si>
    <t>008[UNION Y PROGRESO]</t>
  </si>
  <si>
    <t>021[EL PORTILLO GUADALUPE]</t>
  </si>
  <si>
    <t>009[ENCINO COLORADO (RIO OCOTAL)]</t>
  </si>
  <si>
    <t>042[CERECILLO]</t>
  </si>
  <si>
    <t>008[SANTA CRUZ]</t>
  </si>
  <si>
    <t>000[COB. MPAL. SANTIAGO IXCUINTEPEC]</t>
  </si>
  <si>
    <t>000[COB. MPAL. SANTIAGO ZACATEPEC]</t>
  </si>
  <si>
    <t>012[CERRO COSTOCHE]</t>
  </si>
  <si>
    <t>003[SAN MARCOS MOCTUM]</t>
  </si>
  <si>
    <t>006[SANTA ANA RAYON]</t>
  </si>
  <si>
    <t>031[PIEDRA BOLA]</t>
  </si>
  <si>
    <t>020[LA PALIZADA]</t>
  </si>
  <si>
    <t>004[RIO TIGRE]</t>
  </si>
  <si>
    <t>050[SAN MIGUEL DE GUERRERO]</t>
  </si>
  <si>
    <t>001[SAN PEDRO AMUZGOS]</t>
  </si>
  <si>
    <t>049[EL ZAPOTE]</t>
  </si>
  <si>
    <t>025[LAGUNA VERDE]</t>
  </si>
  <si>
    <t>017[ZOCOTEACA DE LEON]</t>
  </si>
  <si>
    <t>046[LLANO DE LA VIUDA]</t>
  </si>
  <si>
    <t>045[PARAJE LA CALAVERA (LLANO LA CALAVERA)]</t>
  </si>
  <si>
    <t>006[QUIALELA]</t>
  </si>
  <si>
    <t>001[SAN ILDEFONSO SOLA]</t>
  </si>
  <si>
    <t>004[EL VENADO]</t>
  </si>
  <si>
    <t>029[RIO TIGRE]</t>
  </si>
  <si>
    <t>040[ZETA]</t>
  </si>
  <si>
    <t>028[SAN MIGUEL]</t>
  </si>
  <si>
    <t>006[LOS LLANOS]</t>
  </si>
  <si>
    <t>004[SANTA ROSA MATAGALLINAS]</t>
  </si>
  <si>
    <t>003[ATOTONILCO]</t>
  </si>
  <si>
    <t>040[BARRANCA MAPACHE]</t>
  </si>
  <si>
    <t>008[PIEDRA LISA]</t>
  </si>
  <si>
    <t>029[ZAMAZUL]</t>
  </si>
  <si>
    <t>044[EL PAJARITO]</t>
  </si>
  <si>
    <t>007[LLANO DE CHALAA]</t>
  </si>
  <si>
    <t>003[LAS FLORES]</t>
  </si>
  <si>
    <t>041[EL ZOMPANTLE]</t>
  </si>
  <si>
    <t>008[BARRIO BAJO]</t>
  </si>
  <si>
    <t>017[SAN PEDRO LOMA LARGA]</t>
  </si>
  <si>
    <t>007[BARRIO SANTA CECILIA]</t>
  </si>
  <si>
    <t>000[COB. MPAL. SAN FRANCISCO LOGUECHE]</t>
  </si>
  <si>
    <t>011[BARRIO SAN ISIDRO]</t>
  </si>
  <si>
    <t>040[RIO VIBORA (TRES RIOS)]</t>
  </si>
  <si>
    <t>003[EL TABAJE]</t>
  </si>
  <si>
    <t>005[SAN ISIDRO LA CHIVIGOZA]</t>
  </si>
  <si>
    <t>005[SAN BARTOLO LAPAGUIA]</t>
  </si>
  <si>
    <t>018[PIEDRA MINA]</t>
  </si>
  <si>
    <t>021[EL MANZANAL]</t>
  </si>
  <si>
    <t>021[LA SIERRA]</t>
  </si>
  <si>
    <t>016[PORTILLO SANTA ANA]</t>
  </si>
  <si>
    <t>010[EL SAUZ]</t>
  </si>
  <si>
    <t>001[SAN SEBASTIAN COATLAN]</t>
  </si>
  <si>
    <t>017[LAS PALMAS]</t>
  </si>
  <si>
    <t>010[BARRIO ORIENTE]</t>
  </si>
  <si>
    <t>000[COB. MPAL. SANTA CATARINA CUIXTLA]</t>
  </si>
  <si>
    <t>007[LOMA PARADA]</t>
  </si>
  <si>
    <t>005[EL ENCANTO]</t>
  </si>
  <si>
    <t>023[EL BEJUCO]</t>
  </si>
  <si>
    <t>040[EL VERGEL]</t>
  </si>
  <si>
    <t>009[CERRO DE TEPALCATILLOS]</t>
  </si>
  <si>
    <t>000[COB. MPAL. SITIO DE XITLAPEHUA]</t>
  </si>
  <si>
    <t>014[CORRAL DE PIEDRA]</t>
  </si>
  <si>
    <t>020[SAN MIGUEL SUCHILTEPEC]</t>
  </si>
  <si>
    <t>011[LA CAPILLA]</t>
  </si>
  <si>
    <t>004[SAN LORENZO JILOTEPEQUILLO]</t>
  </si>
  <si>
    <t>001[SANTA MARIA QUIEGOLANI]</t>
  </si>
  <si>
    <t>010[PARAJE LA SOLEDAD (EL ARENAL)]</t>
  </si>
  <si>
    <t>004[EJIDO HACIENDA VIEJA (ZOMPANTLE)]</t>
  </si>
  <si>
    <t>004[CRISTO REY]</t>
  </si>
  <si>
    <t>010[PARAJE LA FRESNERA]</t>
  </si>
  <si>
    <t>027[LOS CONDE]</t>
  </si>
  <si>
    <t>004[SAN SEBASTIAN SEDAS]</t>
  </si>
  <si>
    <t>040[YUCUNDEYE (INFIERNILLO)]</t>
  </si>
  <si>
    <t>004[SAN MIGUEL ETLA]</t>
  </si>
  <si>
    <t>007[RANCHO HACIENDA VIEJA]</t>
  </si>
  <si>
    <t>004[SAN SEBASTIAN]</t>
  </si>
  <si>
    <t>004[AGUA BLANCA]</t>
  </si>
  <si>
    <t>000[COB. MPAL. VILLA DE ETLA]</t>
  </si>
  <si>
    <t>025[SAN JUAN AYLLU TEPANTEPEC]</t>
  </si>
  <si>
    <t>007[COLONIA DEL SOL]</t>
  </si>
  <si>
    <t>008[BUENAVISTA]</t>
  </si>
  <si>
    <t>038[EL COLUMPIO]</t>
  </si>
  <si>
    <t>005[COLONIA CHAPULTEPEC]</t>
  </si>
  <si>
    <t>052[LA BARRANCA]</t>
  </si>
  <si>
    <t>006[PENSAMIENTO LIBERAL MEXICANO]</t>
  </si>
  <si>
    <t>017[SAN CRISTOBAL]</t>
  </si>
  <si>
    <t>005[LA LOBERA]</t>
  </si>
  <si>
    <t>025[COLONIA CAMPO REAL]</t>
  </si>
  <si>
    <t>000[COB. MPAL. CIENEGA DE ZIMATLAN]</t>
  </si>
  <si>
    <t>008[EL RIO HILO]</t>
  </si>
  <si>
    <t>004[BARRIO DEL CARMEN]</t>
  </si>
  <si>
    <t>005[LIMA]</t>
  </si>
  <si>
    <t>001[SAN PABLO HUIXTEPEC]</t>
  </si>
  <si>
    <t>000[COB. MPAL. SANTA ANA TLAPACOYAN]</t>
  </si>
  <si>
    <t>000[COB. MPAL. SANTA CATARINA QUIANE]</t>
  </si>
  <si>
    <t>003[SAN MATEO MIXTEPEC]</t>
  </si>
  <si>
    <t>000[COB. MPAL. SANTA GERTRUDIS]</t>
  </si>
  <si>
    <t>013[EL LLANO]</t>
  </si>
  <si>
    <t>055[LA GUACAMAYA]</t>
  </si>
  <si>
    <t>041[COLONIA LOS HUERTOS]</t>
  </si>
  <si>
    <t>065[LOMA TRIGO]</t>
  </si>
  <si>
    <t>004[EL ABONADO]</t>
  </si>
  <si>
    <t>004[RIO ALFALFA (PROLONGACION DE INDEPENDENCIA)]</t>
  </si>
  <si>
    <t>010[COLONIA SANDILLAL]</t>
  </si>
  <si>
    <t>006[CIENEGUILLA]</t>
  </si>
  <si>
    <t>007[LOMAS DE LA PRESA]</t>
  </si>
  <si>
    <t>005[EL HIGO]</t>
  </si>
  <si>
    <t>011[LA VERDURA]</t>
  </si>
  <si>
    <t>010[CAMARA DE DIPUTADOS]</t>
  </si>
  <si>
    <t>023[LOMAS DE SAN JAVIER]</t>
  </si>
  <si>
    <t>029[PERLA DE ANTEQUERA]</t>
  </si>
  <si>
    <t>003[PARAJE LOMA DE LUCERO]</t>
  </si>
  <si>
    <t>005[CONRADO ORTIZ MORENO]</t>
  </si>
  <si>
    <t>009[GULAVANI]</t>
  </si>
  <si>
    <t>002[BONIFACIO MARTINEZ SANCHEZ]</t>
  </si>
  <si>
    <t>029[PORTILLO ZAPOTECO]</t>
  </si>
  <si>
    <t>000[COB. MPAL. SAN FRANCISCO LACHIGOLO]</t>
  </si>
  <si>
    <t>006[LAS SALINAS]</t>
  </si>
  <si>
    <t>055[LAS JARAS]</t>
  </si>
  <si>
    <t>004[UNION ZAPATA (LOMA LARGA)]</t>
  </si>
  <si>
    <t>049[PORTILLO TIERRA BLANCA]</t>
  </si>
  <si>
    <t>016[SANTA ROSA]</t>
  </si>
  <si>
    <t>000[COB. MPAL. SAN SEBASTIAN TEITIPAC]</t>
  </si>
  <si>
    <t>024[LA CHIVIGUU]</t>
  </si>
  <si>
    <t>009[CRUCERO TEOTITLAN DEL VALLE]</t>
  </si>
  <si>
    <t>004[LA GUADALUPE (SANTA MAGDALENA)]</t>
  </si>
  <si>
    <t>018[LAS PALMAS]</t>
  </si>
  <si>
    <t>005[TEPEHUAJE]</t>
  </si>
  <si>
    <t>007[RIO DE EJUTLA]</t>
  </si>
  <si>
    <t>039[LA CAPILLA]</t>
  </si>
  <si>
    <t>000[COB. MPAL. SAN MIGUEL EJUTLA]</t>
  </si>
  <si>
    <t>003[SAN ISIDRO LA CAÑADA]</t>
  </si>
  <si>
    <t>000[COB. MPAL. YOGANA]</t>
  </si>
  <si>
    <t>028[LA SOLEDAD]</t>
  </si>
  <si>
    <t>005[EL PORVENIR]</t>
  </si>
  <si>
    <t>002[LACHICUVICA]</t>
  </si>
  <si>
    <t>002[GUELAVICHIGANA LA LABOR]</t>
  </si>
  <si>
    <t>001[SAN JERONIMO TAVICHE]</t>
  </si>
  <si>
    <t>000[COB. MPAL. SAN PEDRO TAVICHE]</t>
  </si>
  <si>
    <t>000[COB. MPAL. SANTIAGO APOSTOL]</t>
  </si>
  <si>
    <t>000[COB. MPAL. SANTO TOMAS JALIEZA]</t>
  </si>
  <si>
    <t>015[EL MAGUEY]</t>
  </si>
  <si>
    <t>019[BARRIO VELASCO]</t>
  </si>
  <si>
    <t>027[POZA RICA SAN ANDRES]</t>
  </si>
  <si>
    <t>041[LA LAGUNA]</t>
  </si>
  <si>
    <t>001[SAN BARTOLOME AYAUTLA]</t>
  </si>
  <si>
    <t>003[PLAN DE GUADALUPE]</t>
  </si>
  <si>
    <t>042[MINA DE ARENA]</t>
  </si>
  <si>
    <t>001[SAN JUAN COATZOSPAM]</t>
  </si>
  <si>
    <t>001[SAN JUAN DE LOS CUES]</t>
  </si>
  <si>
    <t>022[OTATITLAN (LOMA OTATITLAN)]</t>
  </si>
  <si>
    <t>001[SAN MARTIN TOXPALAN]</t>
  </si>
  <si>
    <t>042[EL VERGEL]</t>
  </si>
  <si>
    <t>024[VISTA HERMOSA (XONOTLA)]</t>
  </si>
  <si>
    <t>010[BARRIO TAMAZULAPAM]</t>
  </si>
  <si>
    <t>004[VIGASTEPEC]</t>
  </si>
  <si>
    <t>012[ASERRADERO PAPALO (TIERRA COLORADA)]</t>
  </si>
  <si>
    <t>039[LOMA LA TRANCA]</t>
  </si>
  <si>
    <t>005[AGUA ESPINA]</t>
  </si>
  <si>
    <t>029[RIO AMARILLO]</t>
  </si>
  <si>
    <t>010[LA REFORMA]</t>
  </si>
  <si>
    <t>024[EL BEJUCAL]</t>
  </si>
  <si>
    <t>005[LA SOLEDAD]</t>
  </si>
  <si>
    <t>005[SAN SEBASTIAN TLACOLULA]</t>
  </si>
  <si>
    <t>006[PALO AGUACATE]</t>
  </si>
  <si>
    <t>003[SAN JUAN ZAPOTITLAN]</t>
  </si>
  <si>
    <t>016[EL CARACOL]</t>
  </si>
  <si>
    <t>009[NUCODO]</t>
  </si>
  <si>
    <t>005[EL PALMAR]</t>
  </si>
  <si>
    <t>005[SAN JUAN TONALTEPEC]</t>
  </si>
  <si>
    <t>005[MARCOS PEÑA VALDEZ]</t>
  </si>
  <si>
    <t>014[YUTACHIQUEHUE]</t>
  </si>
  <si>
    <t>005[SAN CRISTOBAL]</t>
  </si>
  <si>
    <t>011[EL LLANO]</t>
  </si>
  <si>
    <t>008[LA CULEBRA]</t>
  </si>
  <si>
    <t>007[AGUA FRIA]</t>
  </si>
  <si>
    <t>008[SANTA MARIA YOSOCANI]</t>
  </si>
  <si>
    <t>013[EL CHAMIZAL]</t>
  </si>
  <si>
    <t>001[SAN PEDRO ATOYAC]</t>
  </si>
  <si>
    <t>024[POZO YUTATOMA (BARRIO ÑUNDASO)]</t>
  </si>
  <si>
    <t>010[PIEDRA EL LEON]</t>
  </si>
  <si>
    <t>008[EL POTRERO]</t>
  </si>
  <si>
    <t>024[EL DURAZNAL]</t>
  </si>
  <si>
    <t>047[NANDAYO]</t>
  </si>
  <si>
    <t>047[LOS HORNOS GRANDES]</t>
  </si>
  <si>
    <t>004[TECOYAME]</t>
  </si>
  <si>
    <t>009[EL ROSARIO]</t>
  </si>
  <si>
    <t>024[ELFEGO ZARATE CRUZ]</t>
  </si>
  <si>
    <t>050[LAS ACACIAS]</t>
  </si>
  <si>
    <t>023[SAN JOSE]</t>
  </si>
  <si>
    <t>005[SAN FRANCISCO (TIERRA BLANCA)]</t>
  </si>
  <si>
    <t>016[LA SIDRA]</t>
  </si>
  <si>
    <t>001[SAN PEDRO JUCHATENGO]</t>
  </si>
  <si>
    <t>020[LA ALEJANDRIA]</t>
  </si>
  <si>
    <t>042[SANTA ANA TUTUTEPEC]</t>
  </si>
  <si>
    <t>022[SANTA MARIA YOLOTEPEC]</t>
  </si>
  <si>
    <t>001[SANTA MARIA TEMAXCALTEPEC]</t>
  </si>
  <si>
    <t>051[CERRO IGLESIAS]</t>
  </si>
  <si>
    <t>004[PLAN DEL AIRE]</t>
  </si>
  <si>
    <t>026[EL ALACRAN]</t>
  </si>
  <si>
    <t>047[LA PATRIA]</t>
  </si>
  <si>
    <t>045[EL CAMALOTE]</t>
  </si>
  <si>
    <t>007[LA VIRALONGA]</t>
  </si>
  <si>
    <t>006[EL COROZAL]</t>
  </si>
  <si>
    <t>024[LLANO CHILAR]</t>
  </si>
  <si>
    <t>020[LA MERCED DEL POTRERO]</t>
  </si>
  <si>
    <t>025[EL PASO NARANJO]</t>
  </si>
  <si>
    <t>023[LAS PILAS]</t>
  </si>
  <si>
    <t>024[LA TIXCA]</t>
  </si>
  <si>
    <t>049[LA BARRA DE COLOTEPEC]</t>
  </si>
  <si>
    <t>025[PUENTE DE COYULA]</t>
  </si>
  <si>
    <t>025[SAN ISIDRO DEL PALMAR]</t>
  </si>
  <si>
    <t>015[PIEDRA DEL SOL]</t>
  </si>
  <si>
    <t>045[EL ASERRADERO (CERRO GRITO)]</t>
  </si>
  <si>
    <t>012[SAN JOSE]</t>
  </si>
  <si>
    <t>003[OJO DE AGUA]</t>
  </si>
  <si>
    <t>031[COLONIA VISTA HERMOSA]</t>
  </si>
  <si>
    <t>027[LA FORTUNA]</t>
  </si>
  <si>
    <t>011[MARIANO OVIEDO JUAREZ]</t>
  </si>
  <si>
    <t>047[RANCHO MAXIMINO CRUZ]</t>
  </si>
  <si>
    <t>020[GUIECHONA]</t>
  </si>
  <si>
    <t>025[EL ARENAL]</t>
  </si>
  <si>
    <t>005[EL SAUCE]</t>
  </si>
  <si>
    <t>005[LA COTORRA]</t>
  </si>
  <si>
    <t>042[LAGUNAS (LAGUNERAS)]</t>
  </si>
  <si>
    <t>000[COB. MPAL. SANTIAGO LAOLLAGA]</t>
  </si>
  <si>
    <t>011[BARRIO CHEGUIGO ROSARIO]</t>
  </si>
  <si>
    <t>046[POZORRILLO]</t>
  </si>
  <si>
    <t>050[RANCHO GUADALUPE]</t>
  </si>
  <si>
    <t>048[LLANO REDONDO]</t>
  </si>
  <si>
    <t>047[LAGUNA BACUELA]</t>
  </si>
  <si>
    <t>006[EL PORVENIR]</t>
  </si>
  <si>
    <t>045[EL ROCIO]</t>
  </si>
  <si>
    <t>056[OJO DE AGUA (TOLISTOQUE)]</t>
  </si>
  <si>
    <t>068[EL PORVENIR]</t>
  </si>
  <si>
    <t>061[GUAMUCHIL]</t>
  </si>
  <si>
    <t>002[HUAMUCHIL]</t>
  </si>
  <si>
    <t>021[CALZADA COYOL]</t>
  </si>
  <si>
    <t>062[EL MANGO]</t>
  </si>
  <si>
    <t>047[SAN JUANITO]</t>
  </si>
  <si>
    <t>052[LAS PERLAS]</t>
  </si>
  <si>
    <t>023[PESQUERIA TREJO]</t>
  </si>
  <si>
    <t>024[SAN FRANCISCO LA PAZ]</t>
  </si>
  <si>
    <t>029[LAZARO CARDENAS]</t>
  </si>
  <si>
    <t>012[ESTEBAN FIGUEROA]</t>
  </si>
  <si>
    <t>003[CAZADERO]</t>
  </si>
  <si>
    <t>018[LAS FLORES]</t>
  </si>
  <si>
    <t>042[PASO PIÑON (EL TAMARINDO)]</t>
  </si>
  <si>
    <t>016[BARRIO PALMEROS]</t>
  </si>
  <si>
    <t>007[BARRIO DE GUADALUPE]</t>
  </si>
  <si>
    <t>011[LOMA LOS PEREZ]</t>
  </si>
  <si>
    <t>003[BARRIO DEL CARMEN (LA PIEDRA CHIMECA)]</t>
  </si>
  <si>
    <t>002[LA LUZ TENEXCALCO]</t>
  </si>
  <si>
    <t>004[SAN LUIS MORELIA]</t>
  </si>
  <si>
    <t>018[SANTIAGO ASUNCION]</t>
  </si>
  <si>
    <t>004[TLACOTEPEC LAGUNAS]</t>
  </si>
  <si>
    <t>000[COB. MPAL. COSOLTEPEC]</t>
  </si>
  <si>
    <t>043[SAN DIEGO]</t>
  </si>
  <si>
    <t>000[COB. MPAL. MARISCALA DE JUAREZ]</t>
  </si>
  <si>
    <t>002[SANTA MARIA TUTLA]</t>
  </si>
  <si>
    <t>003[SAN MIGUEL ALLENDE]</t>
  </si>
  <si>
    <t>006[LINDA VISTA (BARRIO SANTO NIÑO DE ATOCHA)]</t>
  </si>
  <si>
    <t>011[SANTA CRUZ]</t>
  </si>
  <si>
    <t>013[AMATITLAN]</t>
  </si>
  <si>
    <t>001[SAN SIMON ZAHUATLAN]</t>
  </si>
  <si>
    <t>005[CAMINO AL PLATANAR]</t>
  </si>
  <si>
    <t>007[RIO YODOSIA]</t>
  </si>
  <si>
    <t>002[GUADALUPE DE BENITO JUAREZ]</t>
  </si>
  <si>
    <t>026[LOS SALAS]</t>
  </si>
  <si>
    <t>014[PALO DE FLOR]</t>
  </si>
  <si>
    <t>010[CAHUATICHI]</t>
  </si>
  <si>
    <t>030[TACUNO]</t>
  </si>
  <si>
    <t>000[COB. MPAL. CONCEPCION BUENAVISTA]</t>
  </si>
  <si>
    <t>007[BARRIO LA CASETA]</t>
  </si>
  <si>
    <t>003[EL ANDARULLO]</t>
  </si>
  <si>
    <t>028[ZACATE AMARILLO]</t>
  </si>
  <si>
    <t>008[BRECHA A NATA (BARRIO SAN JOSE)]</t>
  </si>
  <si>
    <t>009[DAAXANGUIA (RIO GRANDE)]</t>
  </si>
  <si>
    <t>011[CRUZ SAN MIGUEL]</t>
  </si>
  <si>
    <t>004[RANCHO PASTOR]</t>
  </si>
  <si>
    <t>042[CABAYUA]</t>
  </si>
  <si>
    <t>044[LA CANDELARIA]</t>
  </si>
  <si>
    <t>005[XINITIOCO]</t>
  </si>
  <si>
    <t>049[SAN ANTONIO]</t>
  </si>
  <si>
    <t>040[TIERRA BLANCA]</t>
  </si>
  <si>
    <t>006[RANCHO LOS LOPEZ]</t>
  </si>
  <si>
    <t>000[COB. MPAL. SAN ANTONINO MONTE VERDE]</t>
  </si>
  <si>
    <t>002[LAGUNA SECA]</t>
  </si>
  <si>
    <t>000[COB. MPAL. SAN BARTOLO SOYALTEPEC]</t>
  </si>
  <si>
    <t>011[LA GARITA]</t>
  </si>
  <si>
    <t>000[COB. MPAL. SAN PEDRO NOPALA]</t>
  </si>
  <si>
    <t>015[EL ARCON]</t>
  </si>
  <si>
    <t>010[BARRIO DE JESUS]</t>
  </si>
  <si>
    <t>007[EL RINCON (DOCOYUCO)]</t>
  </si>
  <si>
    <t>009[MONTEVERDE]</t>
  </si>
  <si>
    <t>004[LOMA LARGA]</t>
  </si>
  <si>
    <t>003[VISTA HERMOSA]</t>
  </si>
  <si>
    <t>011[EL TEJON]</t>
  </si>
  <si>
    <t>005[EL TECOMATE]</t>
  </si>
  <si>
    <t>050[YUTIDECUE]</t>
  </si>
  <si>
    <t>019[EL NOGAL]</t>
  </si>
  <si>
    <t>028[COLA DE PATO]</t>
  </si>
  <si>
    <t>002[SANTA MARIA SUCHIXTLAN]</t>
  </si>
  <si>
    <t>042[PEÑA COLORADA]</t>
  </si>
  <si>
    <t>004[SAN ANTONIO]</t>
  </si>
  <si>
    <t>021[MONTE OBSCURO]</t>
  </si>
  <si>
    <t>010[TEPOTZAN]</t>
  </si>
  <si>
    <t>007[EL FRESNO]</t>
  </si>
  <si>
    <t>005[EN-BAA]</t>
  </si>
  <si>
    <t>001[SAN PEDRO TEOZACOALCO]</t>
  </si>
  <si>
    <t>005[LLANO DEL SABINO]</t>
  </si>
  <si>
    <t>005[LA CUMBRE PERALES]</t>
  </si>
  <si>
    <t>015[RIO VERDE]</t>
  </si>
  <si>
    <t>007[GUADALUPE HIDALGO]</t>
  </si>
  <si>
    <t>040[LOMA DE TIERRA BLANCA]</t>
  </si>
  <si>
    <t>010[XAACAHUA]</t>
  </si>
  <si>
    <t>026[BUENA VISTA]</t>
  </si>
  <si>
    <t>018[ZARAGOZA]</t>
  </si>
  <si>
    <t>006[CUESTA BLANCA]</t>
  </si>
  <si>
    <t>005[YOSOJICA]</t>
  </si>
  <si>
    <t>000[COB. MPAL. SAN ANTONIO SINICAHUA]</t>
  </si>
  <si>
    <t>005[UNION Y PROGRESO]</t>
  </si>
  <si>
    <t>027[YUCUNUCUE]</t>
  </si>
  <si>
    <t>005[EL NARANJAL]</t>
  </si>
  <si>
    <t>017[PIEDRA LISA]</t>
  </si>
  <si>
    <t>001[SAN MARTIN HUAMELULPAM]</t>
  </si>
  <si>
    <t>000[COB. MPAL. SAN MIGUEL EL GRANDE]</t>
  </si>
  <si>
    <t>005[FORTIN JUAREZ]</t>
  </si>
  <si>
    <t>005[LA UNION]</t>
  </si>
  <si>
    <t>007[YUÑUÑO]</t>
  </si>
  <si>
    <t>005[YUCUSITO]</t>
  </si>
  <si>
    <t>000[COB. MPAL. SANTA CATARINA YOSONOTU]</t>
  </si>
  <si>
    <t>008[NDUAJAMI]</t>
  </si>
  <si>
    <t>001[SANTA CRUZ TACAHUA]</t>
  </si>
  <si>
    <t>021[SAN ISIDRO]</t>
  </si>
  <si>
    <t>006[BUENA VISTA]</t>
  </si>
  <si>
    <t>001[SANTA MARIA YOLOTEPEC]</t>
  </si>
  <si>
    <t>001[SANTA MARIA YOSOYUA]</t>
  </si>
  <si>
    <t>044[LA HIERBA SANTA]</t>
  </si>
  <si>
    <t>009[NDUAÑU]</t>
  </si>
  <si>
    <t>008[YUCUNINO DE GUERRERO]</t>
  </si>
  <si>
    <t>038[EL ESPINAL]</t>
  </si>
  <si>
    <t>003[19 DE ABRIL]</t>
  </si>
  <si>
    <t>045[EL CONEJO]</t>
  </si>
  <si>
    <t>013[SAN JOSE MANO MARQUES]</t>
  </si>
  <si>
    <t>031[RANCHO TABLAS DE REYES CARRIZAL (SAN MIGUEL)]</t>
  </si>
  <si>
    <t>061[GUADALUPE VICTORIA]</t>
  </si>
  <si>
    <t>045[SECCION LOS BIBIANO]</t>
  </si>
  <si>
    <t>014[SAN ANTONIO DEL BARRIO]</t>
  </si>
  <si>
    <t>050[LOMA DEL CHIVO]</t>
  </si>
  <si>
    <t>004[CERRO CHAPULTEPEC]</t>
  </si>
  <si>
    <t>040[PASO CANOA]</t>
  </si>
  <si>
    <t>083[CAFETAL SEGUNDO]</t>
  </si>
  <si>
    <t>020[LAS MARGARITAS]</t>
  </si>
  <si>
    <t>016[COLONIA BUENA VISTA]</t>
  </si>
  <si>
    <t>026[VEGA DEL SOL]</t>
  </si>
  <si>
    <t>027[SAN ANTONIO OTATE]</t>
  </si>
  <si>
    <t>003[SAN JUAN LEALAO]</t>
  </si>
  <si>
    <t>022[SAN MIGUEL (LA PAZ)]</t>
  </si>
  <si>
    <t>003[SAN FELIPE EL MIRADOR]</t>
  </si>
  <si>
    <t>008[LA CARMELITA]</t>
  </si>
  <si>
    <t>046[VUELTA BAJA]</t>
  </si>
  <si>
    <t>040[VILLA DE TORRES]</t>
  </si>
  <si>
    <t>005[SAN JUAN YAGILA]</t>
  </si>
  <si>
    <t>009[EH FÜU]</t>
  </si>
  <si>
    <t>002[CUAJIMOLOYAS]</t>
  </si>
  <si>
    <t>006[CHIRIMOYA YOLOX]</t>
  </si>
  <si>
    <t>004[TIERRA COLORADA]</t>
  </si>
  <si>
    <t>008[AVENIDA PUENTE DE OCOTAL LATUVI]</t>
  </si>
  <si>
    <t>003[SOLEDAD TECTITLAN]</t>
  </si>
  <si>
    <t>003[SANTA CATARINA YAHUIO]</t>
  </si>
  <si>
    <t>008[EL ORIENTE]</t>
  </si>
  <si>
    <t>002[YATZACHI EL ALTO]</t>
  </si>
  <si>
    <t>000[COB. MPAL. SAN ILDEFONSO VILLA ALTA]</t>
  </si>
  <si>
    <t>006[LAS MARIPOSAS]</t>
  </si>
  <si>
    <t>006[LA CHACHALACA]</t>
  </si>
  <si>
    <t>007[CAMPO MEXICO]</t>
  </si>
  <si>
    <t>014[LAS MINAS]</t>
  </si>
  <si>
    <t>005[BARRIO EL METATE]</t>
  </si>
  <si>
    <t>075[NUEVO PROGRESO]</t>
  </si>
  <si>
    <t>011[ARMADILLO]</t>
  </si>
  <si>
    <t>022[DURAZNAL]</t>
  </si>
  <si>
    <t>010[XAMBAO (COLONIA REVOLUCION)]</t>
  </si>
  <si>
    <t>022[ESCOBILLA (RANCHO GUADALUPE)]</t>
  </si>
  <si>
    <t>009[EL CALVARIO]</t>
  </si>
  <si>
    <t>003[CORRAL DE PIEDRA]</t>
  </si>
  <si>
    <t>003[SAN JUAN METALTEPEC]</t>
  </si>
  <si>
    <t>015[LOMA ESPERANZA]</t>
  </si>
  <si>
    <t>004[SAN FRANCISCO JAYACAXTEPEC]</t>
  </si>
  <si>
    <t>000[COB. MPAL. CONSTANCIA DEL ROSARIO]</t>
  </si>
  <si>
    <t>014[CONCEPCION LAS MESAS]</t>
  </si>
  <si>
    <t>021[PLAN DE AYALA]</t>
  </si>
  <si>
    <t>010[EMILIANO ZAPATA (RIO LECHE)]</t>
  </si>
  <si>
    <t>022[DOLORES HIDALGO]</t>
  </si>
  <si>
    <t>005[LOS POBRES]</t>
  </si>
  <si>
    <t>020[CABATIAHUA HIDALGO]</t>
  </si>
  <si>
    <t>026[LAGUNA SECA]</t>
  </si>
  <si>
    <t>018[SANTIAGO EL LIMON]</t>
  </si>
  <si>
    <t>023[EL TAPANCO]</t>
  </si>
  <si>
    <t>021[EL AGUACATE]</t>
  </si>
  <si>
    <t>011[SHILEGUA]</t>
  </si>
  <si>
    <t>012[LLANO LACHIZON]</t>
  </si>
  <si>
    <t>005[RIO TRAPICHE]</t>
  </si>
  <si>
    <t>013[MANANTIAL DE AGUA]</t>
  </si>
  <si>
    <t>042[LA SOLEDAD]</t>
  </si>
  <si>
    <t>069[LLANO VERDE]</t>
  </si>
  <si>
    <t>000[COB. MPAL. SANTA MARIA LACHIXIO]</t>
  </si>
  <si>
    <t>000[COB. MPAL. SANTA MARIA SOLA]</t>
  </si>
  <si>
    <t>000[COB. MPAL. SANTA MARIA ZANIZA]</t>
  </si>
  <si>
    <t>042[LA COFRADIA]</t>
  </si>
  <si>
    <t>009[EL SUCHIL]</t>
  </si>
  <si>
    <t>014[RIO SANTIAGO]</t>
  </si>
  <si>
    <t>030[LA PITIONA]</t>
  </si>
  <si>
    <t>000[COB. MPAL. SAN VICENTE LACHIXIO]</t>
  </si>
  <si>
    <t>004[EL FRIJOL]</t>
  </si>
  <si>
    <t>047[LA GUACAMAYA]</t>
  </si>
  <si>
    <t>000[COB. MPAL. MONJAS]</t>
  </si>
  <si>
    <t>018[CERRO DE TEPALCATILLO]</t>
  </si>
  <si>
    <t>004[SAN LORENZO MIXTEPEC]</t>
  </si>
  <si>
    <t>000[COB. MPAL. SAN ILDEFONSO AMATLAN]</t>
  </si>
  <si>
    <t>049[ARROYO EL PALMAR]</t>
  </si>
  <si>
    <t>001[SAN JOSE LACHIGUIRI]</t>
  </si>
  <si>
    <t>001[SAN JUAN OZOLOTEPEC]</t>
  </si>
  <si>
    <t>024[AGUACATE]</t>
  </si>
  <si>
    <t>010[LACHIBE]</t>
  </si>
  <si>
    <t>024[RANCHO NUEVO]</t>
  </si>
  <si>
    <t>022[RIO SAN JUAN]</t>
  </si>
  <si>
    <t>017[EL ZACATAL]</t>
  </si>
  <si>
    <t>007[TAMARINDO]</t>
  </si>
  <si>
    <t>007[SAN JOSE CIENEGUILLA]</t>
  </si>
  <si>
    <t>003[SAN FELIPE CIENEGUILLA]</t>
  </si>
  <si>
    <t>007[TIERRA BLANCA]</t>
  </si>
  <si>
    <t>000[COB. MPAL. SANTA CRUZ XITLA]</t>
  </si>
  <si>
    <t>006[EL GAVILAN]</t>
  </si>
  <si>
    <t>024[EL CORRAL]</t>
  </si>
  <si>
    <t>044[PORTILLO LIMON]</t>
  </si>
  <si>
    <t>008[EL PODRIDO]</t>
  </si>
  <si>
    <t>021[SAN PABLO TOPILTEPEC]</t>
  </si>
  <si>
    <t>004[SANTO DOMINGO NARRO]</t>
  </si>
  <si>
    <t>005[SAN PEDRO SOSOLTEPEC]</t>
  </si>
  <si>
    <t>011[LA PEÑA]</t>
  </si>
  <si>
    <t>008[PARAJE HACIENDA VIEJA]</t>
  </si>
  <si>
    <t>000[COB. MPAL. SAN AGUSTIN ETLA]</t>
  </si>
  <si>
    <t>007[RANCHO LAS JACARANDAS]</t>
  </si>
  <si>
    <t>028[BANCO DE ARENA]</t>
  </si>
  <si>
    <t>005[LAS TRANCAS]</t>
  </si>
  <si>
    <t>021[EL MORAL]</t>
  </si>
  <si>
    <t>005[SANTOS DEGOLLADO]</t>
  </si>
  <si>
    <t>010[PARAJE SAN NICOLAS]</t>
  </si>
  <si>
    <t>009[LA BORCELANA]</t>
  </si>
  <si>
    <t>007[EL COQUITO]</t>
  </si>
  <si>
    <t>026[MORELOS UNO TEPANTEPEC]</t>
  </si>
  <si>
    <t>010[BARRIO DE TETICHE]</t>
  </si>
  <si>
    <t>009[PUNTA CAÑADA DE AGUA]</t>
  </si>
  <si>
    <t>040[LOMA DE COMADREJA]</t>
  </si>
  <si>
    <t>007[LA ERA]</t>
  </si>
  <si>
    <t>055[EL PORVENIR]</t>
  </si>
  <si>
    <t>008[SOLEDAD PERAS]</t>
  </si>
  <si>
    <t>011[LLANO MANTECA]</t>
  </si>
  <si>
    <t>001[SANTA INES DEL MONTE]</t>
  </si>
  <si>
    <t>026[ZAACHILA SEGUNDO]</t>
  </si>
  <si>
    <t>003[LA OLEGARIA (LOS ROSALITOS)]</t>
  </si>
  <si>
    <t>009[LA MARIPOSA]</t>
  </si>
  <si>
    <t>012[EL CUAJILOTE]</t>
  </si>
  <si>
    <t>004[AGUA FRIA CAMPANARIO]</t>
  </si>
  <si>
    <t>004[PARAJE VITIGOTIOPA]</t>
  </si>
  <si>
    <t>004[TRAPICHE SANTA CRUZ]</t>
  </si>
  <si>
    <t>002[LA BARDA PASO DE PIEDRAS]</t>
  </si>
  <si>
    <t>014[LOMA COLORADA]</t>
  </si>
  <si>
    <t>058[LOMA DEL HUESO]</t>
  </si>
  <si>
    <t>027[LA LOMITA]</t>
  </si>
  <si>
    <t>069[PARAJE LA LOMA]</t>
  </si>
  <si>
    <t>000[COB. MPAL. SAN AGUSTIN DE LAS JUNTAS]</t>
  </si>
  <si>
    <t>000[COB. MPAL. SAN AGUSTIN YATARENI]</t>
  </si>
  <si>
    <t>006[LOMA DE JAULAS (LOMA MONCHON)]</t>
  </si>
  <si>
    <t>007[LA PALMA]</t>
  </si>
  <si>
    <t>005[CAMPO DE TIRO]</t>
  </si>
  <si>
    <t>004[EL TULE]</t>
  </si>
  <si>
    <t>006[AGUA DULCE]</t>
  </si>
  <si>
    <t>007[LIBRAMIENTO A JALPAN]</t>
  </si>
  <si>
    <t>024[EL PARAISO]</t>
  </si>
  <si>
    <t>012[LOMA DEL PUENTE]</t>
  </si>
  <si>
    <t>004[PARAJE LA MAGUEYERA]</t>
  </si>
  <si>
    <t>009[ZAPOTE BLANCO]</t>
  </si>
  <si>
    <t>015[EL BARATILLO (LOS GUAJALES)]</t>
  </si>
  <si>
    <t>017[BARRIO LINDA VISTA]</t>
  </si>
  <si>
    <t>000[COB. MPAL. SAN JUAN GUELAVIA]</t>
  </si>
  <si>
    <t>016[POZO BLANCO]</t>
  </si>
  <si>
    <t>010[EL TEQUIO]</t>
  </si>
  <si>
    <t>020[EL HUAJAL]</t>
  </si>
  <si>
    <t>017[EL CHAMIZO]</t>
  </si>
  <si>
    <t>026[LA SHISHIGA]</t>
  </si>
  <si>
    <t>008[EL CALVARIO]</t>
  </si>
  <si>
    <t>007[SANTA CECILIA]</t>
  </si>
  <si>
    <t>006[ARROYO DEL POLLO]</t>
  </si>
  <si>
    <t>004[SAN LUIS DEL RIO]</t>
  </si>
  <si>
    <t>000[COB. MPAL. VILLA DIAZ ORDAZ]</t>
  </si>
  <si>
    <t>007[EL PORTILLO]</t>
  </si>
  <si>
    <t>006[LOS PITILLOS]</t>
  </si>
  <si>
    <t>041[BARRIO CHINO]</t>
  </si>
  <si>
    <t>005[SAN ANDRES NIÑO]</t>
  </si>
  <si>
    <t>002[LA CHIGUINA]</t>
  </si>
  <si>
    <t>009[LOMA PITAYAL (TERCER BARRIO)]</t>
  </si>
  <si>
    <t>001[OCOTLAN DE MORELOS]</t>
  </si>
  <si>
    <t>004[MAGUEY LARGO]</t>
  </si>
  <si>
    <t>016[MINA SANTA INES]</t>
  </si>
  <si>
    <t>018[EL CIMIENTO]</t>
  </si>
  <si>
    <t>004[CUEVA DE LOS SERES]</t>
  </si>
  <si>
    <t>028[LA PROVIDENCIA]</t>
  </si>
  <si>
    <t>043[BARRIO DEL PANTEON]</t>
  </si>
  <si>
    <t>007[LOMA DE LA CRUZ]</t>
  </si>
  <si>
    <t>044[RANCHO HERNANDEZ]</t>
  </si>
  <si>
    <t>006[NUBIÑUUTUN]</t>
  </si>
  <si>
    <t>006[BARRIO CARPINTERO]</t>
  </si>
  <si>
    <t>023[LINDA VISTA]</t>
  </si>
  <si>
    <t>004[EL DURAZNILLO]</t>
  </si>
  <si>
    <t>044[JOYA SOLA]</t>
  </si>
  <si>
    <t>026[MAZATLAN]</t>
  </si>
  <si>
    <t>004[HUASHINTLAN]</t>
  </si>
  <si>
    <t>006[CERRO VERDE]</t>
  </si>
  <si>
    <t>004[SAN FRANCISCO PUEBLO NUEVO]</t>
  </si>
  <si>
    <t>027[TIERRA AHUMADA]</t>
  </si>
  <si>
    <t>006[AGUA TRAPO]</t>
  </si>
  <si>
    <t>031[ARROYO PLATA]</t>
  </si>
  <si>
    <t>004[GUADALUPE SIETE CERROS]</t>
  </si>
  <si>
    <t>029[LA GARITA]</t>
  </si>
  <si>
    <t>001[SAN JUAN BAUTISTA TLACOATZINTEPEC]</t>
  </si>
  <si>
    <t>001[SAN JUAN TEPEUXILA]</t>
  </si>
  <si>
    <t>007[CERRO CULEBRA]</t>
  </si>
  <si>
    <t>007[MOCTEZUMA]</t>
  </si>
  <si>
    <t>011[SAN JUAN TEUTILA]</t>
  </si>
  <si>
    <t>010[EL CERRO]</t>
  </si>
  <si>
    <t>006[LOMA DE HIELO]</t>
  </si>
  <si>
    <t>006[LA UNION]</t>
  </si>
  <si>
    <t>017[PIE DE LA CUESTA (SHAACUTY)]</t>
  </si>
  <si>
    <t>008[COLONIA SAN FELIPE]</t>
  </si>
  <si>
    <t>002[CUBITAN DE DOLORES]</t>
  </si>
  <si>
    <t>009[CHICAPILLA]</t>
  </si>
  <si>
    <t>009[YUCUSABI]</t>
  </si>
  <si>
    <t>003[PIEDRA BLANCA]</t>
  </si>
  <si>
    <t>016[FRANCISCO BERMUDEZ VIELMA]</t>
  </si>
  <si>
    <t>005[ZAPOTE BLANCO]</t>
  </si>
  <si>
    <t>025[TEJERIA]</t>
  </si>
  <si>
    <t>008[VISTA HERMOSA]</t>
  </si>
  <si>
    <t>009[SANTA MARIA CHICOMETEPEC]</t>
  </si>
  <si>
    <t>026[EL OCOTE]</t>
  </si>
  <si>
    <t>049[MINIYUA]</t>
  </si>
  <si>
    <t>024[LA PALMA DEL COYUL]</t>
  </si>
  <si>
    <t>010[SAN ISIDRO DEL PARRAL]</t>
  </si>
  <si>
    <t>020[SAN PEDRO HUANACAXTLE]</t>
  </si>
  <si>
    <t>000[COB. MPAL. SAN JUAN LACHAO]</t>
  </si>
  <si>
    <t>001[SAN JUAN QUIAHIJE]</t>
  </si>
  <si>
    <t>001[SAN MIGUEL PANIXTLAHUACA]</t>
  </si>
  <si>
    <t>005[EL TILIMICHE]</t>
  </si>
  <si>
    <t>022[MACAHUITE BLANCO]</t>
  </si>
  <si>
    <t>044[SANTA ROSA DE LIMA]</t>
  </si>
  <si>
    <t>023[LA SANGUIJUELA]</t>
  </si>
  <si>
    <t>052[EL CARRIZAL]</t>
  </si>
  <si>
    <t>006[EL OCOTILLO]</t>
  </si>
  <si>
    <t>028[LA OAXAQUEÑA]</t>
  </si>
  <si>
    <t>050[REFORMA]</t>
  </si>
  <si>
    <t>047[CERRO CIEGO]</t>
  </si>
  <si>
    <t>005[EL OCOTE]</t>
  </si>
  <si>
    <t>001[SAN BARTOLOME LOXICHA]</t>
  </si>
  <si>
    <t>025[MACAHUITE]</t>
  </si>
  <si>
    <t>021[EL MIRADOR]</t>
  </si>
  <si>
    <t>028[TIERRA COLORADA]</t>
  </si>
  <si>
    <t>024[EL CIGARRO]</t>
  </si>
  <si>
    <t>025[CERRO FLOR]</t>
  </si>
  <si>
    <t>020[VALDEFLORES]</t>
  </si>
  <si>
    <t>026[PUENTE DE CUAJINICUIL]</t>
  </si>
  <si>
    <t>026[SAN JUANITO O LA BOTIJA]</t>
  </si>
  <si>
    <t>000[COB. MPAL. SANTO DOMINGO DE MORELOS]</t>
  </si>
  <si>
    <t>048[LA REFORMA]</t>
  </si>
  <si>
    <t>007[SAN MIGUEL ECATEPEC]</t>
  </si>
  <si>
    <t>001[SALINA CRUZ]</t>
  </si>
  <si>
    <t>014[MONTE GRANDE]</t>
  </si>
  <si>
    <t>028[PAJA BLANCA]</t>
  </si>
  <si>
    <t>021[GUISHIHUI]</t>
  </si>
  <si>
    <t>030[SANTA ELENA DE LA CRUZ]</t>
  </si>
  <si>
    <t>013[RANCHO CONRADO]</t>
  </si>
  <si>
    <t>004[ZAACHILAC]</t>
  </si>
  <si>
    <t>044[PEÑA BLANCA]</t>
  </si>
  <si>
    <t>010[EL AMOR 3 CRUCES O LOS COCOS VIEJOS]</t>
  </si>
  <si>
    <t>006[LA FRONTERA]</t>
  </si>
  <si>
    <t>049[SAN JOSE EL PARAISO]</t>
  </si>
  <si>
    <t>028[CIENEGUILLA]</t>
  </si>
  <si>
    <t>053[EL GUAPINOL]</t>
  </si>
  <si>
    <t>048[NIZA SHIGA (MONTE GRANDE)]</t>
  </si>
  <si>
    <t>010[EL RETIRO]</t>
  </si>
  <si>
    <t>048[SAN MIGUEL CHIMALAPA]</t>
  </si>
  <si>
    <t>059[PEPE Y LOLITA]</t>
  </si>
  <si>
    <t>001[MATIAS ROMERO AVENDAÑO]</t>
  </si>
  <si>
    <t>065[EL PIPIRIPAO]</t>
  </si>
  <si>
    <t>029[LOS PATOS]</t>
  </si>
  <si>
    <t>008[CERRO GRANDE]</t>
  </si>
  <si>
    <t>049[EL BAJIO]</t>
  </si>
  <si>
    <t>055[LA ENCANTADA]</t>
  </si>
  <si>
    <t>024[EL POTRERITO]</t>
  </si>
  <si>
    <t>029[ARROYO CUCHARA]</t>
  </si>
  <si>
    <t>030[LAS LOMITAS]</t>
  </si>
  <si>
    <t>007[LOS MARTINEZ]</t>
  </si>
  <si>
    <t>017[BARRIO VENTERO]</t>
  </si>
  <si>
    <t>007[EL TEJON]</t>
  </si>
  <si>
    <t>025[PASO TEMPISQUE]</t>
  </si>
  <si>
    <t>017[QUINTA SECCION]</t>
  </si>
  <si>
    <t>000[COB. MPAL. IXPANTEPEC NIEVES]</t>
  </si>
  <si>
    <t>008[EL GACHUPIN]</t>
  </si>
  <si>
    <t>005[SANTA ANA RAYON]</t>
  </si>
  <si>
    <t>010[SAN JERONIMO PROGRESO]</t>
  </si>
  <si>
    <t>006[SAN PEDRO CUAXOXOCATLA]</t>
  </si>
  <si>
    <t>006[EL ALGODON]</t>
  </si>
  <si>
    <t>045[SANTA ROSA SEGUNDA SECCION]</t>
  </si>
  <si>
    <t>005[SAN MIGUEL TIUXI]</t>
  </si>
  <si>
    <t>002[PLAN DEL VERGEL]</t>
  </si>
  <si>
    <t>005[SAN ANTONIO ZAHUATLAN]</t>
  </si>
  <si>
    <t>015[DESVIACION DE TEQUIXTEPEC]</t>
  </si>
  <si>
    <t>005[LA SALUD]</t>
  </si>
  <si>
    <t>001[SANTA MARIA CAMOTLAN]</t>
  </si>
  <si>
    <t>012[LOS PIRULES]</t>
  </si>
  <si>
    <t>015[EL LIRIO]</t>
  </si>
  <si>
    <t>012[SAN MARTIN DEL RIO]</t>
  </si>
  <si>
    <t>010[EL ZAPOTE]</t>
  </si>
  <si>
    <t>029[EL SOTOL]</t>
  </si>
  <si>
    <t>002[NATA]</t>
  </si>
  <si>
    <t>007[LOMA LARGA]</t>
  </si>
  <si>
    <t>000[COB. MPAL. SANTA MARIA NATIVITAS]</t>
  </si>
  <si>
    <t>005[SANTIAGO TILAPA]</t>
  </si>
  <si>
    <t>044[INDEPENDENCIA]</t>
  </si>
  <si>
    <t>020[SANTA CRUZ]</t>
  </si>
  <si>
    <t>004[SANTIAGO NUXAÑO]</t>
  </si>
  <si>
    <t>020[YOSONDOVA]</t>
  </si>
  <si>
    <t>042[TINUMA DE ZARAGOZA]</t>
  </si>
  <si>
    <t>005[RANCHO YAKIMA]</t>
  </si>
  <si>
    <t>007[SAN ISIDRO MONTEVERDE]</t>
  </si>
  <si>
    <t>005[SAN ISIDRO TEJOCOTAL]</t>
  </si>
  <si>
    <t>004[SAN MIGUEL MARCOS PEREZ]</t>
  </si>
  <si>
    <t>001[SAN PEDRO NOPALA]</t>
  </si>
  <si>
    <t>016[LA UNION TIXA]</t>
  </si>
  <si>
    <t>002[MAGDALENA CAÑADALTEPEC]</t>
  </si>
  <si>
    <t>008[YODONDE]</t>
  </si>
  <si>
    <t>010[YUDABA]</t>
  </si>
  <si>
    <t>005[NDUATINDOO]</t>
  </si>
  <si>
    <t>008[DEQUE INU (CABEZA DE CIGARRO)]</t>
  </si>
  <si>
    <t>003[LAS PILAS]</t>
  </si>
  <si>
    <t>009[RANCHO LA CRUZ]</t>
  </si>
  <si>
    <t>026[EL ENCINAL]</t>
  </si>
  <si>
    <t>012[LOMA CARRERA]</t>
  </si>
  <si>
    <t>029[LOMA DE MECATE]</t>
  </si>
  <si>
    <t>006[EL TIALLE]</t>
  </si>
  <si>
    <t>044[LOMA DE CORRAL]</t>
  </si>
  <si>
    <t>006[LOS GONZALEZ]</t>
  </si>
  <si>
    <t>022[RIO TEJON]</t>
  </si>
  <si>
    <t>007[TIERRA COLORADA]</t>
  </si>
  <si>
    <t>008[BARRANCA DE UVAS]</t>
  </si>
  <si>
    <t>004[YUCHABAA]</t>
  </si>
  <si>
    <t>006[MARIPOSA]</t>
  </si>
  <si>
    <t>000[COB. MPAL. SANTA MARIA CHACHOAPAM]</t>
  </si>
  <si>
    <t>002[SAN ANTONIO NDUAYACO]</t>
  </si>
  <si>
    <t>009[MONTE NEGRO]</t>
  </si>
  <si>
    <t>042[MOGOTE DE PIEDRA]</t>
  </si>
  <si>
    <t>011[CAJA DE AGUA]</t>
  </si>
  <si>
    <t>027[HITANUME]</t>
  </si>
  <si>
    <t>019[PLAN DE AYALA]</t>
  </si>
  <si>
    <t>007[LA CUMBRE]</t>
  </si>
  <si>
    <t>004[TOTOJA]</t>
  </si>
  <si>
    <t>007[LOMA DE JUAREZ]</t>
  </si>
  <si>
    <t>028[YUSAU]</t>
  </si>
  <si>
    <t>001[SAN JUAN ACHIUTLA]</t>
  </si>
  <si>
    <t>018[LA PAZ YOSOÑAMA]</t>
  </si>
  <si>
    <t>000[COB. MPAL. SAN MARTIN HUAMELULPAM]</t>
  </si>
  <si>
    <t>005[MIGUEL HIDALGO]</t>
  </si>
  <si>
    <t>009[LA AMPLIACION YUCUXACO (LA LOBERA)]</t>
  </si>
  <si>
    <t>008[EL CAMPO (NUNDA CHIYI)]</t>
  </si>
  <si>
    <t>001[SANTA CATARINA YOSONOTU]</t>
  </si>
  <si>
    <t>009[SCOTUCHE]</t>
  </si>
  <si>
    <t>022[SAN MIGUEL PROGRESO]</t>
  </si>
  <si>
    <t>000[COB. MPAL. SANTA MARIA DEL ROSARIO]</t>
  </si>
  <si>
    <t>047[CABACAYA]</t>
  </si>
  <si>
    <t>010[YOSOCOHOYO]</t>
  </si>
  <si>
    <t>009[CABALLAA]</t>
  </si>
  <si>
    <t>040[NDUASICUI]</t>
  </si>
  <si>
    <t>005[TIERRA BLANCA]</t>
  </si>
  <si>
    <t>004[EMILIANO ZAPATA]</t>
  </si>
  <si>
    <t>047[LOS CORRALES]</t>
  </si>
  <si>
    <t>003[MONTE TINTA]</t>
  </si>
  <si>
    <t>053[RANCHO CALIHUA]</t>
  </si>
  <si>
    <t>062[LA GLORIA]</t>
  </si>
  <si>
    <t>047[SECCION LOS CASTRO]</t>
  </si>
  <si>
    <t>017[SANTA FLORA]</t>
  </si>
  <si>
    <t>020[PLAN DE AGUILA]</t>
  </si>
  <si>
    <t>005[EL TEPEYAC]</t>
  </si>
  <si>
    <t>042[PASO RINCON]</t>
  </si>
  <si>
    <t>084[LA LAGUNA ESCONDIDA]</t>
  </si>
  <si>
    <t>021[NUEVA CALERIA]</t>
  </si>
  <si>
    <t>017[EMILIANO ZAPATA]</t>
  </si>
  <si>
    <t>029[CINCO DE ORO]</t>
  </si>
  <si>
    <t>030[SAN ISIDRO LAGUNA]</t>
  </si>
  <si>
    <t>023[SAN PEDRO TRES ARROYOS]</t>
  </si>
  <si>
    <t>005[SAN JUAN TEOTALCINGO]</t>
  </si>
  <si>
    <t>023[LUIS ECHEVERRIA]</t>
  </si>
  <si>
    <t>042[CHANCUECO]</t>
  </si>
  <si>
    <t>006[SAN MIGUEL TILTEPEC]</t>
  </si>
  <si>
    <t>012[SANTIAGO CUASIMULCO]</t>
  </si>
  <si>
    <t>001[SAN PEDRO YOLOX]</t>
  </si>
  <si>
    <t>006[LAS ANIMAS]</t>
  </si>
  <si>
    <t>003[LATUVI]</t>
  </si>
  <si>
    <t>013[VISTA HERMOSA]</t>
  </si>
  <si>
    <t>003[POZO CONEJO]</t>
  </si>
  <si>
    <t>006[SANTA CATARINA YETZELALAG]</t>
  </si>
  <si>
    <t>003[SAN FELIPE EL PORVENIR]</t>
  </si>
  <si>
    <t>000[COB. MPAL. SANTIAGO CAMOTLAN]</t>
  </si>
  <si>
    <t>000[COB. MPAL. ASUNCION CACALOTEPEC]</t>
  </si>
  <si>
    <t>015[PATIO DEL AGUA (NÖJ TÖJAAPJ)]</t>
  </si>
  <si>
    <t>004[SAN CRISTOBAL CHICHICAXTEPEC]</t>
  </si>
  <si>
    <t>021[PROFESOR JULIO DE LA FUENTE]</t>
  </si>
  <si>
    <t>076[RANCHO NUEVO]</t>
  </si>
  <si>
    <t>001[SAN MIGUEL QUETZALTEPEC]</t>
  </si>
  <si>
    <t>023[PUENTE AZUL]</t>
  </si>
  <si>
    <t>003[CERRO CAMPANA]</t>
  </si>
  <si>
    <t>023[RED]</t>
  </si>
  <si>
    <t>010[AGUA DE CAÑA]</t>
  </si>
  <si>
    <t>011[PANTEON VIEJO]</t>
  </si>
  <si>
    <t>008[CALIFORNIA]</t>
  </si>
  <si>
    <t>018[TIERRA BLANCA LAS PEÑAS]</t>
  </si>
  <si>
    <t>006[SANTA MARIA HUITEPEC]</t>
  </si>
  <si>
    <t>011[PIEDRA BLANCA]</t>
  </si>
  <si>
    <t>015[EL CARMEN TUXTITLAN]</t>
  </si>
  <si>
    <t>028[SAN MIGUEL REYES]</t>
  </si>
  <si>
    <t>000[COB. MPAL. LA REFORMA]</t>
  </si>
  <si>
    <t>028[EL GUAYABO]</t>
  </si>
  <si>
    <t>000[COB. MPAL. SAN PEDRO AMUZGOS]</t>
  </si>
  <si>
    <t>022[CHAMIZAL (BUENA VISTA)]</t>
  </si>
  <si>
    <t>028[EL CHORRO (LA CASCADA)]</t>
  </si>
  <si>
    <t>001[SANTA MARIA IPALAPA]</t>
  </si>
  <si>
    <t>024[TRES ARROYOS]</t>
  </si>
  <si>
    <t>027[EL LIMON]</t>
  </si>
  <si>
    <t>016[AGUA FRIA]</t>
  </si>
  <si>
    <t>001[SAN JACINTO TLACOTEPEC]</t>
  </si>
  <si>
    <t>016[RIO LIMAR]</t>
  </si>
  <si>
    <t>044[LA YERBA SANTA]</t>
  </si>
  <si>
    <t>072[LLANO VIBORA]</t>
  </si>
  <si>
    <t>001[SANTA MARIA LACHIXIO]</t>
  </si>
  <si>
    <t>011[RANCHO VIEJO]</t>
  </si>
  <si>
    <t>002[SAN RAMON]</t>
  </si>
  <si>
    <t>044[LLANO VERDE]</t>
  </si>
  <si>
    <t>007[RECIBIMIENTO DE CUAUHTEMOC]</t>
  </si>
  <si>
    <t>012[LA CIENEGUILLA]</t>
  </si>
  <si>
    <t>008[LLANO METAL]</t>
  </si>
  <si>
    <t>006[LOS NARANJOS]</t>
  </si>
  <si>
    <t>050[LOS POCITOS]</t>
  </si>
  <si>
    <t>019[GÜILOTES]</t>
  </si>
  <si>
    <t>000[COB. MPAL. SAN CRISTOBAL AMATLAN]</t>
  </si>
  <si>
    <t>020[RIO PIEDRA]</t>
  </si>
  <si>
    <t>006[EL CARRIZAL]</t>
  </si>
  <si>
    <t>006[RIO COSTOCHE]</t>
  </si>
  <si>
    <t>028[ZAGALA]</t>
  </si>
  <si>
    <t>001[SAN MARCIAL OZOLOTEPEC]</t>
  </si>
  <si>
    <t>025[RIO CUAPINOL]</t>
  </si>
  <si>
    <t>025[YONIATO]</t>
  </si>
  <si>
    <t>011[RIO SAN JOSE]</t>
  </si>
  <si>
    <t>014[VAINILLA]</t>
  </si>
  <si>
    <t>008[EL GUAYABO]</t>
  </si>
  <si>
    <t>004[EL JEFE]</t>
  </si>
  <si>
    <t>008[LA ESTANCIA]</t>
  </si>
  <si>
    <t>002[SAN BERNARDO MIAHUATLAN]</t>
  </si>
  <si>
    <t>001[SANTA LUCIA MIAHUATLAN]</t>
  </si>
  <si>
    <t>054[LLANO DE FRIJOL (LA CIENEGA)]</t>
  </si>
  <si>
    <t>030[SAN JERONIMO]</t>
  </si>
  <si>
    <t>000[COB. MPAL. SANTO TOMAS TAMAZULAPAN]</t>
  </si>
  <si>
    <t>019[CARRIZAL]</t>
  </si>
  <si>
    <t>022[SAN PEDRO LEAPI]</t>
  </si>
  <si>
    <t>005[GUADALUPE LACHIRIEGA]</t>
  </si>
  <si>
    <t>006[SANTA MARIA ZAPOTITLAN]</t>
  </si>
  <si>
    <t>008[FRACCIONAMIENTO EX-HACIENDA CATANO]</t>
  </si>
  <si>
    <t>000[COB. MPAL. REYES ETLA]</t>
  </si>
  <si>
    <t>002[COLONIA LA AZUCENA]</t>
  </si>
  <si>
    <t>005[RANCHO BUENAVISTA]</t>
  </si>
  <si>
    <t>029[RIO SECO]</t>
  </si>
  <si>
    <t>001[SAN FRANCISCO TELIXTLAHUACA]</t>
  </si>
  <si>
    <t>022[NOPALERA]</t>
  </si>
  <si>
    <t>001[SAN JUAN BAUTISTA GUELACHE]</t>
  </si>
  <si>
    <t>011[PARAJE EL ZAPOTAL]</t>
  </si>
  <si>
    <t>007[COLONIA LA AZUCENA]</t>
  </si>
  <si>
    <t>012[OJO DE AGUA]</t>
  </si>
  <si>
    <t>029[PEÑA DE LETRA TEPANTEPEC]</t>
  </si>
  <si>
    <t>006[TIERRA BLANCA]</t>
  </si>
  <si>
    <t>006[LOMA LARGA]</t>
  </si>
  <si>
    <t>042[CAÑADA DE TIMBRE]</t>
  </si>
  <si>
    <t>058[LLANO OBSCURO]</t>
  </si>
  <si>
    <t>014[EL TECOLOTE]</t>
  </si>
  <si>
    <t>001[SAN PABLO CUATRO VENADOS]</t>
  </si>
  <si>
    <t>010[LA CAÑADA]</t>
  </si>
  <si>
    <t>027[FRACCIONAMIENTO REAL DEL VALLE]</t>
  </si>
  <si>
    <t>004[EL PERAL]</t>
  </si>
  <si>
    <t>011[TIERRA BLANCA (LAS JACARANDAS)]</t>
  </si>
  <si>
    <t>010[RANCHOS CERCANOS]</t>
  </si>
  <si>
    <t>009[POZO PAJARITO]</t>
  </si>
  <si>
    <t>006[RIO CULEBRA (EL TLACUACHE)]</t>
  </si>
  <si>
    <t>017[LLUSGUE]</t>
  </si>
  <si>
    <t>064[EL MANZANITO]</t>
  </si>
  <si>
    <t>028[EL TEPEYAC (LOMAS DE SAN JUAN)]</t>
  </si>
  <si>
    <t>072[LOS ANGELES UNO]</t>
  </si>
  <si>
    <t>002[CARRETERA PANTEON JARDIN]</t>
  </si>
  <si>
    <t>007[LOMA EL PEDREGAL (PARAJE EL MOLINO)]</t>
  </si>
  <si>
    <t>011[TRES MUJERES]</t>
  </si>
  <si>
    <t>004[PRIMERA SECCION SAN ANTONIO DE LA CAL]</t>
  </si>
  <si>
    <t>012[PARAJE LA COLORADA]</t>
  </si>
  <si>
    <t>001[SAN PEDRO IXTLAHUACA]</t>
  </si>
  <si>
    <t>014[PARAJE DETRAS DE LA LOMA]</t>
  </si>
  <si>
    <t>025[SOR JUANA INES DE LA CRUZ]</t>
  </si>
  <si>
    <t>016[LOS SIBAJA (CALLE DEL CANAL)]</t>
  </si>
  <si>
    <t>006[PARAJE SURCOS LARGOS]</t>
  </si>
  <si>
    <t>003[EL ARROYO (LA LOMA)]</t>
  </si>
  <si>
    <t>029[GUSHIGUIA]</t>
  </si>
  <si>
    <t>019[BARRIO 3 DE MAYO]</t>
  </si>
  <si>
    <t>017[TIERRA COLORADA]</t>
  </si>
  <si>
    <t>007[SANTA MARIA ALBARRADAS]</t>
  </si>
  <si>
    <t>021[EL PORVENIR]</t>
  </si>
  <si>
    <t>006[HORNO DE CAL]</t>
  </si>
  <si>
    <t>029[CANDELARIA YEGOLE]</t>
  </si>
  <si>
    <t>009[LAS FLORES]</t>
  </si>
  <si>
    <t>008[QUINTA SECCION]</t>
  </si>
  <si>
    <t>009[OJO DE AGUA]</t>
  </si>
  <si>
    <t>005[SAN MARCOS TLAPAZOLA]</t>
  </si>
  <si>
    <t>002[EL CARRIZAL]</t>
  </si>
  <si>
    <t>008[CHEPEGINIO]</t>
  </si>
  <si>
    <t>010[GUISHILIAN]</t>
  </si>
  <si>
    <t>045[LA PITIONA]</t>
  </si>
  <si>
    <t>001[SAN JUAN LACHIGALLA]</t>
  </si>
  <si>
    <t>007[ARROYO DE SAL]</t>
  </si>
  <si>
    <t>014[SAN ISIDRO]</t>
  </si>
  <si>
    <t>010[LA ALIANZA]</t>
  </si>
  <si>
    <t>015[SHOVA]</t>
  </si>
  <si>
    <t>019[AGUA DE CUEVA]</t>
  </si>
  <si>
    <t>005[LLANO AGUACATAL]</t>
  </si>
  <si>
    <t>031[CRUZ DE FIERRO]</t>
  </si>
  <si>
    <t>028[EL MALANGAR]</t>
  </si>
  <si>
    <t>005[AGUA NEBLINA]</t>
  </si>
  <si>
    <t>045[PLAN DE GUADALUPE]</t>
  </si>
  <si>
    <t>003[LOMA DE LA PLAZA]</t>
  </si>
  <si>
    <t>003[SAN ANTONIO NOPALERA]</t>
  </si>
  <si>
    <t>024[TIERRA COLORADA]</t>
  </si>
  <si>
    <t>006[VISTA HERMOSA]</t>
  </si>
  <si>
    <t>047[SAN MARTIN DE PORRES]</t>
  </si>
  <si>
    <t>012[TENANTITLAN]</t>
  </si>
  <si>
    <t>005[BUENA VISTA]</t>
  </si>
  <si>
    <t>005[PUERTO DE LA SOLEDAD]</t>
  </si>
  <si>
    <t>005[SAN LORENZO PAPALO]</t>
  </si>
  <si>
    <t>031[RIO SAN MIGUEL (LLANO NOPAL)]</t>
  </si>
  <si>
    <t>010[LOMA ANILLO]</t>
  </si>
  <si>
    <t>001[SAN ANDRES TEOTILALPAM]</t>
  </si>
  <si>
    <t>006[EL OCOTAL]</t>
  </si>
  <si>
    <t>013[SANTIAGO DOMINGUILLO]</t>
  </si>
  <si>
    <t>006[ARROYO PLATANAL]</t>
  </si>
  <si>
    <t>006[LLANO FUSIL]</t>
  </si>
  <si>
    <t>008[CERRO PELON]</t>
  </si>
  <si>
    <t>008[COLONIA DE LA PALMA]</t>
  </si>
  <si>
    <t>004[EL FARO]</t>
  </si>
  <si>
    <t>007[MONTE FLOR]</t>
  </si>
  <si>
    <t>013[ARROYO AGUACATE]</t>
  </si>
  <si>
    <t>004[SAN FRANCISCO COTAHUIXTLA]</t>
  </si>
  <si>
    <t>018[EL JICARAL]</t>
  </si>
  <si>
    <t>002[UNION Y LIBERTAD]</t>
  </si>
  <si>
    <t>011[OCOTLAN]</t>
  </si>
  <si>
    <t>004[SAN PEDRO SINIYUVI]</t>
  </si>
  <si>
    <t>002[GUADALUPE YOSOCANI]</t>
  </si>
  <si>
    <t>017[PUENTE DE LA CATALINA]</t>
  </si>
  <si>
    <t>004[SAN ANTONIO CARRIZO]</t>
  </si>
  <si>
    <t>028[EL LIMON]</t>
  </si>
  <si>
    <t>003[LA COBRANZA]</t>
  </si>
  <si>
    <t>029[MACAHUITE]</t>
  </si>
  <si>
    <t>023[LA TUZA]</t>
  </si>
  <si>
    <t>000[COB. MPAL. SANTIAGO PINOTEPA NACIONAL]</t>
  </si>
  <si>
    <t>000[COB. MPAL. SAN GABRIEL MIXTEPEC]</t>
  </si>
  <si>
    <t>052[SANTA CRUZ (RANCHO ESCONDIDO)]</t>
  </si>
  <si>
    <t>027[RIO METATE]</t>
  </si>
  <si>
    <t>005[SIETE ARROYOS]</t>
  </si>
  <si>
    <t>009[BARRIO SANTA LUCIA]</t>
  </si>
  <si>
    <t>024[PLAN DE MINA]</t>
  </si>
  <si>
    <t>047[EL VENADO]</t>
  </si>
  <si>
    <t>024[EL CARRIZO]</t>
  </si>
  <si>
    <t>061[ARROYO HIERBA SANTA]</t>
  </si>
  <si>
    <t>005[SANTA CRUZ TEPENIXTLAHUACA]</t>
  </si>
  <si>
    <t>031[LA GALERITA]</t>
  </si>
  <si>
    <t>028[JUQUILITA]</t>
  </si>
  <si>
    <t>050[LLANO PALMAR]</t>
  </si>
  <si>
    <t>004[SANTA URSULA]</t>
  </si>
  <si>
    <t>007[EL TAMARINDO]</t>
  </si>
  <si>
    <t>028[MIRA LEON]</t>
  </si>
  <si>
    <t>022[MONTE CARLO]</t>
  </si>
  <si>
    <t>029[BARRIO LINDA VISTA]</t>
  </si>
  <si>
    <t>025[PUERTO ANGEL]</t>
  </si>
  <si>
    <t>015[LA NUEVA ESPERANZA]</t>
  </si>
  <si>
    <t>021[VENTANILLA]</t>
  </si>
  <si>
    <t>055[EL ZAPOTE (LA CHUPARROSA)]</t>
  </si>
  <si>
    <t>029[VALDEFLORES]</t>
  </si>
  <si>
    <t>009[SAN JOSE PIEDRAS NEGRAS]</t>
  </si>
  <si>
    <t>027[GUICHONA]</t>
  </si>
  <si>
    <t>005[LA PAJIMA]</t>
  </si>
  <si>
    <t>014[PLAYA BRASIL (BRASILITO)]</t>
  </si>
  <si>
    <t>017[SANTA ROSA]</t>
  </si>
  <si>
    <t>001[SAN MATEO DEL MAR]</t>
  </si>
  <si>
    <t>029[EL POPOYOTE]</t>
  </si>
  <si>
    <t>023[LLANO ZAPOTE]</t>
  </si>
  <si>
    <t>007[EL REPARO]</t>
  </si>
  <si>
    <t>011[NIZABIGUIDI]</t>
  </si>
  <si>
    <t>011[BARRA DE LA CRUZ]</t>
  </si>
  <si>
    <t>046[VILLA LA ESPERANZA (OCOTAL)]</t>
  </si>
  <si>
    <t>005[LA PRIMAVERA LOS COCOS]</t>
  </si>
  <si>
    <t>004[HACIENDA SAN PABLO]</t>
  </si>
  <si>
    <t>025[ZANJON Y GARRAPATERO]</t>
  </si>
  <si>
    <t>053[EL SIFON]</t>
  </si>
  <si>
    <t>055[REFORMA]</t>
  </si>
  <si>
    <t>050[COLONIA 5 DE FEBRERO]</t>
  </si>
  <si>
    <t>028[LA GRANJA]</t>
  </si>
  <si>
    <t>065[ESQUIPULAS]</t>
  </si>
  <si>
    <t>079[CASA BLANCA]</t>
  </si>
  <si>
    <t>068[LA ADUANA]</t>
  </si>
  <si>
    <t>052[LA SOLEDAD]</t>
  </si>
  <si>
    <t>004[CHAHUITES LAS CONCHAS]</t>
  </si>
  <si>
    <t>050[YERBA SANTA]</t>
  </si>
  <si>
    <t>056[LA ESPERANZA]</t>
  </si>
  <si>
    <t>025[ALTA LUZ]</t>
  </si>
  <si>
    <t>030[RIO MODELO]</t>
  </si>
  <si>
    <t>007[SEPTUNE]</t>
  </si>
  <si>
    <t>009[RANCHO JUQUILITA]</t>
  </si>
  <si>
    <t>004[LA ESPERANZA]</t>
  </si>
  <si>
    <t>051[LAS PILAS]</t>
  </si>
  <si>
    <t>008[MARITSA]</t>
  </si>
  <si>
    <t>002[SAN FRANCISCO PAXTLAHUACA]</t>
  </si>
  <si>
    <t>003[SAN JOSE ZOCOTEACA DE BRAVO]</t>
  </si>
  <si>
    <t>011[SAN JUAN HUAXTEPEC]</t>
  </si>
  <si>
    <t>000[COB. MPAL. ZAPOTITLAN LAGUNAS]</t>
  </si>
  <si>
    <t>010[JAGÜEY SECO]</t>
  </si>
  <si>
    <t>047[SANTA TERESA PRIMERA SECCION (AMPLIACION)]</t>
  </si>
  <si>
    <t>004[SAN MIGUEL CARRIZAL]</t>
  </si>
  <si>
    <t>000[COB. MPAL. SAN MIGUEL AMATITLAN]</t>
  </si>
  <si>
    <t>016[RANCHO CULEBRA]</t>
  </si>
  <si>
    <t>009[5 DE MAYO]</t>
  </si>
  <si>
    <t>014[RIO LIMON (SAN ISIDRO RIO LIMON)]</t>
  </si>
  <si>
    <t>008[EL ZAPOTE]</t>
  </si>
  <si>
    <t>004[SAN JUAN REYES]</t>
  </si>
  <si>
    <t>014[SANTA CRUZ NUMA]</t>
  </si>
  <si>
    <t>017[CORRAL DE PIEDRA]</t>
  </si>
  <si>
    <t>013[BOCA DE PERRO]</t>
  </si>
  <si>
    <t>008[EL ESPAÑOL]</t>
  </si>
  <si>
    <t>002[SAN JOSE MONTE VERDE]</t>
  </si>
  <si>
    <t>004[MAHUIZAPA]</t>
  </si>
  <si>
    <t>007[LA TRINIDAD]</t>
  </si>
  <si>
    <t>045[LOMA REDONDA]</t>
  </si>
  <si>
    <t>022[GUADALUPE (BARRIO GUADALUPE)]</t>
  </si>
  <si>
    <t>009[BARRIO TIERRA AZUL (CUARTA SECCION)]</t>
  </si>
  <si>
    <t>021[YOSOYU]</t>
  </si>
  <si>
    <t>044[GUADALUPE YUCHIO]</t>
  </si>
  <si>
    <t>007[CHAPULTEPEC]</t>
  </si>
  <si>
    <t>005[SAN JOSE MONTEVERDE]</t>
  </si>
  <si>
    <t>004[SAN PEDRO AÑAÑE (AÑAÑE)]</t>
  </si>
  <si>
    <t>005[LA ROSA]</t>
  </si>
  <si>
    <t>005[AGUA FRIA]</t>
  </si>
  <si>
    <t>011[YUCUMESA]</t>
  </si>
  <si>
    <t>001[VILLA DE CHILAPA DE DIAZ]</t>
  </si>
  <si>
    <t>009[YODOCOYO (PIE DE NUYACA)]</t>
  </si>
  <si>
    <t>000[COB. MPAL. VILLA TEJUPAM DE LA UNION]</t>
  </si>
  <si>
    <t>003[NDUAYOO]</t>
  </si>
  <si>
    <t>004[RIO DEL ORO]</t>
  </si>
  <si>
    <t>007[GUADALUPE]</t>
  </si>
  <si>
    <t>027[RIO GRANDE]</t>
  </si>
  <si>
    <t>004[HIDALGO]</t>
  </si>
  <si>
    <t>031[LOMA DE OCOTAL]</t>
  </si>
  <si>
    <t>001[SAN FRANCISCO JALTEPETONGO]</t>
  </si>
  <si>
    <t>049[RIO HONDO]</t>
  </si>
  <si>
    <t>023[ITUÑUUN]</t>
  </si>
  <si>
    <t>008[TIERRA BLANCA]</t>
  </si>
  <si>
    <t>002[CHIDOCO]</t>
  </si>
  <si>
    <t>009[EL SABINO]</t>
  </si>
  <si>
    <t>000[COB. MPAL. SANTA MARIA APAZCO]</t>
  </si>
  <si>
    <t>017[SANTA ANA]</t>
  </si>
  <si>
    <t>010[PROGRESO]</t>
  </si>
  <si>
    <t>010[NARCISO MENDOZA]</t>
  </si>
  <si>
    <t>044[RIO COMAL]</t>
  </si>
  <si>
    <t>004[TOOXI]</t>
  </si>
  <si>
    <t>030[EL FRESNAL]</t>
  </si>
  <si>
    <t>012[LA PAZ]</t>
  </si>
  <si>
    <t>000[COB. MPAL. MAGDALENA PEÑASCO]</t>
  </si>
  <si>
    <t>011[TIXI]</t>
  </si>
  <si>
    <t>029[YUTEBEHI]</t>
  </si>
  <si>
    <t>000[COB. MPAL. SAN JUAN ACHIUTLA]</t>
  </si>
  <si>
    <t>007[SAN JOSE ÑUMI]</t>
  </si>
  <si>
    <t>004[MORELOS]</t>
  </si>
  <si>
    <t>004[VILLA DE GUADALUPE VICTORIA]</t>
  </si>
  <si>
    <t>009[SAN LUCAS REDENCION]</t>
  </si>
  <si>
    <t>003[GUADALUPE HIDALGO]</t>
  </si>
  <si>
    <t>010[YOSOMAÑO]</t>
  </si>
  <si>
    <t>005[LAGUNILLA DE CARDENAS]</t>
  </si>
  <si>
    <t>004[SAN ISIDRO VISTA HERMOSA]</t>
  </si>
  <si>
    <t>007[MOCTEZUMA (STUMA)]</t>
  </si>
  <si>
    <t>023[SAN PEDRO]</t>
  </si>
  <si>
    <t>010[PRIMERA SECCION]</t>
  </si>
  <si>
    <t>049[LOMA HICARION]</t>
  </si>
  <si>
    <t>005[MORELOS]</t>
  </si>
  <si>
    <t>005[TIERRA AZUL]</t>
  </si>
  <si>
    <t>042[LAS TROJAS]</t>
  </si>
  <si>
    <t>000[COB. MPAL. SANTO TOMAS OCOTEPEC]</t>
  </si>
  <si>
    <t>026[OJO DE AGUA O PALMA CUATA]</t>
  </si>
  <si>
    <t>055[COLONIA CHEMA MARTINEZ]</t>
  </si>
  <si>
    <t>066[EL ROBLE]</t>
  </si>
  <si>
    <t>049[SECCION CALIXTO]</t>
  </si>
  <si>
    <t>018[SANTIAGO TLATEPUSCO]</t>
  </si>
  <si>
    <t>021[PUEBLO VIEJO]</t>
  </si>
  <si>
    <t>001[SAN JOSE INDEPENDENCIA]</t>
  </si>
  <si>
    <t>044[EL PORVENIR]</t>
  </si>
  <si>
    <t>013[ISLA LA ASUNCION]</t>
  </si>
  <si>
    <t>022[ARROYO DE ENMEDIO (LA GUADALUPE)]</t>
  </si>
  <si>
    <t>011[EL PROGRESO]</t>
  </si>
  <si>
    <t>030[EMILIANO ZAPATA]</t>
  </si>
  <si>
    <t>055[LOMA ZACATAL]</t>
  </si>
  <si>
    <t>024[BOCA DE PIEDRA]</t>
  </si>
  <si>
    <t>006[SANTA MARIA YAHUIVE]</t>
  </si>
  <si>
    <t>024[EL PORVENIR]</t>
  </si>
  <si>
    <t>046[DOS ARBOLITOS]</t>
  </si>
  <si>
    <t>007[SANTA CRUZ YAGAVILA]</t>
  </si>
  <si>
    <t>003[SANTA MARIA NIEVES]</t>
  </si>
  <si>
    <t>000[COB. MPAL. SAN PEDRO YOLOX]</t>
  </si>
  <si>
    <t>001[SANTA CATARINA IXTEPEJI]</t>
  </si>
  <si>
    <t>004[LA NEVERIA]</t>
  </si>
  <si>
    <t>011[COLONIA OBRERA]</t>
  </si>
  <si>
    <t>003[ASUNCION LACHIXILA]</t>
  </si>
  <si>
    <t>006[ORILLA DE LLANO]</t>
  </si>
  <si>
    <t>018[RANCHO HORMIGA]</t>
  </si>
  <si>
    <t>000[COB. MPAL. MIXISTLAN DE LA REFORMA]</t>
  </si>
  <si>
    <t>022[SANTA MARIA PUXMETACAN]</t>
  </si>
  <si>
    <t>079[LA PALESTINA]</t>
  </si>
  <si>
    <t>009[BUENOS AIRES]</t>
  </si>
  <si>
    <t>024[RANCHO AGUACATILLO]</t>
  </si>
  <si>
    <t>005[MOSQUITO BLANCO]</t>
  </si>
  <si>
    <t>024[ESQUIPULAS (ZEMPOALSUCHITL)]</t>
  </si>
  <si>
    <t>006[POTRERO]</t>
  </si>
  <si>
    <t>024[BARRIO GUADALUPE]</t>
  </si>
  <si>
    <t>010[LOMA LINDA]</t>
  </si>
  <si>
    <t>005[SAN MIGUEL METEPEC]</t>
  </si>
  <si>
    <t>008[SANTA MARIA PUEBLO NUEVO]</t>
  </si>
  <si>
    <t>018[PLAN DE ZARAGOZA]</t>
  </si>
  <si>
    <t>031[EL SESTEADERO]</t>
  </si>
  <si>
    <t>011[EL ACAHUAL]</t>
  </si>
  <si>
    <t>029[BUENAVISTA]</t>
  </si>
  <si>
    <t>008[SAN JUAN]</t>
  </si>
  <si>
    <t>024[EL CAPULIN]</t>
  </si>
  <si>
    <t>029[FORTIN DE JUAREZ]</t>
  </si>
  <si>
    <t>029[LLANO CHAPULTEPEC]</t>
  </si>
  <si>
    <t>028[EL GARABATAL]</t>
  </si>
  <si>
    <t>000[COB. MPAL. SAN FRANCISCO SOLA]</t>
  </si>
  <si>
    <t>011[EL ARRASTRADERO]</t>
  </si>
  <si>
    <t>006[SAN ISIDRO]</t>
  </si>
  <si>
    <t>017[RIO PESCADITO]</t>
  </si>
  <si>
    <t>047[LA CUMBRITA]</t>
  </si>
  <si>
    <t>076[LOS MERINO]</t>
  </si>
  <si>
    <t>001[SANTA MARIA SOLA]</t>
  </si>
  <si>
    <t>046[SAN ISIDRO]</t>
  </si>
  <si>
    <t>006[TOBALA]</t>
  </si>
  <si>
    <t>009[SANTIAGO SOCHILTEPEC]</t>
  </si>
  <si>
    <t>014[LA ARENA]</t>
  </si>
  <si>
    <t>005[EL LIMON]</t>
  </si>
  <si>
    <t>027[LA CHAGA]</t>
  </si>
  <si>
    <t>010[LA CONCEPCION]</t>
  </si>
  <si>
    <t>002[SAN AGUSTIN MIXTEPEC]</t>
  </si>
  <si>
    <t>021[LA HIERBA SANTA]</t>
  </si>
  <si>
    <t>000[COB. MPAL. SAN JOSE LACHIGUIRI]</t>
  </si>
  <si>
    <t>015[DETRAS DEL CERRO]</t>
  </si>
  <si>
    <t>029[RANCHO VIEJO]</t>
  </si>
  <si>
    <t>004[SANTA CATARINA]</t>
  </si>
  <si>
    <t>029[MIRAMAR]</t>
  </si>
  <si>
    <t>029[EL PORVENIR (PIEDRA ASPERA)]</t>
  </si>
  <si>
    <t>001[SAN MIGUEL SUCHIXTEPEC]</t>
  </si>
  <si>
    <t>000[COB. MPAL. SAN PABLO COATLAN]</t>
  </si>
  <si>
    <t>000[COB. MPAL. SAN SEBASTIAN COATLAN]</t>
  </si>
  <si>
    <t>006[RIO MOLINO]</t>
  </si>
  <si>
    <t>012[BARRIO LA SOLEDAD]</t>
  </si>
  <si>
    <t>010[EL CARRIZAL]</t>
  </si>
  <si>
    <t>064[RIO GRANDE]</t>
  </si>
  <si>
    <t>064[RIO EL GAVILAN]</t>
  </si>
  <si>
    <t>009[SAN JOSE LAS FLORES]</t>
  </si>
  <si>
    <t>027[SANTA MARIA NIZAVIGUITI]</t>
  </si>
  <si>
    <t>001[SAN JUAN JUQUILA MIXES]</t>
  </si>
  <si>
    <t>000[COB. MPAL. SANTA MARIA ECATEPEC]</t>
  </si>
  <si>
    <t>009[LA CIENEGA]</t>
  </si>
  <si>
    <t>002[BARRIO DE SAN JUAN DE DIOS]</t>
  </si>
  <si>
    <t>004[EL ARENAL]</t>
  </si>
  <si>
    <t>014[RIO MANTECA]</t>
  </si>
  <si>
    <t>006[OJO DE AGUA]</t>
  </si>
  <si>
    <t>013[CRUZ DE PIEDRA]</t>
  </si>
  <si>
    <t>006[EL VERGEL]</t>
  </si>
  <si>
    <t>005[LA VIA (CALZADA SAN LORENZO)]</t>
  </si>
  <si>
    <t>012[LA OCOTERA]</t>
  </si>
  <si>
    <t>000[COB. MPAL. SAN PABLO HUITZO]</t>
  </si>
  <si>
    <t>030[CERRO DE AGUILA]</t>
  </si>
  <si>
    <t>003[SANTO DOMINGO TLALTINANGO]</t>
  </si>
  <si>
    <t>004[LA CARBONERA]</t>
  </si>
  <si>
    <t>044[LA PLAZUELA]</t>
  </si>
  <si>
    <t>000[COB. MPAL. SOLEDAD ETLA]</t>
  </si>
  <si>
    <t>069[LLANO DE SOL]</t>
  </si>
  <si>
    <t>012[PIEDRA LUNA]</t>
  </si>
  <si>
    <t>010[LLANO DEL TORO]</t>
  </si>
  <si>
    <t>019[LA HERRADURA]</t>
  </si>
  <si>
    <t>030[COLONIA VALLE DE REYES]</t>
  </si>
  <si>
    <t>012[LOS MAIZALES TEMPRANEROS]</t>
  </si>
  <si>
    <t>000[COB. MPAL. SAN BERNARDO MIXTEPEC]</t>
  </si>
  <si>
    <t>007[SAN ISIDRO]</t>
  </si>
  <si>
    <t>008[EL MARQUES]</t>
  </si>
  <si>
    <t>001[SANTA CRUZ MIXTEPEC]</t>
  </si>
  <si>
    <t>018[SANTA INES]</t>
  </si>
  <si>
    <t>076[RIO JAZMIN]</t>
  </si>
  <si>
    <t>031[LIBRAMIENTO A JALPAN]</t>
  </si>
  <si>
    <t>073[ARROYO LOMA DE TRIGO]</t>
  </si>
  <si>
    <t>005[LA ENCANTADA (PARAJE EL LINDERO)]</t>
  </si>
  <si>
    <t>000[COB. MPAL. SAN ANDRES IXTLAHUACA]</t>
  </si>
  <si>
    <t>011[AMPLIACION SAN ANTONIO DE LA CAL]</t>
  </si>
  <si>
    <t>011[LA SOLEDAD]</t>
  </si>
  <si>
    <t>005[LA LOMA (LOMA GRANDE)]</t>
  </si>
  <si>
    <t>012[PARAJE RANCHO VIEJO]</t>
  </si>
  <si>
    <t>028[LOS ANGELES]</t>
  </si>
  <si>
    <t>010[PARAJE EL GUAJE]</t>
  </si>
  <si>
    <t>000[COB. MPAL. SANTO DOMINGO TOMALTEPEC]</t>
  </si>
  <si>
    <t>024[SANTA CATALINA DE SENA]</t>
  </si>
  <si>
    <t>008[SAN BALTAZAR GUELAVILA]</t>
  </si>
  <si>
    <t>007[EL CRUCERO (AGUA DEL RANCHO)]</t>
  </si>
  <si>
    <t>008[DON PEDRILLO]</t>
  </si>
  <si>
    <t>022[MACAHUITE]</t>
  </si>
  <si>
    <t>001[SAN PEDRO TOTOLAPAM]</t>
  </si>
  <si>
    <t>030[PIEDRAS NEGRAS]</t>
  </si>
  <si>
    <t>010[TIERRA BLANCA]</t>
  </si>
  <si>
    <t>000[COB. MPAL. TEOTITLAN DEL VALLE]</t>
  </si>
  <si>
    <t>007[LA LOMA]</t>
  </si>
  <si>
    <t>009[ALFEREZ]</t>
  </si>
  <si>
    <t>013[LA CHIVETA]</t>
  </si>
  <si>
    <t>011[EL OJO DE AGUA (EL VADO)]</t>
  </si>
  <si>
    <t>027[LA LOBERA]</t>
  </si>
  <si>
    <t>006[XAGUIA]</t>
  </si>
  <si>
    <t>000[COB. MPAL. SAN VICENTE COATLAN]</t>
  </si>
  <si>
    <t>018[RANCHO DE LOS AMADORES]</t>
  </si>
  <si>
    <t>011[LOS PATIÑO]</t>
  </si>
  <si>
    <t>000[COB. MPAL. SAN JERONIMO TAVICHE]</t>
  </si>
  <si>
    <t>012[AGUA DE CUCHARA (AGUA DE CUCHARON)]</t>
  </si>
  <si>
    <t>006[LOMA DE ABEJON]</t>
  </si>
  <si>
    <t>053[AGUA FLOR FRIA]</t>
  </si>
  <si>
    <t>031[EL TRAPICHE VIEJO]</t>
  </si>
  <si>
    <t>004[LA SOLEDAD PIEDRA ANCHA]</t>
  </si>
  <si>
    <t>049[AGUA URRACA]</t>
  </si>
  <si>
    <t>028[LOMA CABALLO]</t>
  </si>
  <si>
    <t>014[LOS REYES]</t>
  </si>
  <si>
    <t>049[AMATLAN DE LOS REYES]</t>
  </si>
  <si>
    <t>014[TEPETITLAN]</t>
  </si>
  <si>
    <t>003[PELIXTITLAN]</t>
  </si>
  <si>
    <t>009[LA OCOTERA]</t>
  </si>
  <si>
    <t>007[EL AGUACATE]</t>
  </si>
  <si>
    <t>014[TEXUN]</t>
  </si>
  <si>
    <t>008[EL AGUACATE]</t>
  </si>
  <si>
    <t>014[EL ZACATAL]</t>
  </si>
  <si>
    <t>001[SAN FRANCISCO CHAPULAPA]</t>
  </si>
  <si>
    <t>014[SANTIAGO QUIOTEPEC]</t>
  </si>
  <si>
    <t>003[SAN ESTEBAN TECTITLAN]</t>
  </si>
  <si>
    <t>003[SAN JUAN TEPONAXTLA]</t>
  </si>
  <si>
    <t>002[PALO MORA]</t>
  </si>
  <si>
    <t>001[SAN PEDRO TEUTILA]</t>
  </si>
  <si>
    <t>011[AGUA IGLESIA]</t>
  </si>
  <si>
    <t>017[RANCHO PANTEON]</t>
  </si>
  <si>
    <t>007[YUCUCHA]</t>
  </si>
  <si>
    <t>005[BUENAVISTA]</t>
  </si>
  <si>
    <t>005[SANTA MARIA NUTIO]</t>
  </si>
  <si>
    <t>001[SAN MIGUEL TLACAMAMA]</t>
  </si>
  <si>
    <t>009[EL NARANJO]</t>
  </si>
  <si>
    <t>013[SAN JOSE YUTATUYAA]</t>
  </si>
  <si>
    <t>005[JOSE MARIA MORELOS]</t>
  </si>
  <si>
    <t>030[NUYUCU]</t>
  </si>
  <si>
    <t>000[COB. MPAL. SANTIAGO JAMILTEPEC]</t>
  </si>
  <si>
    <t>025[PIE DEL CERRO]</t>
  </si>
  <si>
    <t>004[GUADALUPE DEL TAMBOR]</t>
  </si>
  <si>
    <t>055[EL LIMON]</t>
  </si>
  <si>
    <t>062[LOS MULATOS]</t>
  </si>
  <si>
    <t>006[LLANO ARRIERA]</t>
  </si>
  <si>
    <t>025[AGUAJE DEL ZAPOTE]</t>
  </si>
  <si>
    <t>049[YUGUE]</t>
  </si>
  <si>
    <t>026[EL OBISPO]</t>
  </si>
  <si>
    <t>000[COB. MPAL. SANTOS REYES NOPALA]</t>
  </si>
  <si>
    <t>007[LA TUZA]</t>
  </si>
  <si>
    <t>052[PORTILLO DEL RAYO]</t>
  </si>
  <si>
    <t>053[EL ROSARIO]</t>
  </si>
  <si>
    <t>027[JUQUILITA]</t>
  </si>
  <si>
    <t>002[SANTA MARTHA LOXICHA]</t>
  </si>
  <si>
    <t>005[LLANO ARENA]</t>
  </si>
  <si>
    <t>052[LA VIOLETA]</t>
  </si>
  <si>
    <t>023[LAS MUELLES]</t>
  </si>
  <si>
    <t>000[COB. MPAL. SAN PEDRO EL ALTO]</t>
  </si>
  <si>
    <t>029[SAN ISIDRO APANGO]</t>
  </si>
  <si>
    <t>000[COB. MPAL. SANTA CATARINA LOXICHA]</t>
  </si>
  <si>
    <t>022[CHARCO SECO]</t>
  </si>
  <si>
    <t>064[NACIMIENTO]</t>
  </si>
  <si>
    <t>030[EL VENADO]</t>
  </si>
  <si>
    <t>010[CAÑADA BRAVA]</t>
  </si>
  <si>
    <t>014[LA CUMBRE]</t>
  </si>
  <si>
    <t>004[LAS MAJADAS]</t>
  </si>
  <si>
    <t>017[COLONIA SANTITA]</t>
  </si>
  <si>
    <t>018[TIERRA BLANCA]</t>
  </si>
  <si>
    <t>004[COLONIA JUAREZ]</t>
  </si>
  <si>
    <t>000[COB. MPAL. SAN PEDRO HUAMELULA]</t>
  </si>
  <si>
    <t>024[OCOTE SOLO]</t>
  </si>
  <si>
    <t>008[SAN CRISTOBAL]</t>
  </si>
  <si>
    <t>017[PUNTO LOS AMATES]</t>
  </si>
  <si>
    <t>049[LA NUEVA ESPERANZA (HUANACASTLE)]</t>
  </si>
  <si>
    <t>004[GUICHIXU]</t>
  </si>
  <si>
    <t>016[RANCHO LOS TAMARINDOS]</t>
  </si>
  <si>
    <t>026[SANTA CRUZ HIDALGO]</t>
  </si>
  <si>
    <t>056[COLONIA CAMARGO]</t>
  </si>
  <si>
    <t>056[LOMA BONITA]</t>
  </si>
  <si>
    <t>026[NINGUNO]</t>
  </si>
  <si>
    <t>052[RANCHO SAN FELIPE (VALENTIN TOLEDO)]</t>
  </si>
  <si>
    <t>068[CERRO CRISTO]</t>
  </si>
  <si>
    <t>080[LAS CAÑAS]</t>
  </si>
  <si>
    <t>072[CHARNAHUITE]</t>
  </si>
  <si>
    <t>058[BOCA BARRA (LA BARRA)]</t>
  </si>
  <si>
    <t>006[REFORMA AGRARIA INTEGRAL]</t>
  </si>
  <si>
    <t>020[SANTA ANA]</t>
  </si>
  <si>
    <t>058[GUSTAVO DIAZ ORDAZ]</t>
  </si>
  <si>
    <t>052[EL AGUILA]</t>
  </si>
  <si>
    <t>052[LOS MANANTIALES]</t>
  </si>
  <si>
    <t>010[SAN VALENTIN]</t>
  </si>
  <si>
    <t>000[COB. MPAL. SANTO DOMINGO PETAPA]</t>
  </si>
  <si>
    <t>052[EL TUNCO]</t>
  </si>
  <si>
    <t>019[COLONIA JUQUILITA]</t>
  </si>
  <si>
    <t>013[BARRIO DEL CARRIZAL]</t>
  </si>
  <si>
    <t>003[EL CARMEN]</t>
  </si>
  <si>
    <t>009[SAN JOSE EL HUAMUCHIL]</t>
  </si>
  <si>
    <t>008[EL CHIMALALLO]</t>
  </si>
  <si>
    <t>050[OJO DE AGUA]</t>
  </si>
  <si>
    <t>010[MONTE NEGRO]</t>
  </si>
  <si>
    <t>001[SAN MIGUEL AMATITLAN]</t>
  </si>
  <si>
    <t>010[GUADALUPE SABINO (BARRIO EL SABINO)]</t>
  </si>
  <si>
    <t>015[RANCHO ARCO]</t>
  </si>
  <si>
    <t>009[GUADALUPE DE CARDENAS]</t>
  </si>
  <si>
    <t>000[COB. MPAL. SANTO DOMINGO TONALA]</t>
  </si>
  <si>
    <t>018[YUCUQUIMI DE OCAMPO]</t>
  </si>
  <si>
    <t>023[LOS PIRULES]</t>
  </si>
  <si>
    <t>017[LAGUNA SECA]</t>
  </si>
  <si>
    <t>014[AGUA AGRIA (RANCHO NUEVO)]</t>
  </si>
  <si>
    <t>001[SANTA MARIA NATIVITAS]</t>
  </si>
  <si>
    <t>006[EL RODEO]</t>
  </si>
  <si>
    <t>000[COB. MPAL. COICOYAN DE LAS FLORES]</t>
  </si>
  <si>
    <t>020[SANTA MARIA TEPOSLANTONGO]</t>
  </si>
  <si>
    <t>023[COLONIA ALVARADO]</t>
  </si>
  <si>
    <t>010[BARRIO PARA ABAJO]</t>
  </si>
  <si>
    <t>022[ANIMAS YUCUNICIASI O YUCUNICANI]</t>
  </si>
  <si>
    <t>046[SANTOS REYES ZOCHIQUILAZOLA]</t>
  </si>
  <si>
    <t>008[CAMPO DE AVIACION]</t>
  </si>
  <si>
    <t>004[SAN FRANCISCO CABALLUA]</t>
  </si>
  <si>
    <t>012[NDOOYO]</t>
  </si>
  <si>
    <t>001[SAN JUAN TEPOSCOLULA]</t>
  </si>
  <si>
    <t>003[CAÑADA EL TEMASCAL]</t>
  </si>
  <si>
    <t>004[SAN FELIPE IXTAPA]</t>
  </si>
  <si>
    <t>003[SANTO DOMINGO TICU]</t>
  </si>
  <si>
    <t>006[YODOBADA]</t>
  </si>
  <si>
    <t>011[COLONIA HIDALGO]</t>
  </si>
  <si>
    <t>000[COB. MPAL. VILLA DE TAMAZULAPAM DEL PROGRESO]</t>
  </si>
  <si>
    <t>013[UCRISOL]</t>
  </si>
  <si>
    <t>031[YODONGUIO]</t>
  </si>
  <si>
    <t>001[SAN ANDRES NUXIÑO]</t>
  </si>
  <si>
    <t>000[COB. MPAL. SAN FRANCISCO JALTEPETONGO]</t>
  </si>
  <si>
    <t>020[RIO DE RATON]</t>
  </si>
  <si>
    <t>024[NRUVANZAKA (TINRRU SAN MIGUEL)]</t>
  </si>
  <si>
    <t>014[EL ROSARIO]</t>
  </si>
  <si>
    <t>010[YUCHACOO]</t>
  </si>
  <si>
    <t>010[LAGUNA DEL MUERTO]</t>
  </si>
  <si>
    <t>001[SANTA MARIA APAZCO]</t>
  </si>
  <si>
    <t>002[SAN AGUSTIN MONTELOBOS]</t>
  </si>
  <si>
    <t>000[COB. MPAL. SANTIAGO HUAUCLILLA]</t>
  </si>
  <si>
    <t>000[COB. MPAL. SANTIAGO TILANTONGO]</t>
  </si>
  <si>
    <t>046[RIO HORMIGA]</t>
  </si>
  <si>
    <t>000[COB. MPAL. SANTO DOMINGO YANHUITLAN]</t>
  </si>
  <si>
    <t>013[CERRO GRANDE]</t>
  </si>
  <si>
    <t>004[ALLENDE]</t>
  </si>
  <si>
    <t>005[YOSOCAHUA]</t>
  </si>
  <si>
    <t>008[NDUYAHILLO]</t>
  </si>
  <si>
    <t>004[SAN JOSE]</t>
  </si>
  <si>
    <t>014[CRUZ LOMA DE TRIGO]</t>
  </si>
  <si>
    <t>006[LA REFORMA]</t>
  </si>
  <si>
    <t>008[SAN PEDRO ÑUMI]</t>
  </si>
  <si>
    <t>006[REFORMA]</t>
  </si>
  <si>
    <t>009[IGNACIO ZARAGOZA]</t>
  </si>
  <si>
    <t>010[SAN ISIDRO ALLENDE]</t>
  </si>
  <si>
    <t>010[LOMA DE JATAJIQUI]</t>
  </si>
  <si>
    <t>009[SHINICANA]</t>
  </si>
  <si>
    <t>005[SAN JOSE YATANDOYO]</t>
  </si>
  <si>
    <t>013[SHANDI]</t>
  </si>
  <si>
    <t>024[SANTA LUCRECIA]</t>
  </si>
  <si>
    <t>011[LOS VIDALES]</t>
  </si>
  <si>
    <t>023[EL MIRADOR]</t>
  </si>
  <si>
    <t>000[COB. MPAL. SANTIAGO NUNDICHE]</t>
  </si>
  <si>
    <t>000[COB. MPAL. SANTIAGO NUYOO]</t>
  </si>
  <si>
    <t>044[YAVISA]</t>
  </si>
  <si>
    <t>006[FRANCISCO I. MADERO]</t>
  </si>
  <si>
    <t>027[LA PALMA]</t>
  </si>
  <si>
    <t>059[GRACIANO BENITEZ]</t>
  </si>
  <si>
    <t>068[SANTA SOFIA RIO PLAYA]</t>
  </si>
  <si>
    <t>020[ARROYO CULEBRA]</t>
  </si>
  <si>
    <t>019[SANTO TOMAS TEXAS]</t>
  </si>
  <si>
    <t>028[TIERRA NEGRA]</t>
  </si>
  <si>
    <t>000[COB. MPAL. SAN JOSE INDEPENDENCIA]</t>
  </si>
  <si>
    <t>045[PUEBLO NUEVO PAPALOAPAN]</t>
  </si>
  <si>
    <t>007[ARROYO CARACOL ARRIBA]</t>
  </si>
  <si>
    <t>023[NUEVA PATRIA]</t>
  </si>
  <si>
    <t>006[CAMINO SACRISTAN]</t>
  </si>
  <si>
    <t>054[EL DIAMANTE]</t>
  </si>
  <si>
    <t>058[ARROYO SECO]</t>
  </si>
  <si>
    <t>052[ARROYO FRIO]</t>
  </si>
  <si>
    <t>000[COB. MPAL. SANTIAGO CHOAPAM]</t>
  </si>
  <si>
    <t>026[RANCHO PALMAR]</t>
  </si>
  <si>
    <t>047[LAS CARMELITAS]</t>
  </si>
  <si>
    <t>000[COB. MPAL. IXTLAN DE JUAREZ]</t>
  </si>
  <si>
    <t>009[LA ESPERANZA]</t>
  </si>
  <si>
    <t>005[YUVILA]</t>
  </si>
  <si>
    <t>006[AVENIDA LLANO DE MARTHA LATUVI]</t>
  </si>
  <si>
    <t>003[SAN JUAN TAGUI]</t>
  </si>
  <si>
    <t>011[YAJONI]</t>
  </si>
  <si>
    <t>010[ZOMPANTLE]</t>
  </si>
  <si>
    <t>019[MAGUEY]</t>
  </si>
  <si>
    <t>010[MON-ZAM]</t>
  </si>
  <si>
    <t>023[SAN FELIPE ZIHUALTEPEC]</t>
  </si>
  <si>
    <t>080[RANCHO SANSON]</t>
  </si>
  <si>
    <t>000[COB. MPAL. SAN MIGUEL QUETZALTEPEC]</t>
  </si>
  <si>
    <t>025[RANCHO MAGUEYAL]</t>
  </si>
  <si>
    <t>006[ORILLA DEL MAR]</t>
  </si>
  <si>
    <t>025[AGUILUCHO]</t>
  </si>
  <si>
    <t>004[EL RODEO]</t>
  </si>
  <si>
    <t>021[TEMPORAL]</t>
  </si>
  <si>
    <t>011[PLAYA CERRO]</t>
  </si>
  <si>
    <t>009[SANTIAGO AMATEPEC]</t>
  </si>
  <si>
    <t>016[LA CACICA]</t>
  </si>
  <si>
    <t>052[SAN MARCOS COYULITO]</t>
  </si>
  <si>
    <t>016[DOMINGO PEREZ]</t>
  </si>
  <si>
    <t>031[GUADALUPE RIO GRANDE]</t>
  </si>
  <si>
    <t>015[SAN MARTIN]</t>
  </si>
  <si>
    <t>025[CAÑADA ORIENTE GUERRERO]</t>
  </si>
  <si>
    <t>030[SAN JUAN TEZOATLAN]</t>
  </si>
  <si>
    <t>030[EL CUETE]</t>
  </si>
  <si>
    <t>029[EL AHIJADERO]</t>
  </si>
  <si>
    <t>015[TERCERA SECCION]</t>
  </si>
  <si>
    <t>016[RANCHO DE LOS DIAZ (BARRIO DE LA SOLEDAD)]</t>
  </si>
  <si>
    <t>000[COB. MPAL. SAN JACINTO TLACOTEPEC]</t>
  </si>
  <si>
    <t>018[RIO TAMBOR]</t>
  </si>
  <si>
    <t>020[POTRERILLO]</t>
  </si>
  <si>
    <t>080[PIEDRA DE LETRA]</t>
  </si>
  <si>
    <t>047[BARRANCA NUEVA]</t>
  </si>
  <si>
    <t>004[CORRAL DE PIEDRA]</t>
  </si>
  <si>
    <t>006[FERRERIA DE LA PROVIDENCIA]</t>
  </si>
  <si>
    <t>015[LA ARENA BLANCA]</t>
  </si>
  <si>
    <t>009[SAN MATEO YUCUTINDO]</t>
  </si>
  <si>
    <t>028[EL CHAMIZO]</t>
  </si>
  <si>
    <t>006[AGUA DEL SOL]</t>
  </si>
  <si>
    <t>014[SAN LUCAS]</t>
  </si>
  <si>
    <t>003[RANCHO MIJANGOS]</t>
  </si>
  <si>
    <t>000[COB. MPAL. SAN JUAN OZOLOTEPEC]</t>
  </si>
  <si>
    <t>013[GOZACHINA]</t>
  </si>
  <si>
    <t>009[LLANO SAN ESTEBAN (SAN ESTEBAN EL VIEJO)]</t>
  </si>
  <si>
    <t>055[SAN MELCHOR]</t>
  </si>
  <si>
    <t>013[CERRO LUMBRE]</t>
  </si>
  <si>
    <t>005[PORTILLO EL CACALOTE]</t>
  </si>
  <si>
    <t>002[SAN ANTONIO LALANA]</t>
  </si>
  <si>
    <t>001[SAN SEBASTIAN RIO HONDO]</t>
  </si>
  <si>
    <t>000[COB. MPAL. SAN SIMON ALMOLONGAS]</t>
  </si>
  <si>
    <t>007[SIERRA LLANO GRANDE]</t>
  </si>
  <si>
    <t>065[RIO SAN CRISTOBAL]</t>
  </si>
  <si>
    <t>068[RANCHO VIEJO]</t>
  </si>
  <si>
    <t>012[EL GRAMAL]</t>
  </si>
  <si>
    <t>028[SANTIAGO LACHIVIA]</t>
  </si>
  <si>
    <t>012[LOS RIOS]</t>
  </si>
  <si>
    <t>002[LA REFORMA]</t>
  </si>
  <si>
    <t>000[COB. MPAL. MAGDALENA APASCO]</t>
  </si>
  <si>
    <t>012[VENUSTIANO CARRANZA]</t>
  </si>
  <si>
    <t>017[LLANO CENIZA]</t>
  </si>
  <si>
    <t>013[LA CARBONERA]</t>
  </si>
  <si>
    <t>014[SANTA CRUZ DEL RIO (RIO DE OCOTE)]</t>
  </si>
  <si>
    <t>000[COB. MPAL. SAN JUAN BAUTISTA GUELACHE]</t>
  </si>
  <si>
    <t>001[SAN LORENZO CACAOTEPEC]</t>
  </si>
  <si>
    <t>000[COB. MPAL. SAN PABLO ETLA]</t>
  </si>
  <si>
    <t>002[SANTA MARIA TENEXPAM]</t>
  </si>
  <si>
    <t>012[RIO CACHO]</t>
  </si>
  <si>
    <t>011[EL LLANO GRANDE]</t>
  </si>
  <si>
    <t>005[LA CIENEGUILLA]</t>
  </si>
  <si>
    <t>046[LOMA HONDA]</t>
  </si>
  <si>
    <t>076[SAN PEDRO]</t>
  </si>
  <si>
    <t>000[COB. MPAL. SAN MIGUEL PERAS]</t>
  </si>
  <si>
    <t>007[EL ESPONJADO]</t>
  </si>
  <si>
    <t>011[LA PLAZUELA]</t>
  </si>
  <si>
    <t>018[BARRIO DEL NIÑO (SEGUNDA SECCION)]</t>
  </si>
  <si>
    <t>015[LA CARBONERA]</t>
  </si>
  <si>
    <t>002[ASUNCION MIXTEPEC]</t>
  </si>
  <si>
    <t>008[LLANO VERDE]</t>
  </si>
  <si>
    <t>014[EX-HACIENDA DE LA NIÑA ANDREA]</t>
  </si>
  <si>
    <t>010[YEGOGOLA]</t>
  </si>
  <si>
    <t>000[COB. MPAL. AYOQUEZCO DE ALDAMA]</t>
  </si>
  <si>
    <t>079[CASA COMUNAL]</t>
  </si>
  <si>
    <t>014[OJO DE AGUA]</t>
  </si>
  <si>
    <t>077[SOLIDARIDAD]</t>
  </si>
  <si>
    <t>004[CAMINO DE LA HERRADURA]</t>
  </si>
  <si>
    <t>000[COB. MPAL. SAN ANTONIO DE LA CAL]</t>
  </si>
  <si>
    <t>013[PARAJE LA ERA]</t>
  </si>
  <si>
    <t>004[LA CONCEPCION]</t>
  </si>
  <si>
    <t>000[COB. MPAL. SAN RAYMUNDO JALPAN]</t>
  </si>
  <si>
    <t>029[BARRIO SANTA CRUZ (CERRO DEL CHAPULIN)]</t>
  </si>
  <si>
    <t>003[SAN JERONIMO YAHUICHE]</t>
  </si>
  <si>
    <t>007[PARAJE EL PIPE]</t>
  </si>
  <si>
    <t>019[KILOMETRO 12.4]</t>
  </si>
  <si>
    <t>009[SANTO TOMAS DE ARRIBA]</t>
  </si>
  <si>
    <t>010[EL ESPINO]</t>
  </si>
  <si>
    <t>014[LOMAS DEL PEDREGAL]</t>
  </si>
  <si>
    <t>023[LA MANCORNADA]</t>
  </si>
  <si>
    <t>019[CHAVEZ]</t>
  </si>
  <si>
    <t>012[PINO SUAREZ (MANO DE LEON)]</t>
  </si>
  <si>
    <t>005[SAN PABLO GUILA]</t>
  </si>
  <si>
    <t>002[SANTIAGO IXTALTEPEC]</t>
  </si>
  <si>
    <t>013[NES GUET]</t>
  </si>
  <si>
    <t>015[EL ASERRADERO]</t>
  </si>
  <si>
    <t>024[EL CALVARIO]</t>
  </si>
  <si>
    <t>008[LA Y]</t>
  </si>
  <si>
    <t>014[EL CERRO DE LAS HUERTAS]</t>
  </si>
  <si>
    <t>003[PROGRESO]</t>
  </si>
  <si>
    <t>019[RANCHO GALEA]</t>
  </si>
  <si>
    <t>008[EL JAGÜEY]</t>
  </si>
  <si>
    <t>004[LA RAYA SAN PEDRO]</t>
  </si>
  <si>
    <t>007[RIO TUERTO (RANCHO CARRERA)]</t>
  </si>
  <si>
    <t>055[LLANO VIEJO]</t>
  </si>
  <si>
    <t>055[NARANJO]</t>
  </si>
  <si>
    <t>011[LOMA DE CACAO]</t>
  </si>
  <si>
    <t>050[AGUA CALABAZA (AGUA TORTUGA)]</t>
  </si>
  <si>
    <t>029[LOMA DE AGUILA]</t>
  </si>
  <si>
    <t>012[BARRIO DEL TOREO]</t>
  </si>
  <si>
    <t>023[SAN AGUSTIN]</t>
  </si>
  <si>
    <t>016[SAN NICOLAS]</t>
  </si>
  <si>
    <t>006[TECOMALTIANGUISCO]</t>
  </si>
  <si>
    <t>019[BAJO LA PEÑA]</t>
  </si>
  <si>
    <t>013[AGUA PERRITO (EL CARRIZAL)]</t>
  </si>
  <si>
    <t>017[LA POCHOTA]</t>
  </si>
  <si>
    <t>017[SANTA CATARINA TLAXILA]</t>
  </si>
  <si>
    <t>005[SANTA MARIA (LA MARAVILLA)]</t>
  </si>
  <si>
    <t>012[ISIDRO PEREZ HERNANDEZ]</t>
  </si>
  <si>
    <t>018[AGUA RELAMPAGO]</t>
  </si>
  <si>
    <t>017[EL CAPULIN DE ABAJO]</t>
  </si>
  <si>
    <t>005[YUTANDIKAVA]</t>
  </si>
  <si>
    <t>001[SAN JUAN CACAHUATEPEC]</t>
  </si>
  <si>
    <t>001[SAN JUAN COLORADO]</t>
  </si>
  <si>
    <t>005[EL ZAPOTE]</t>
  </si>
  <si>
    <t>007[SAN MARTIN RANCHO NUEVO]</t>
  </si>
  <si>
    <t>016[EL LIMON REAL]</t>
  </si>
  <si>
    <t>011[YUTANICANI]</t>
  </si>
  <si>
    <t>012[LA MURALLA]</t>
  </si>
  <si>
    <t>024[UNION LINDA VISTA]</t>
  </si>
  <si>
    <t>026[PIEDRA BLANCA]</t>
  </si>
  <si>
    <t>059[HIERBA SANTA]</t>
  </si>
  <si>
    <t>065[SANTA LUCIA TIERRA BLANCA]</t>
  </si>
  <si>
    <t>007[EL TIZNE]</t>
  </si>
  <si>
    <t>019[LOS HIGOS]</t>
  </si>
  <si>
    <t>028[LA FRUTILLA]</t>
  </si>
  <si>
    <t>020[EL GACHUPIN]</t>
  </si>
  <si>
    <t>029[EL OTATE]</t>
  </si>
  <si>
    <t>080[CIENEGA GRANDE]</t>
  </si>
  <si>
    <t>013[LA TUZA]</t>
  </si>
  <si>
    <t>053[CERRO CRUZ]</t>
  </si>
  <si>
    <t>059[SAN FRANCISCO]</t>
  </si>
  <si>
    <t>028[LOMA BONITA LOXICHA]</t>
  </si>
  <si>
    <t>016[VISTA AL MAR]</t>
  </si>
  <si>
    <t>055[MIXTECA]</t>
  </si>
  <si>
    <t>028[SAN ANTONIO]</t>
  </si>
  <si>
    <t>013[2 DE MAYO]</t>
  </si>
  <si>
    <t>030[SAN MIGUEL FIGUEROA]</t>
  </si>
  <si>
    <t>016[NUEVA LUZ]</t>
  </si>
  <si>
    <t>025[SAN JOSE EL QUEQUESTLE]</t>
  </si>
  <si>
    <t>065[EL NUEVE]</t>
  </si>
  <si>
    <t>061[LAGARTERO]</t>
  </si>
  <si>
    <t>006[LAS CUEVAS]</t>
  </si>
  <si>
    <t>015[LINDA VISTA]</t>
  </si>
  <si>
    <t>011[EL SAUCE]</t>
  </si>
  <si>
    <t>018[LAS ESCOLLERAS]</t>
  </si>
  <si>
    <t>019[RANCHO EL LLANO]</t>
  </si>
  <si>
    <t>009[LAGUNA SANTA CRUZ]</t>
  </si>
  <si>
    <t>001[SAN PEDRO HUAMELULA]</t>
  </si>
  <si>
    <t>029[ARROYO CHINO]</t>
  </si>
  <si>
    <t>000[COB. MPAL. SANTA MARIA JALAPA DEL MARQUES]</t>
  </si>
  <si>
    <t>001[SANTA MARIA MIXTEQUILLA]</t>
  </si>
  <si>
    <t>023[ARROYO LIMON II]</t>
  </si>
  <si>
    <t>013[EL ZAPOTAL]</t>
  </si>
  <si>
    <t>051[COLONIA SAN LUIS]</t>
  </si>
  <si>
    <t>069[NIZASHUGA]</t>
  </si>
  <si>
    <t>059[GUIGUBAA ARRIBA]</t>
  </si>
  <si>
    <t>027[LA GUADALUPE]</t>
  </si>
  <si>
    <t>053[COLONIA NUEVA (JOSE LOPEZ PORTILLO)]</t>
  </si>
  <si>
    <t>072[JERONIMO VERA]</t>
  </si>
  <si>
    <t>083[EL CORTE]</t>
  </si>
  <si>
    <t>076[EL PORVENIR]</t>
  </si>
  <si>
    <t>059[BUENAVISTA]</t>
  </si>
  <si>
    <t>000[COB. MPAL. SAN FRANCISCO IXHUATAN]</t>
  </si>
  <si>
    <t>021[ESTACION SARABIA]</t>
  </si>
  <si>
    <t>059[LA HONDONADA]</t>
  </si>
  <si>
    <t>055[LA AURORA]</t>
  </si>
  <si>
    <t>059[ARROYO SANGRE]</t>
  </si>
  <si>
    <t>010[RINCON VIEJO]</t>
  </si>
  <si>
    <t>000[COB. MPAL. SANTA MARIA XADANI]</t>
  </si>
  <si>
    <t>006[SAN ISIDRO PLATANILLO]</t>
  </si>
  <si>
    <t>054[LAS FLORES]</t>
  </si>
  <si>
    <t>020[COLONIA SANTO DOMINGO (23 DE ENERO)]</t>
  </si>
  <si>
    <t>004[GUADALUPE CABACOA]</t>
  </si>
  <si>
    <t>010[LA SOLEDAD]</t>
  </si>
  <si>
    <t>003[JOLUXTLA]</t>
  </si>
  <si>
    <t>027[TABACO]</t>
  </si>
  <si>
    <t>008[SANTA MARIA NIEVES]</t>
  </si>
  <si>
    <t>004[LA NUEVA TENOCHTITLAN]</t>
  </si>
  <si>
    <t>011[EL CAPULIN]</t>
  </si>
  <si>
    <t>007[SAN JUAN NOCHIXTLAN]</t>
  </si>
  <si>
    <t>010[SAN JOSE]</t>
  </si>
  <si>
    <t>005[SAN SEBASTIAN DEL MONTE]</t>
  </si>
  <si>
    <t>010[SAN JUAN CUITITO]</t>
  </si>
  <si>
    <t>003[RIO DE LAS PALMAS]</t>
  </si>
  <si>
    <t>018[EL ZAPATO]</t>
  </si>
  <si>
    <t>015[LA MAGUEYERA (LA LUNA)]</t>
  </si>
  <si>
    <t>000[COB. MPAL. TEPELMEME VILLA DE MORELOS]</t>
  </si>
  <si>
    <t>021[SANTIAGO TIÑO]</t>
  </si>
  <si>
    <t>025[GUADALUPE EL PROGRESO]</t>
  </si>
  <si>
    <t>007[LA REFORMA]</t>
  </si>
  <si>
    <t>023[RIO RATON]</t>
  </si>
  <si>
    <t>049[BARRANCA DE RATON]</t>
  </si>
  <si>
    <t>012[PRIMERA SECCION]</t>
  </si>
  <si>
    <t>011[SANTA CRUZ PIPILA]</t>
  </si>
  <si>
    <t>000[COB. MPAL. SAN JUAN TEPOSCOLULA]</t>
  </si>
  <si>
    <t>010[LA FOGATA]</t>
  </si>
  <si>
    <t>006[SANTA CATARINA RIO DELGADO]</t>
  </si>
  <si>
    <t>004[UNION PAZ Y PROGRESO]</t>
  </si>
  <si>
    <t>017[LA CRUZ]</t>
  </si>
  <si>
    <t>006[TANDIQUE]</t>
  </si>
  <si>
    <t>008[LA MATANZA]</t>
  </si>
  <si>
    <t>053[AGUA BLANCA]</t>
  </si>
  <si>
    <t>007[SAN MIGUEL]</t>
  </si>
  <si>
    <t>014[LADERA DE MORAL]</t>
  </si>
  <si>
    <t>021[CAÑADA PALO DE AGUILA]</t>
  </si>
  <si>
    <t>025[YUCUKADA]</t>
  </si>
  <si>
    <t>015[BARRIO DE SANTA CRUZ]</t>
  </si>
  <si>
    <t>007[YUCHADY]</t>
  </si>
  <si>
    <t>008[TIERRA COLORADA]</t>
  </si>
  <si>
    <t>019[RIO BLANCO]</t>
  </si>
  <si>
    <t>001[SANTA MARIA CHACHOAPAM]</t>
  </si>
  <si>
    <t>006[LA SOLEDAD (LA HACIENDA)]</t>
  </si>
  <si>
    <t>006[GENERAL VICENTE GUERRERO]</t>
  </si>
  <si>
    <t>047[RIO MAZORCA]</t>
  </si>
  <si>
    <t>006[XAHAYUCUANINO]</t>
  </si>
  <si>
    <t>014[LA ESCALERA]</t>
  </si>
  <si>
    <t>005[CHAPULTEPEC]</t>
  </si>
  <si>
    <t>002[LA JUNTA DEL RIO]</t>
  </si>
  <si>
    <t>017[LOMA YOZMICO]</t>
  </si>
  <si>
    <t>003[LA CIENEGA]</t>
  </si>
  <si>
    <t>008[UNION]</t>
  </si>
  <si>
    <t>010[JAYUCU]</t>
  </si>
  <si>
    <t>008[SAN CRISTOBAL LINDA VISTA]</t>
  </si>
  <si>
    <t>007[RIO ARENA]</t>
  </si>
  <si>
    <t>010[NDICAYUCU]</t>
  </si>
  <si>
    <t>006[LLANO COLORADO]</t>
  </si>
  <si>
    <t>011[STIÑU]</t>
  </si>
  <si>
    <t>025[SANTA MARIA CUQUILA]</t>
  </si>
  <si>
    <t>002[SAN ISIDRO EL ROSARIO]</t>
  </si>
  <si>
    <t>024[OJO DE AGUA]</t>
  </si>
  <si>
    <t>006[IGNACIO ZARAGOZA]</t>
  </si>
  <si>
    <t>006[UNION Y PROGRESO]</t>
  </si>
  <si>
    <t>046[YUKU YUU]</t>
  </si>
  <si>
    <t>008[SANTO DOMINGO]</t>
  </si>
  <si>
    <t>005[EMILIO PORTES GIL]</t>
  </si>
  <si>
    <t>028[EL PORVENIR]</t>
  </si>
  <si>
    <t>014[ALMOLONGA VIEJO]</t>
  </si>
  <si>
    <t>073[ZACATIXPAM]</t>
  </si>
  <si>
    <t>021[LOS PALACIOS (SECCION LOS PALACIOS)]</t>
  </si>
  <si>
    <t>007[CERRO CARACOL]</t>
  </si>
  <si>
    <t>052[SANTA CLARA]</t>
  </si>
  <si>
    <t>006[CERRO TORITO]</t>
  </si>
  <si>
    <t>047[LA REFORMA]</t>
  </si>
  <si>
    <t>011[LAGUNA ARROYO GRANDE]</t>
  </si>
  <si>
    <t>024[SAN MARCOS]</t>
  </si>
  <si>
    <t>001[SAN PEDRO IXCATLAN]</t>
  </si>
  <si>
    <t>055[EJIDO ADALBERTO VELEZ]</t>
  </si>
  <si>
    <t>061[FINCA SAN MARTIN]</t>
  </si>
  <si>
    <t>055[SAN VICENTE]</t>
  </si>
  <si>
    <t>004[SAN JUAN DEL RIO]</t>
  </si>
  <si>
    <t>029[SAN PEDRO TEPINAPA COMUNAL]</t>
  </si>
  <si>
    <t>049[LA FRONTERA]</t>
  </si>
  <si>
    <t>010[SANTA MARIA ZOOGOCHI]</t>
  </si>
  <si>
    <t>000[COB. MPAL. SANTA CATARINA IXTEPEJI]</t>
  </si>
  <si>
    <t>001[SANTA CATARINA LACHATAO]</t>
  </si>
  <si>
    <t>002[ARROYO MACHO]</t>
  </si>
  <si>
    <t>011[PIEDRA COLORADA]</t>
  </si>
  <si>
    <t>012[LA CHUPARROSA]</t>
  </si>
  <si>
    <t>011[BARRIO REFORMA]</t>
  </si>
  <si>
    <t>024[SANTA ROSA ZIHUALTEPEC]</t>
  </si>
  <si>
    <t>084[LAS MANDARINAS]</t>
  </si>
  <si>
    <t>010[LAS CAÑAS]</t>
  </si>
  <si>
    <t>028[EL ZACATAL]</t>
  </si>
  <si>
    <t>004[LLANO QUIOTAL]</t>
  </si>
  <si>
    <t>026[CARRIZAL]</t>
  </si>
  <si>
    <t>000[COB. MPAL. SANTIAGO ATITLAN]</t>
  </si>
  <si>
    <t>004[LLANO LAGUNA]</t>
  </si>
  <si>
    <t>000[COB. MPAL. TOTONTEPEC VILLA DE MORELOS]</t>
  </si>
  <si>
    <t>017[RIO VERDE]</t>
  </si>
  <si>
    <t>055[AGUA DULCE]</t>
  </si>
  <si>
    <t>015[EL TRAPICHE]</t>
  </si>
  <si>
    <t>059[CAVACOHO]</t>
  </si>
  <si>
    <t>026[EL JABALI GUERRERO]</t>
  </si>
  <si>
    <t>015[EL GUAYABO (NOPALERA)]</t>
  </si>
  <si>
    <t>055[LA TIJERILLA]</t>
  </si>
  <si>
    <t>014[YUCUATOTO (SAN ISIDRO EL POTRERO)]</t>
  </si>
  <si>
    <t>013[PIE DE GUITILLETE]</t>
  </si>
  <si>
    <t>000[COB. MPAL. SAN ILDEFONSO SOLA]</t>
  </si>
  <si>
    <t>013[SAN ISIDRO EL VIEJO (LA ZONGA)]</t>
  </si>
  <si>
    <t>007[EL SUCHIL]</t>
  </si>
  <si>
    <t>021[POTRERO]</t>
  </si>
  <si>
    <t>083[LA CIENEGA]</t>
  </si>
  <si>
    <t>049[BARRANCA CAMPECHE]</t>
  </si>
  <si>
    <t>003[COQUITO]</t>
  </si>
  <si>
    <t>004[LACHIXAO]</t>
  </si>
  <si>
    <t>019[EL IXTACHE]</t>
  </si>
  <si>
    <t>010[LAS TRANCAS]</t>
  </si>
  <si>
    <t>031[EL GUAYABO (SAN ISIDRO EL GUAYABO)]</t>
  </si>
  <si>
    <t>005[LA VENTA]</t>
  </si>
  <si>
    <t>019[TLACHICON]</t>
  </si>
  <si>
    <t>012[LAT-CIAL]</t>
  </si>
  <si>
    <t>016[HEROBECHE]</t>
  </si>
  <si>
    <t>019[MOGOTE EL GUAJOLOTE]</t>
  </si>
  <si>
    <t>058[EL NARANJAL]</t>
  </si>
  <si>
    <t>017[LINDA VISTA]</t>
  </si>
  <si>
    <t>010[RIO EL MOLINO]</t>
  </si>
  <si>
    <t>005[PUEBLO VIEJO]</t>
  </si>
  <si>
    <t>011[RIO COMAL]</t>
  </si>
  <si>
    <t>012[LA GUARDIA]</t>
  </si>
  <si>
    <t>010[NICARAGUA]</t>
  </si>
  <si>
    <t>006[SAN ISIDRO CHIHUIRO]</t>
  </si>
  <si>
    <t>029[SANTIAGO QUIAVICUZAS]</t>
  </si>
  <si>
    <t>000[COB. MPAL. SAN JUAN JUQUILA MIXES]</t>
  </si>
  <si>
    <t>001[SANTA MARIA ECATEPEC]</t>
  </si>
  <si>
    <t>003[SAN ISIDRO CATANO]</t>
  </si>
  <si>
    <t>018[EL CHILAR]</t>
  </si>
  <si>
    <t>030[CAÑADA LAS SEDAS]</t>
  </si>
  <si>
    <t>018[LA CIENEGA]</t>
  </si>
  <si>
    <t>003[SAN GABRIEL ETLA]</t>
  </si>
  <si>
    <t>009[RANCHO FRIO]</t>
  </si>
  <si>
    <t>002[POBLADO MORELOS]</t>
  </si>
  <si>
    <t>014[SAN ISIDRO BUENAVISTA]</t>
  </si>
  <si>
    <t>000[COB. MPAL. SANTIAGO SUCHILQUITONGO]</t>
  </si>
  <si>
    <t>019[EL PUERTO TEJOCOTE]</t>
  </si>
  <si>
    <t>047[CAMPO DE AVIACION]</t>
  </si>
  <si>
    <t>001[SAN ANTONIO HUITEPEC]</t>
  </si>
  <si>
    <t>002[LA BRUJERIA]</t>
  </si>
  <si>
    <t>015[EL POLEO]</t>
  </si>
  <si>
    <t>014[BARRIO LLUU]</t>
  </si>
  <si>
    <t>003[SAN LUCAS TLANICHICO]</t>
  </si>
  <si>
    <t>000[COB. MPAL. SAN ANTONINO EL ALTO]</t>
  </si>
  <si>
    <t>018[EL CAMPANARIO]</t>
  </si>
  <si>
    <t>012[LLANO LARGO]</t>
  </si>
  <si>
    <t>007[SAN JUAN VIEJO]</t>
  </si>
  <si>
    <t>002[GUEGOVELA]</t>
  </si>
  <si>
    <t>084[LA CHICAGUA (LA PRESA DE BILABO)]</t>
  </si>
  <si>
    <t>010[MANZANO]</t>
  </si>
  <si>
    <t>001[OAXACA DE JUAREZ]</t>
  </si>
  <si>
    <t>011[TIERRA COLORADA (PARAJE EL PANTEON)]</t>
  </si>
  <si>
    <t>002[TERCERA SECCION LA NOPALERA]</t>
  </si>
  <si>
    <t>000[COB. MPAL. SAN BARTOLO COYOTEPEC]</t>
  </si>
  <si>
    <t>009[LOMA BONITA (PARAJE JAGÜEY)]</t>
  </si>
  <si>
    <t>052[COLONIA TENOCHTITLAN (AMPLIACION MONTEBELLO)]</t>
  </si>
  <si>
    <t>004[SAN JOSE HIDALGO]</t>
  </si>
  <si>
    <t>011[PARAJE EL HIGO MONTES]</t>
  </si>
  <si>
    <t>000[COB. MPAL. TLALIXTAC DE CABRERA]</t>
  </si>
  <si>
    <t>010[LAS FLORES]</t>
  </si>
  <si>
    <t>004[SANTA ANA DEL RIO]</t>
  </si>
  <si>
    <t>012[REFORMA]</t>
  </si>
  <si>
    <t>024[OCOTAL]</t>
  </si>
  <si>
    <t>007[EL LIMON]</t>
  </si>
  <si>
    <t>014[RIO SECO]</t>
  </si>
  <si>
    <t>006[EL PORTILLO]</t>
  </si>
  <si>
    <t>008[LUIS ALONSO LEON]</t>
  </si>
  <si>
    <t>017[EL PIPE]</t>
  </si>
  <si>
    <t>022[LAS SALINITAS]</t>
  </si>
  <si>
    <t>009[EL VADO]</t>
  </si>
  <si>
    <t>015[SAN JUAN COATECAS BAJAS]</t>
  </si>
  <si>
    <t>000[COB. MPAL. SAN JUAN LACHIGALLA]</t>
  </si>
  <si>
    <t>009[SANTA ROSA]</t>
  </si>
  <si>
    <t>016[PARAJE EL MOGOTE]</t>
  </si>
  <si>
    <t>010[AGUA PALO DE ALAMO]</t>
  </si>
  <si>
    <t>056[PLAN DE ESCOBA]</t>
  </si>
  <si>
    <t>056[LOMA COLORADA]</t>
  </si>
  <si>
    <t>020[CERRO RABON]</t>
  </si>
  <si>
    <t>013[PEÑA BLANCA]</t>
  </si>
  <si>
    <t>002[CAPULTITLA]</t>
  </si>
  <si>
    <t>025[SAN JOSE LINDAVISTA]</t>
  </si>
  <si>
    <t>009[TECUANAPAM]</t>
  </si>
  <si>
    <t>015[LOMAS DE SAN JERONIMO]</t>
  </si>
  <si>
    <t>016[5 DE MAYO]</t>
  </si>
  <si>
    <t>012[EL ZACATAL]</t>
  </si>
  <si>
    <t>020[WILFREDO HERNANDEZ]</t>
  </si>
  <si>
    <t>018[LA ESCALERA]</t>
  </si>
  <si>
    <t>012[CHAPULAPA VIEJO]</t>
  </si>
  <si>
    <t>018[SANTA CRUZ]</t>
  </si>
  <si>
    <t>009[EL PROGRESO]</t>
  </si>
  <si>
    <t>002[TLALIXTAC VIEJO]</t>
  </si>
  <si>
    <t>018[LA DESVIACION DE NACALTEPEC]</t>
  </si>
  <si>
    <t>010[DUATIAVI]</t>
  </si>
  <si>
    <t>012[PIE DE LA CUESTA]</t>
  </si>
  <si>
    <t>006[EL TERRERO]</t>
  </si>
  <si>
    <t>004[EL TERRERO]</t>
  </si>
  <si>
    <t>008[LA GUADALUPE]</t>
  </si>
  <si>
    <t>017[KAVAKUAYU]</t>
  </si>
  <si>
    <t>031[BARRIO CHICO]</t>
  </si>
  <si>
    <t>014[PUEBLO VIEJO]</t>
  </si>
  <si>
    <t>025[EL ZARZAL]</t>
  </si>
  <si>
    <t>029[RANCHO DE LA VIRGEN]</t>
  </si>
  <si>
    <t>003[LA CUMBRE]</t>
  </si>
  <si>
    <t>076[BARRIO HIDALGO]</t>
  </si>
  <si>
    <t>073[TIERRA COLORADA]</t>
  </si>
  <si>
    <t>043[EL PROGRESO]</t>
  </si>
  <si>
    <t>008[LA CRUZ]</t>
  </si>
  <si>
    <t>029[RIO CHIQUITO]</t>
  </si>
  <si>
    <t>021[LOS HUESOS]</t>
  </si>
  <si>
    <t>030[LA YERBA BUENA]</t>
  </si>
  <si>
    <t>083[LA HIERBA SANTA]</t>
  </si>
  <si>
    <t>002[EL OCOTE O LA PALMA]</t>
  </si>
  <si>
    <t>056[SENDERO DE LUZ]</t>
  </si>
  <si>
    <t>062[SAN JOAQUIN]</t>
  </si>
  <si>
    <t>029[LLANO PARAJE]</t>
  </si>
  <si>
    <t>015[EMILIANO PACHECO]</t>
  </si>
  <si>
    <t>059[EL VERGEL]</t>
  </si>
  <si>
    <t>029[LOMA LARGA O SAN ISIDRO]</t>
  </si>
  <si>
    <t>016[EL JARDIN]</t>
  </si>
  <si>
    <t>052[EL PISTE]</t>
  </si>
  <si>
    <t>008[CERRO TORO MOCHO]</t>
  </si>
  <si>
    <t>058[LOMA BONITA]</t>
  </si>
  <si>
    <t>075[BAHIA CHAHUE]</t>
  </si>
  <si>
    <t>068[PASO LAS GARZAS]</t>
  </si>
  <si>
    <t>004[CERRO CAMPANA]</t>
  </si>
  <si>
    <t>018[PROGRESO]</t>
  </si>
  <si>
    <t>008[SAN PEDRO JILOTEPEC]</t>
  </si>
  <si>
    <t>019[EL CIRUELO]</t>
  </si>
  <si>
    <t>008[NIZARINDANI]</t>
  </si>
  <si>
    <t>006[COSTA RICA]</t>
  </si>
  <si>
    <t>005[EL COYUL]</t>
  </si>
  <si>
    <t>052[PALENQUE]</t>
  </si>
  <si>
    <t>003[GUICHIQUERO]</t>
  </si>
  <si>
    <t>029[EL PORVENIR]</t>
  </si>
  <si>
    <t>052[SANTA ISABEL DE LA REFORMA]</t>
  </si>
  <si>
    <t>072[RANCHO CAYETANO GARCIA]</t>
  </si>
  <si>
    <t>065[COLONIA PROGRESO]</t>
  </si>
  <si>
    <t>028[GUIGOBAZAA]</t>
  </si>
  <si>
    <t>055[LAS DOS ESPERANZAS]</t>
  </si>
  <si>
    <t>073[RANCHO DOMITILO MARQUEZ]</t>
  </si>
  <si>
    <t>014[MARTINEZ DE LA TORRE]</t>
  </si>
  <si>
    <t>077[SAN ANTONIO]</t>
  </si>
  <si>
    <t>061[LA JAMAICA]</t>
  </si>
  <si>
    <t>001[SAN FRANCISCO IXHUATAN]</t>
  </si>
  <si>
    <t>022[EL TRIUNFO]</t>
  </si>
  <si>
    <t>061[MONTEBELLO]</t>
  </si>
  <si>
    <t>056[EL ENCANTO]</t>
  </si>
  <si>
    <t>061[BENITO JUAREZ UNO]</t>
  </si>
  <si>
    <t>003[GUIVISIA]</t>
  </si>
  <si>
    <t>016[SANTO DOMINGO]</t>
  </si>
  <si>
    <t>005[LA MACETA]</t>
  </si>
  <si>
    <t>058[GENERAL PASCUAL FUENTES]</t>
  </si>
  <si>
    <t>000[COB. MPAL. SILACAYOAPAM]</t>
  </si>
  <si>
    <t>007[SANTA CRUZ VISTA HERMOSA]</t>
  </si>
  <si>
    <t>028[VISTA HERMOSA]</t>
  </si>
  <si>
    <t>009[EL CALABAZAR]</t>
  </si>
  <si>
    <t>009[VENTA DE URIBE DE JUAREZ]</t>
  </si>
  <si>
    <t>004[SAN JOSE TRUJAPAM]</t>
  </si>
  <si>
    <t>008[LAS TRES CRUCES]</t>
  </si>
  <si>
    <t>008[SAN SEBASTIAN FRONTERA]</t>
  </si>
  <si>
    <t>005[SAN FRANCISCO EL CHICO]</t>
  </si>
  <si>
    <t>009[SAN ISIDRO LAGUNA SECA]</t>
  </si>
  <si>
    <t>011[SAN JUAN DIQUIYU]</t>
  </si>
  <si>
    <t>019[CERRO DE AGUA (TERCERA SECCION)]</t>
  </si>
  <si>
    <t>012[ENGUIRUANDA]</t>
  </si>
  <si>
    <t>005[PUERTO MIXTECO]</t>
  </si>
  <si>
    <t>010[LLANO ENCINO AMARILLO]</t>
  </si>
  <si>
    <t>024[YERBA BUENA]</t>
  </si>
  <si>
    <t>029[BAJADA DEL RIO]</t>
  </si>
  <si>
    <t>008[AGUA BUENA]</t>
  </si>
  <si>
    <t>024[YUCUYI (ZARAGOZA ALACRANES)]</t>
  </si>
  <si>
    <t>023[RIO METATES]</t>
  </si>
  <si>
    <t>011[COCOYO]</t>
  </si>
  <si>
    <t>016[BARRIO DEL CALVARIO]</t>
  </si>
  <si>
    <t>009[REFORMA]</t>
  </si>
  <si>
    <t>015[EL MORAL]</t>
  </si>
  <si>
    <t>000[COB. MPAL. SAN PEDRO Y SAN PABLO TEPOSCOLULA]</t>
  </si>
  <si>
    <t>005[NONDUZA]</t>
  </si>
  <si>
    <t>003[SANTA CATARINA]</t>
  </si>
  <si>
    <t>008[NDUADAVI]</t>
  </si>
  <si>
    <t>005[SAN JERONIMO]</t>
  </si>
  <si>
    <t>002[LA LUZ]</t>
  </si>
  <si>
    <t>055[DICADAHUE]</t>
  </si>
  <si>
    <t>000[COB. MPAL. MAGDALENA JALTEPEC]</t>
  </si>
  <si>
    <t>018[EL SABINAL]</t>
  </si>
  <si>
    <t>022[RIO DE SAL]</t>
  </si>
  <si>
    <t>028[YUCUYABA]</t>
  </si>
  <si>
    <t>012[BOQUERON]</t>
  </si>
  <si>
    <t>012[TIERRA BLANCA SEGUNDA SECCION]</t>
  </si>
  <si>
    <t>007[EL ALMACEN]</t>
  </si>
  <si>
    <t>004[SANTIAGO IXTLAHUACA]</t>
  </si>
  <si>
    <t>004[LAS FLORES TILANTONGO]</t>
  </si>
  <si>
    <t>049[LOMA CAÑADA VERDE]</t>
  </si>
  <si>
    <t>005[XACAÑI]</t>
  </si>
  <si>
    <t>017[CARRIZAL (LAGUNA ZARAGOZA)]</t>
  </si>
  <si>
    <t>007[HIDALGO]</t>
  </si>
  <si>
    <t>010[CABACUA]</t>
  </si>
  <si>
    <t>018[LLANO DE LOS TOROS]</t>
  </si>
  <si>
    <t>011[RIO SAN JUAN]</t>
  </si>
  <si>
    <t>012[TERCERA SECCION]</t>
  </si>
  <si>
    <t>006[MADERO]</t>
  </si>
  <si>
    <t>014[JUQUILA INDEPENDENCIA]</t>
  </si>
  <si>
    <t>008[RIO LOS SABINOS]</t>
  </si>
  <si>
    <t>007[VISTA HERMOSA]</t>
  </si>
  <si>
    <t>000[COB. MPAL. SANTA CRUZ NUNDACO]</t>
  </si>
  <si>
    <t>002[CERRO PRIETO]</t>
  </si>
  <si>
    <t>029[SAN BARTOLO]</t>
  </si>
  <si>
    <t>001[SANTA MARIA DEL ROSARIO]</t>
  </si>
  <si>
    <t>025[PARAJE VIEJO]</t>
  </si>
  <si>
    <t>004[IGNACIO ALLENDE LAS HUERTAS]</t>
  </si>
  <si>
    <t>019[SIKTKAVA (ARRIBA DE LA PEÑA)]</t>
  </si>
  <si>
    <t>047[YUNIÑE]</t>
  </si>
  <si>
    <t>009[MIGUEL HIDALGO]</t>
  </si>
  <si>
    <t>031[LA REFORMA]</t>
  </si>
  <si>
    <t>019[EL MACAYO]</t>
  </si>
  <si>
    <t>076[LA FE]</t>
  </si>
  <si>
    <t>022[LOS HERNANDEZ (SECCION LOS HERNANDEZ)]</t>
  </si>
  <si>
    <t>010[PASO ESCALERAS]</t>
  </si>
  <si>
    <t>055[LA ZUZUL]</t>
  </si>
  <si>
    <t>003[CERRO CLARIN]</t>
  </si>
  <si>
    <t>050[SAN BARTOLO]</t>
  </si>
  <si>
    <t>005[ARROYO CAMALOTE]</t>
  </si>
  <si>
    <t>025[NUEVO PASO NACIONAL]</t>
  </si>
  <si>
    <t>000[COB. MPAL. SAN PEDRO IXCATLAN]</t>
  </si>
  <si>
    <t>058[LA CANDELARIA]</t>
  </si>
  <si>
    <t>064[LA JOYA]</t>
  </si>
  <si>
    <t>056[ARROYO FRIO]</t>
  </si>
  <si>
    <t>003[SAN JACINTO YAVELOXI]</t>
  </si>
  <si>
    <t>030[SAN ALFREDO]</t>
  </si>
  <si>
    <t>030[DOLORES HIDALGO]</t>
  </si>
  <si>
    <t>011[SANTIAGO TEOTLASCO]</t>
  </si>
  <si>
    <t>008[RANCHO BOBO]</t>
  </si>
  <si>
    <t>009[LA CUMBRE]</t>
  </si>
  <si>
    <t>005[AVENIDA CARA DE LEON LATUVI]</t>
  </si>
  <si>
    <t>013[CAMINO AL ALBERGUE]</t>
  </si>
  <si>
    <t>004[LINDA VISTA]</t>
  </si>
  <si>
    <t>008[SANTA MARIA MIXISTLAN]</t>
  </si>
  <si>
    <t>029[TRES ISLAS]</t>
  </si>
  <si>
    <t>013[SANTIAGO TUTLA]</t>
  </si>
  <si>
    <t>006[EL TESORO]</t>
  </si>
  <si>
    <t>029[RIO HAMACA]</t>
  </si>
  <si>
    <t>000[COB. MPAL. SANTA MARIA TEPANTLALI]</t>
  </si>
  <si>
    <t>029[CARBON]</t>
  </si>
  <si>
    <t>019[RANCHO FLORIDA]</t>
  </si>
  <si>
    <t>006[CERRO PASCLE]</t>
  </si>
  <si>
    <t>007[SANTA MARIA OCOTEPEC]</t>
  </si>
  <si>
    <t>022[BARRIO LOMA BONITA]</t>
  </si>
  <si>
    <t>010[EL TERRERO]</t>
  </si>
  <si>
    <t>056[LA CAÑADA TEJOCOTE]</t>
  </si>
  <si>
    <t>024[RIO VENADO (JUNTA DE LOS RIOS)]</t>
  </si>
  <si>
    <t>061[TIERRA COLORADA]</t>
  </si>
  <si>
    <t>028[ESCALERILLA HIDALGO]</t>
  </si>
  <si>
    <t>016[MOCTEZUMA]</t>
  </si>
  <si>
    <t>014[LAS PALMAS]</t>
  </si>
  <si>
    <t>018[OJO DE AGUA]</t>
  </si>
  <si>
    <t>015[BARRANCA DEL POZO]</t>
  </si>
  <si>
    <t>003[EL OBSCURO]</t>
  </si>
  <si>
    <t>010[CIENEGA DEL RIO]</t>
  </si>
  <si>
    <t>022[EL PROGRESO]</t>
  </si>
  <si>
    <t>084[RANCHO VIEJO]</t>
  </si>
  <si>
    <t>054[SAN ANTONIO]</t>
  </si>
  <si>
    <t>016[LA NANCHERA]</t>
  </si>
  <si>
    <t>005[SAN ISIDRO LLANO YERBA]</t>
  </si>
  <si>
    <t>007[SAN PABLO]</t>
  </si>
  <si>
    <t>007[PUEBLO VIEJO]</t>
  </si>
  <si>
    <t>052[SABINO DEL RAYO]</t>
  </si>
  <si>
    <t>004[LA CIENEGA]</t>
  </si>
  <si>
    <t>008[BEJUCO NEGRO]</t>
  </si>
  <si>
    <t>003[SANTA CATARINA XANAGUIA]</t>
  </si>
  <si>
    <t>017[LACHIGUI]</t>
  </si>
  <si>
    <t>062[SAN ANTONIO]</t>
  </si>
  <si>
    <t>011[CERRO CUAPINOL]</t>
  </si>
  <si>
    <t>019[LA LUZ DEL SOL]</t>
  </si>
  <si>
    <t>007[RIO SAN JOSE]</t>
  </si>
  <si>
    <t>000[COB. MPAL. SANTA LUCIA MIAHUATLAN]</t>
  </si>
  <si>
    <t>015[LLANO DEL MAIZ]</t>
  </si>
  <si>
    <t>004[SANTA MARIA COIXTEPEC]</t>
  </si>
  <si>
    <t>004[EL CAMARON]</t>
  </si>
  <si>
    <t>059[EL PLATANAR]</t>
  </si>
  <si>
    <t>015[TIERRA Y LIBERTAD]</t>
  </si>
  <si>
    <t>019[ARROYO CENTRAL]</t>
  </si>
  <si>
    <t>000[COB. MPAL. SAN FRANCISCO TELIXTLAHUACA]</t>
  </si>
  <si>
    <t>019[CHAVIO]</t>
  </si>
  <si>
    <t>019[PARAJE LA SOLEDAD]</t>
  </si>
  <si>
    <t>015[RIO HONDO]</t>
  </si>
  <si>
    <t>003[EL TEJOCOTE]</t>
  </si>
  <si>
    <t>049[EL SURCO]</t>
  </si>
  <si>
    <t>080[CAÑADA CANGREJO]</t>
  </si>
  <si>
    <t>012[EL MAGUEYAL]</t>
  </si>
  <si>
    <t>017[BARRIO ALLENDE]</t>
  </si>
  <si>
    <t>006[VICENTE GUERRERO]</t>
  </si>
  <si>
    <t>002[SAN ANDRES EL ALTO]</t>
  </si>
  <si>
    <t>000[COB. MPAL. SAN MIGUEL MIXTEPEC]</t>
  </si>
  <si>
    <t>000[COB. MPAL. SAN PABLO HUIXTEPEC]</t>
  </si>
  <si>
    <t>011[EL CARRIZAL]</t>
  </si>
  <si>
    <t>001[AYOQUEZCO DE ALDAMA]</t>
  </si>
  <si>
    <t>013[LAS HUERTAS]</t>
  </si>
  <si>
    <t>009[CARRIZAL]</t>
  </si>
  <si>
    <t>079[RANCHO EL CHILAR]</t>
  </si>
  <si>
    <t>016[LA CIENEGA]</t>
  </si>
  <si>
    <t>002[REYES MANTECON]</t>
  </si>
  <si>
    <t>055[COLONIA EL PERIODISTA]</t>
  </si>
  <si>
    <t>005[SANTA CATARINA MONTAÑO]</t>
  </si>
  <si>
    <t>000[COB. MPAL. SANTA MARIA COYOTEPEC]</t>
  </si>
  <si>
    <t>020[KILOMETRO 13]</t>
  </si>
  <si>
    <t>004[AGUA SANTA]</t>
  </si>
  <si>
    <t>001[SAN LORENZO ALBARRADAS]</t>
  </si>
  <si>
    <t>000[COB. MPAL. SAN PABLO VILLA DE MITLA]</t>
  </si>
  <si>
    <t>025[PEÑA COLORADA]</t>
  </si>
  <si>
    <t>008[LAS MARGARITAS]</t>
  </si>
  <si>
    <t>007[EL DURAZNILLO]</t>
  </si>
  <si>
    <t>004[RANCHO SAN FELIPE]</t>
  </si>
  <si>
    <t>000[COB. MPAL. SAN JERONIMO TLACOCHAHUAYA]</t>
  </si>
  <si>
    <t>008[SALTO DEL AGUA]</t>
  </si>
  <si>
    <t>023[TIERRA BLANCA]</t>
  </si>
  <si>
    <t>000[COB. MPAL. LA COMPAÑIA]</t>
  </si>
  <si>
    <t>018[SANTA CRUZ NEXILA]</t>
  </si>
  <si>
    <t>012[TEJAS DE MORELOS]</t>
  </si>
  <si>
    <t>000[COB. MPAL. SAN JOSE DEL PROGRESO]</t>
  </si>
  <si>
    <t>006[COLONIA LAS FLORES]</t>
  </si>
  <si>
    <t>011[AGUA EVANGELISTA]</t>
  </si>
  <si>
    <t>059[AGUA DE YERBA SANTA]</t>
  </si>
  <si>
    <t>059[NOPALERA]</t>
  </si>
  <si>
    <t>021[AGUA DE CEDRO]</t>
  </si>
  <si>
    <t>016[EL PAXTLE]</t>
  </si>
  <si>
    <t>026[SAN JUAN]</t>
  </si>
  <si>
    <t>003[ALTAMIRA]</t>
  </si>
  <si>
    <t>013[HUERTA FELIPE DIAZ LOAEZA (COLONIA JUAREZ)]</t>
  </si>
  <si>
    <t>017[ZARAGOZA]</t>
  </si>
  <si>
    <t>004[SANTA MARIA BUENOS AIRES]</t>
  </si>
  <si>
    <t>003[LA CONCEPCION]</t>
  </si>
  <si>
    <t>008[RIO HONDO]</t>
  </si>
  <si>
    <t>016[BARRANCA CUEVA DEL SOL]</t>
  </si>
  <si>
    <t>019[EL ESCAPE]</t>
  </si>
  <si>
    <t>010[SAN JOSE DESPOBLADO DOS]</t>
  </si>
  <si>
    <t>001[SANTA MARIA TLALIXTAC]</t>
  </si>
  <si>
    <t>021[EL PARAISO]</t>
  </si>
  <si>
    <t>008[CHIMINITIO]</t>
  </si>
  <si>
    <t>030[COLONIA 6 DE ENERO]</t>
  </si>
  <si>
    <t>003[PEÑAS NEGRAS]</t>
  </si>
  <si>
    <t>010[EL FAISAN]</t>
  </si>
  <si>
    <t>011[LA HIERBA SANTA]</t>
  </si>
  <si>
    <t>033[BARRIO ÑUCAHUA]</t>
  </si>
  <si>
    <t>015[SAN LUCAS ATOYAQUILLO]</t>
  </si>
  <si>
    <t>026[LA ESPERANZA]</t>
  </si>
  <si>
    <t>030[RANCHO DEL SANTO]</t>
  </si>
  <si>
    <t>011[SAN LUIS CHATAÑU]</t>
  </si>
  <si>
    <t>079[SAN ANTONIO]</t>
  </si>
  <si>
    <t>075[SANTA CATARINA]</t>
  </si>
  <si>
    <t>046[COLONIA AEROPUERTO]</t>
  </si>
  <si>
    <t>015[HILAGUANA]</t>
  </si>
  <si>
    <t>000[COB. MPAL. SAN PEDRO MIXTEPEC - DTO. 22 -]</t>
  </si>
  <si>
    <t>022[SANTIAGO JOCOTEPEC]</t>
  </si>
  <si>
    <t>052[LA SOLEDAD EL MAPACHE]</t>
  </si>
  <si>
    <t>018[SANTA LUCIA TEOTEPEC]</t>
  </si>
  <si>
    <t>059[SAN LUCAS]</t>
  </si>
  <si>
    <t>065[SANTA ANITA]</t>
  </si>
  <si>
    <t>031[RIO GRANADA]</t>
  </si>
  <si>
    <t>002[PASO ANCHO]</t>
  </si>
  <si>
    <t>061[EL BORREGO]</t>
  </si>
  <si>
    <t>055[LA REJA]</t>
  </si>
  <si>
    <t>017[LOMA JUAREZ]</t>
  </si>
  <si>
    <t>055[GUZMAN]</t>
  </si>
  <si>
    <t>003[SAN JOSE PEÑASCO]</t>
  </si>
  <si>
    <t>059[QUEBRANTAHUESO]</t>
  </si>
  <si>
    <t>076[EL CRUCERO DE HUATULCO]</t>
  </si>
  <si>
    <t>075[EL CARNERO]</t>
  </si>
  <si>
    <t>016[CERRO SAN ANTONIO]</t>
  </si>
  <si>
    <t>019[SAN ISIDRO]</t>
  </si>
  <si>
    <t>009[COLONIA MARILU]</t>
  </si>
  <si>
    <t>000[COB. MPAL. SALINA CRUZ]</t>
  </si>
  <si>
    <t>000[COB. MPAL. SAN BLAS ATEMPA]</t>
  </si>
  <si>
    <t>008[SAN PABLO]</t>
  </si>
  <si>
    <t>004[LOS COCOS]</t>
  </si>
  <si>
    <t>012[NIZAVIGHANA]</t>
  </si>
  <si>
    <t>004[LLANO GRANDE]</t>
  </si>
  <si>
    <t>051[OCOTAL BUENA VISTA]</t>
  </si>
  <si>
    <t>055[PEARSON]</t>
  </si>
  <si>
    <t>073[RANCHO DOCTOR ALBERTO TOLEDO FIGUEROA]</t>
  </si>
  <si>
    <t>066[PALO COLORADO]</t>
  </si>
  <si>
    <t>052[GUIE DO BAA]</t>
  </si>
  <si>
    <t>056[DOS HERMANOS]</t>
  </si>
  <si>
    <t>076[RANCHO MARTIN VICENTE]</t>
  </si>
  <si>
    <t>018[PALOMARES]</t>
  </si>
  <si>
    <t>001[SANTIAGO NILTEPEC]</t>
  </si>
  <si>
    <t>062[LA JAPONESA (RANCHO NAKAMURA)]</t>
  </si>
  <si>
    <t>005[LAS PALMAS]</t>
  </si>
  <si>
    <t>023[EL ZACATAL]</t>
  </si>
  <si>
    <t>062[EL QUEBRACHAL]</t>
  </si>
  <si>
    <t>059[EL COBANO]</t>
  </si>
  <si>
    <t>064[DOS ARROYOS (LA PAZ)]</t>
  </si>
  <si>
    <t>004[EL PARAISO]</t>
  </si>
  <si>
    <t>011[DOS ARBOLITOS]</t>
  </si>
  <si>
    <t>009[GUIGULANA]</t>
  </si>
  <si>
    <t>061[JESUS MARIA]</t>
  </si>
  <si>
    <t>006[LOS REYES MICHAPA]</t>
  </si>
  <si>
    <t>015[BARRIO SAN ISIDRO]</t>
  </si>
  <si>
    <t>031[LA CIENEGA]</t>
  </si>
  <si>
    <t>013[COLONIA PLAN DE AYALA]</t>
  </si>
  <si>
    <t>010[LA LAGUNA]</t>
  </si>
  <si>
    <t>006[SAN MIGUEL IXTAPAM]</t>
  </si>
  <si>
    <t>012[BARRIO JUQUILITA]</t>
  </si>
  <si>
    <t>009[SANTO DOMINGO TIANGUISTENGO]</t>
  </si>
  <si>
    <t>000[COB. MPAL. SANTIAGO HUAJOLOTITLAN]</t>
  </si>
  <si>
    <t>003[SAN ANDRES SABINILLO]</t>
  </si>
  <si>
    <t>003[GUADALUPE DE CISNEROS]</t>
  </si>
  <si>
    <t>007[SANTA CATARINA OCOTLAN]</t>
  </si>
  <si>
    <t>009[LA UNION]</t>
  </si>
  <si>
    <t>016[LOS ANGELES]</t>
  </si>
  <si>
    <t>052[YUCUNANI]</t>
  </si>
  <si>
    <t>013[CERRO HIDALGO]</t>
  </si>
  <si>
    <t>014[ALTAVISTA]</t>
  </si>
  <si>
    <t>025[LA TORTOLITA]</t>
  </si>
  <si>
    <t>025[LA SABANA]</t>
  </si>
  <si>
    <t>015[COLONIA HIDALGO]</t>
  </si>
  <si>
    <t>015[DEQUETOTO]</t>
  </si>
  <si>
    <t>006[DESVIACION YUCUDAA]</t>
  </si>
  <si>
    <t>012[AGUA NEGRA]</t>
  </si>
  <si>
    <t>001[SAN PEDRO Y SAN PABLO TEPOSCOLULA]</t>
  </si>
  <si>
    <t>006[TEYOO]</t>
  </si>
  <si>
    <t>016[PRIMERA SECCION (NUÑU)]</t>
  </si>
  <si>
    <t>009[ESPINAL]</t>
  </si>
  <si>
    <t>059[TIZA-COTO]</t>
  </si>
  <si>
    <t>019[EL ARENAL (RIO DE ARENAL)]</t>
  </si>
  <si>
    <t>023[LADERA DE ENCINO AMARILLO]</t>
  </si>
  <si>
    <t>029[YUCUYUCHI]</t>
  </si>
  <si>
    <t>002[CERRO VERDE]</t>
  </si>
  <si>
    <t>017[YUCANDIGUI]</t>
  </si>
  <si>
    <t>003[SAN JUAN TLALIXTLAHUACA]</t>
  </si>
  <si>
    <t>005[GALEANA]</t>
  </si>
  <si>
    <t>025[CAÑADA DE CHIQUIHUITE]</t>
  </si>
  <si>
    <t>009[RIO GRANDE]</t>
  </si>
  <si>
    <t>018[CUESTA BLANCA]</t>
  </si>
  <si>
    <t>000[COB. MPAL. CHALCATONGO DE HIDALGO]</t>
  </si>
  <si>
    <t>011[CHICABAYA]</t>
  </si>
  <si>
    <t>019[LLANO ZACATE]</t>
  </si>
  <si>
    <t>004[SABINILLO]</t>
  </si>
  <si>
    <t>002[INDEPENDENCIA]</t>
  </si>
  <si>
    <t>007[MORELOS]</t>
  </si>
  <si>
    <t>012[VISTA HERMOSA]</t>
  </si>
  <si>
    <t>013[NYUÑANA]</t>
  </si>
  <si>
    <t>001[SANTA CRUZ NUNDACO]</t>
  </si>
  <si>
    <t>030[SAN SEBASTIAN]</t>
  </si>
  <si>
    <t>026[PEÑA FLOR]</t>
  </si>
  <si>
    <t>003[LAS HUERTAS]</t>
  </si>
  <si>
    <t>003[PLAN DE ZARAGOZA]</t>
  </si>
  <si>
    <t>049[CUAJILOTES]</t>
  </si>
  <si>
    <t>007[FRANCISCO VILLA]</t>
  </si>
  <si>
    <t>059[CERRO LAS AGUILAS]</t>
  </si>
  <si>
    <t>012[CANUTILLO]</t>
  </si>
  <si>
    <t>077[EL PROGRESO]</t>
  </si>
  <si>
    <t>027[ARROYO CACAO]</t>
  </si>
  <si>
    <t>004[ARROYO IGUANA]</t>
  </si>
  <si>
    <t>056[LAS MARGARITAS]</t>
  </si>
  <si>
    <t>020[CARACOL]</t>
  </si>
  <si>
    <t>087[LOMA ALTA]</t>
  </si>
  <si>
    <t>028[NUEVO PESCADITO DE ENMEDIO]</t>
  </si>
  <si>
    <t>004[LA CABEZA DE TILPAM]</t>
  </si>
  <si>
    <t>059[LA NUEVA SOLEDAD]</t>
  </si>
  <si>
    <t>065[LOMA SANTA FE]</t>
  </si>
  <si>
    <t>058[ARROYO LUMBRE]</t>
  </si>
  <si>
    <t>027[ARROYO CHANCARRO]</t>
  </si>
  <si>
    <t>012[PLAN MARTIN CHINO]</t>
  </si>
  <si>
    <t>051[CHAPULTEPEC]</t>
  </si>
  <si>
    <t>008[SANTA MARIA JOSAA]</t>
  </si>
  <si>
    <t>014[SAN MIGUEL]</t>
  </si>
  <si>
    <t>010[LOMA GRANDE]</t>
  </si>
  <si>
    <t>000[COB. MPAL. SANTA CATARINA LACHATAO]</t>
  </si>
  <si>
    <t>003[SAN ANTONIO TLAXCALTEPEC]</t>
  </si>
  <si>
    <t>006[LAS PEÑAS]</t>
  </si>
  <si>
    <t>052[RANCHO LA ARENA]</t>
  </si>
  <si>
    <t>007[MONTE AGUILA]</t>
  </si>
  <si>
    <t>014[RIO LODOSO]</t>
  </si>
  <si>
    <t>030[TIERRA CALIENTE]</t>
  </si>
  <si>
    <t>013[RIO PALOMA]</t>
  </si>
  <si>
    <t>030[SALINAS]</t>
  </si>
  <si>
    <t>003[SAN SEBASTIAN ATITLAN]</t>
  </si>
  <si>
    <t>005[LLANO CRUCERO]</t>
  </si>
  <si>
    <t>016[RANCHO ALEJANDRO VILLEGAS]</t>
  </si>
  <si>
    <t>021[CERRO PLUMA (DOS PLUMAS)]</t>
  </si>
  <si>
    <t>000[COB. MPAL. MESONES HIDALGO]</t>
  </si>
  <si>
    <t>061[HIDALGO]</t>
  </si>
  <si>
    <t>022[LA IGUANA]</t>
  </si>
  <si>
    <t>073[PEÑA BLANCA]</t>
  </si>
  <si>
    <t>029[ESCALERILLA GUERRERO]</t>
  </si>
  <si>
    <t>008[CUAUHTEMOC YUTECOSO]</t>
  </si>
  <si>
    <t>007[COYUL GRANDE]</t>
  </si>
  <si>
    <t>019[UNION Y PROGRESO]</t>
  </si>
  <si>
    <t>013[GOROZA (EL SABINITO)]</t>
  </si>
  <si>
    <t>011[FELICIANO MARTINEZ]</t>
  </si>
  <si>
    <t>055[EL COCOYUL]</t>
  </si>
  <si>
    <t>055[SANTA MARIA NARANJO]</t>
  </si>
  <si>
    <t>011[LA POZA DE AGUA]</t>
  </si>
  <si>
    <t>003[EL FRIJOL]</t>
  </si>
  <si>
    <t>004[EL HOYO]</t>
  </si>
  <si>
    <t>013[SANTA CRUZ]</t>
  </si>
  <si>
    <t>055[YOGOVICHE]</t>
  </si>
  <si>
    <t>012[LOMA DE CUCHARILLA]</t>
  </si>
  <si>
    <t>007[EL TANQUE (EL SABINO)]</t>
  </si>
  <si>
    <t>008[LLANO EL ZACATAL]</t>
  </si>
  <si>
    <t>064[RANCHO MADROÑO (RANCHO EL CAPULIN)]</t>
  </si>
  <si>
    <t>001[SAN MIGUEL COATLAN]</t>
  </si>
  <si>
    <t>006[RANCHO CAÑAS]</t>
  </si>
  <si>
    <t>008[SAN BERNARDO]</t>
  </si>
  <si>
    <t>002[LA COFRADIA]</t>
  </si>
  <si>
    <t>016[EL TABADIO]</t>
  </si>
  <si>
    <t>003[SAN FELIPE LACHILLO]</t>
  </si>
  <si>
    <t>010[SAN JUAN LACHIXILA]</t>
  </si>
  <si>
    <t>061[SAN SEBASTIAN]</t>
  </si>
  <si>
    <t>013[LA ZONA DEL PALENQUE]</t>
  </si>
  <si>
    <t>007[EL CUCHARAL]</t>
  </si>
  <si>
    <t>027[LOMA DE NORIEGA]</t>
  </si>
  <si>
    <t>007[SAN JUAN SOSOLA]</t>
  </si>
  <si>
    <t>008[LOMA CUACHE]</t>
  </si>
  <si>
    <t>016[EL MANZANITO TEPANTEPEC]</t>
  </si>
  <si>
    <t>011[LOMA CONEJO]</t>
  </si>
  <si>
    <t>024[LOMA DE LEÑA]</t>
  </si>
  <si>
    <t>017[PUEBLO VIEJO]</t>
  </si>
  <si>
    <t>018[EL ZACATON]</t>
  </si>
  <si>
    <t>018[EL OCOTE]</t>
  </si>
  <si>
    <t>005[HACIENDA ZURITA]</t>
  </si>
  <si>
    <t>002[RANCHO FRUTAL]</t>
  </si>
  <si>
    <t>014[RANCHO JACARANDA]</t>
  </si>
  <si>
    <t>017[CABRAS LA BANDA]</t>
  </si>
  <si>
    <t>013[TIRACOZ]</t>
  </si>
  <si>
    <t>080[PARAJE EL PANDO]</t>
  </si>
  <si>
    <t>015[PARAJE LA CARROZA]</t>
  </si>
  <si>
    <t>010[EL VERGEL]</t>
  </si>
  <si>
    <t>059[EL NUEVO MANANTIAL]</t>
  </si>
  <si>
    <t>006[LA SOLEDAD]</t>
  </si>
  <si>
    <t>002[PARAJE CRUZ DE JUAN]</t>
  </si>
  <si>
    <t>002[EX-HACIENDA EL ARANJUEZ]</t>
  </si>
  <si>
    <t>001[SAN DIONISIO OCOTEPEC]</t>
  </si>
  <si>
    <t>009[EL ESPAÑOL]</t>
  </si>
  <si>
    <t>028[PIEDRA TEHUANA]</t>
  </si>
  <si>
    <t>014[EL TRAPICHITO]</t>
  </si>
  <si>
    <t>005[LAS CASAS]</t>
  </si>
  <si>
    <t>003[RANCHO BLANCO]</t>
  </si>
  <si>
    <t>002[MACUILXOCHITL DE ARTIGAS CARRANZA]</t>
  </si>
  <si>
    <t>023[KILOMETRO 30 (LA GRANJA)]</t>
  </si>
  <si>
    <t>020[PAREDON AMARILLO]</t>
  </si>
  <si>
    <t>003[AGUA DEL ESPINO]</t>
  </si>
  <si>
    <t>019[SANTA MARTA CHICHIHUALTEPEC]</t>
  </si>
  <si>
    <t>007[SAN JACINTO CHILATECA]</t>
  </si>
  <si>
    <t>002[LACHILANA]</t>
  </si>
  <si>
    <t>007[CERRO DE PLAZA]</t>
  </si>
  <si>
    <t>008[AGUA COLORADA]</t>
  </si>
  <si>
    <t>061[AGUA DE TINTA]</t>
  </si>
  <si>
    <t>062[LOMA DELGADA]</t>
  </si>
  <si>
    <t>022[PIEDRA DEL SOL]</t>
  </si>
  <si>
    <t>018[EL VIZAJE]</t>
  </si>
  <si>
    <t>029[SAN MIGUEL NUEVO]</t>
  </si>
  <si>
    <t>005[SAN JOSE CHIAPAS]</t>
  </si>
  <si>
    <t>002[IGNACIO MEJIA]</t>
  </si>
  <si>
    <t>013[NATUIÑO]</t>
  </si>
  <si>
    <t>009[SAN GASPAR]</t>
  </si>
  <si>
    <t>015[RANCHO PINABETE]</t>
  </si>
  <si>
    <t>007[SAN JOSE DEL CHILAR]</t>
  </si>
  <si>
    <t>019[SAN JOSE DESPOBLADO]</t>
  </si>
  <si>
    <t>022[EL ROSARIO]</t>
  </si>
  <si>
    <t>016[YUTATIO]</t>
  </si>
  <si>
    <t>027[CUARTA SECCION (BARRIO DEL HOSPITAL)]</t>
  </si>
  <si>
    <t>007[LA ESPERANZA (LA NUEVA ESPERANZA)]</t>
  </si>
  <si>
    <t>006[YUTANDAYOO]</t>
  </si>
  <si>
    <t>002[CERRO BLANCO]</t>
  </si>
  <si>
    <t>007[EL HUAMUCHE]</t>
  </si>
  <si>
    <t>029[ATOTONILQUILLO]</t>
  </si>
  <si>
    <t>054[LA FINCA]</t>
  </si>
  <si>
    <t>017[EL COYUL]</t>
  </si>
  <si>
    <t>083[YEGALAN]</t>
  </si>
  <si>
    <t>079[SAN MARTIN]</t>
  </si>
  <si>
    <t>036[EL CUATECO]</t>
  </si>
  <si>
    <t>012[LA LUNA]</t>
  </si>
  <si>
    <t>058[EL PESCADITO]</t>
  </si>
  <si>
    <t>023[EL LAGARTERO]</t>
  </si>
  <si>
    <t>055[MONTE OBSCURO]</t>
  </si>
  <si>
    <t>007[EL CANGREJO]</t>
  </si>
  <si>
    <t>062[TIERRA COLORADA]</t>
  </si>
  <si>
    <t>069[SANTA MARIA MAGDALENA PIÑAS]</t>
  </si>
  <si>
    <t>052[PASO LIMON]</t>
  </si>
  <si>
    <t>062[EL COMAL]</t>
  </si>
  <si>
    <t>058[COLORADO GRANDE]</t>
  </si>
  <si>
    <t>006[LAGUNILLA]</t>
  </si>
  <si>
    <t>062[JUANA CASTILLO]</t>
  </si>
  <si>
    <t>004[ARROYO HUESO]</t>
  </si>
  <si>
    <t>061[EL SALITRERO]</t>
  </si>
  <si>
    <t>080[LA HERRADURA]</t>
  </si>
  <si>
    <t>080[CHARCO DE AGUA]</t>
  </si>
  <si>
    <t>013[LAS PILAS]</t>
  </si>
  <si>
    <t>000[COB. MPAL. GUEVEA DE HUMBOLDT]</t>
  </si>
  <si>
    <t>029[BARRIO PANCILO]</t>
  </si>
  <si>
    <t>012[PALO GRANDE]</t>
  </si>
  <si>
    <t>001[SAN BLAS ATEMPA]</t>
  </si>
  <si>
    <t>014[SAN MARTIN]</t>
  </si>
  <si>
    <t>009[MORRO AYUTA]</t>
  </si>
  <si>
    <t>016[LA BOTIJA]</t>
  </si>
  <si>
    <t>005[LLANO VERIA]</t>
  </si>
  <si>
    <t>054[GUACAMAYA]</t>
  </si>
  <si>
    <t>065[PISHISHI]</t>
  </si>
  <si>
    <t>076[RANCHO GLORIA]</t>
  </si>
  <si>
    <t>069[RANCHO LA HERRADURA]</t>
  </si>
  <si>
    <t>014[EL CARRIZAL (CHIVANIZA)]</t>
  </si>
  <si>
    <t>059[JUAN LOPEZ TOLEDO]</t>
  </si>
  <si>
    <t>081[RANCHO CHUVALESSA]</t>
  </si>
  <si>
    <t>019[EL PAGUITAL]</t>
  </si>
  <si>
    <t>079[SANTA FE]</t>
  </si>
  <si>
    <t>068[RANCHO NUEVO]</t>
  </si>
  <si>
    <t>063[CACHIMBO]</t>
  </si>
  <si>
    <t>064[SAN MARCOS]</t>
  </si>
  <si>
    <t>061[LA CUEVA DEL TIGRE]</t>
  </si>
  <si>
    <t>065[ELSY HERRERIAS DE CASTELLANOS]</t>
  </si>
  <si>
    <t>005[LA PAZ]</t>
  </si>
  <si>
    <t>028[RANCHO LUIS DE LA CRUZ MARTINEZ]</t>
  </si>
  <si>
    <t>003[SANTA CRUZ CHAHUITEPEC]</t>
  </si>
  <si>
    <t>079[AGUA BLANCA]</t>
  </si>
  <si>
    <t>005[BARRIO DE LA PROVIDENCIA]</t>
  </si>
  <si>
    <t>013[FALDA DEL TEPEYAC]</t>
  </si>
  <si>
    <t>052[EL GIRON]</t>
  </si>
  <si>
    <t>006[SAN JORGE EL ZAPOTE]</t>
  </si>
  <si>
    <t>000[COB. MPAL. SAN PEDRO Y SAN PABLO TEQUIXTEPEC]</t>
  </si>
  <si>
    <t>010[TRINIDAD HUAXTEPEC]</t>
  </si>
  <si>
    <t>006[SAN FRANCISCO EL GRANDE]</t>
  </si>
  <si>
    <t>016[EL MEZQUITE]</t>
  </si>
  <si>
    <t>004[JUQUILA DE LEON]</t>
  </si>
  <si>
    <t>008[EL TEPOZAN (SECCION SEGUNDA)]</t>
  </si>
  <si>
    <t>017[YUTIOTOSO]</t>
  </si>
  <si>
    <t>058[SAN ISIDRO]</t>
  </si>
  <si>
    <t>016[LA DIVINA PROVIDENCIA]</t>
  </si>
  <si>
    <t>015[RANCHO NUEVO]</t>
  </si>
  <si>
    <t>028[TECOMAXTLAHUACA EL VIEJO]</t>
  </si>
  <si>
    <t>029[SAN JUAN COPALA]</t>
  </si>
  <si>
    <t>013[SEGUNDA SECCION]</t>
  </si>
  <si>
    <t>013[EL CABALLO BLANCO]</t>
  </si>
  <si>
    <t>008[RIO COLORADO (RANCHO YUSADOLO)]</t>
  </si>
  <si>
    <t>018[BARRIO PRIMERO]</t>
  </si>
  <si>
    <t>005[SAN MIGUEL TIXA]</t>
  </si>
  <si>
    <t>000[COB. MPAL. SANTA MARIA NDUAYACO]</t>
  </si>
  <si>
    <t>007[XACAHUA]</t>
  </si>
  <si>
    <t>062[LOMA DE HIELO]</t>
  </si>
  <si>
    <t>010[EL VENADO]</t>
  </si>
  <si>
    <t>008[LOMA DE ARDILLA]</t>
  </si>
  <si>
    <t>024[RIO DE GUAJE]</t>
  </si>
  <si>
    <t>013[MONTE OBSCURO]</t>
  </si>
  <si>
    <t>018[CAÑADA DE ALGODON]</t>
  </si>
  <si>
    <t>016[YODANAA (AGUA DEL CARMEN)]</t>
  </si>
  <si>
    <t>019[ZARAGOZA]</t>
  </si>
  <si>
    <t>026[CERRO CEJA]</t>
  </si>
  <si>
    <t>003[EL JAZMIN]</t>
  </si>
  <si>
    <t>011[RIO SALINAS]</t>
  </si>
  <si>
    <t>006[GUERRERO]</t>
  </si>
  <si>
    <t>008[CORONA SINITI]</t>
  </si>
  <si>
    <t>007[NDOYONOYUJI (CIENEGA DE FLORES AMARILLAS)]</t>
  </si>
  <si>
    <t>005[SAN ANTONIO NDUASICO (O NDUAXICO)]</t>
  </si>
  <si>
    <t>008[VICENTE GUERRERO]</t>
  </si>
  <si>
    <t>011[JOYA DE SAN NICOLAS (YUÑUU)]</t>
  </si>
  <si>
    <t>009[NDUAYUO]</t>
  </si>
  <si>
    <t>052[YOSOBEE]</t>
  </si>
  <si>
    <t>029[TAKAVA]</t>
  </si>
  <si>
    <t>016[LOMA ITUNUMA]</t>
  </si>
  <si>
    <t>016[TESHILLA]</t>
  </si>
  <si>
    <t>025[RANCHO ALEGRE]</t>
  </si>
  <si>
    <t>016[GENARO V. VASQUEZ]</t>
  </si>
  <si>
    <t>069[LA CORAZA]</t>
  </si>
  <si>
    <t>004[MONTE OBSCURO]</t>
  </si>
  <si>
    <t>080[LA PEÑA DEL PAJARITO]</t>
  </si>
  <si>
    <t>028[SECCION ARROYO CRECIDO]</t>
  </si>
  <si>
    <t>006[CARACOLES ESTRELLA]</t>
  </si>
  <si>
    <t>058[TIERRA NEGRA DOS]</t>
  </si>
  <si>
    <t>021[LA CARLOTA]</t>
  </si>
  <si>
    <t>091[ISLA CRUCERO]</t>
  </si>
  <si>
    <t>029[NUEVO PESCADITO DE ABAJO]</t>
  </si>
  <si>
    <t>009[CERRO QUEMADO]</t>
  </si>
  <si>
    <t>061[EL FORTIN II]</t>
  </si>
  <si>
    <t>068[SAN JOSE]</t>
  </si>
  <si>
    <t>059[ARROYO ARENA]</t>
  </si>
  <si>
    <t>014[PLAYA LIMON]</t>
  </si>
  <si>
    <t>052[EL COYOLITO]</t>
  </si>
  <si>
    <t>009[SANTA MARIA YAHUICHE]</t>
  </si>
  <si>
    <t>012[SAN FRANCISCO LA REFORMA]</t>
  </si>
  <si>
    <t>019[CAÑADA DE LEON]</t>
  </si>
  <si>
    <t>019[PIEDRA DE AMOLE]</t>
  </si>
  <si>
    <t>055[EL CAMPANARIO]</t>
  </si>
  <si>
    <t>009[EL TORTUGUERO]</t>
  </si>
  <si>
    <t>015[DIVINAS FLORES]</t>
  </si>
  <si>
    <t>015[MONTE ROSA]</t>
  </si>
  <si>
    <t>017[KAJP AWËMP]</t>
  </si>
  <si>
    <t>012[MOSCA]</t>
  </si>
  <si>
    <t>016[CAMINO A LA TELESECUNDARIA]</t>
  </si>
  <si>
    <t>013[RANCHO CONCHITA]</t>
  </si>
  <si>
    <t>011[EL COYUL]</t>
  </si>
  <si>
    <t>062[JOYA GRANDE]</t>
  </si>
  <si>
    <t>023[LA LIMA CHICA]</t>
  </si>
  <si>
    <t>076[NDUTENICO]</t>
  </si>
  <si>
    <t>030[EL LIMON]</t>
  </si>
  <si>
    <t>009[EL PROGRESO YUCUBEY]</t>
  </si>
  <si>
    <t>009[LA CULEBRA]</t>
  </si>
  <si>
    <t>007[LA MURALLA]</t>
  </si>
  <si>
    <t>003[SAN ILDEFONSO VIEJO]</t>
  </si>
  <si>
    <t>005[RIO DE TALEA]</t>
  </si>
  <si>
    <t>058[SAN JUAN ELOTEPEC]</t>
  </si>
  <si>
    <t>015[EL PORTILLO]</t>
  </si>
  <si>
    <t>058[EL JICARAL]</t>
  </si>
  <si>
    <t>000[COB. MPAL. SANTIAGO MINAS]</t>
  </si>
  <si>
    <t>013[PEÑA AZUL]</t>
  </si>
  <si>
    <t>005[LAS HUERTAS]</t>
  </si>
  <si>
    <t>000[COB. MPAL. ZAPOTITLAN DEL RIO]</t>
  </si>
  <si>
    <t>059[EL ZAPOTE]</t>
  </si>
  <si>
    <t>011[LA DESVIACION]</t>
  </si>
  <si>
    <t>010[CERRO SOL]</t>
  </si>
  <si>
    <t>010[NOPALERA (GUELAXOCHITL)]</t>
  </si>
  <si>
    <t>014[EL MANZANAL]</t>
  </si>
  <si>
    <t>065[YOGOLO]</t>
  </si>
  <si>
    <t>005[ALTA FLORIDA DEL SUR]</t>
  </si>
  <si>
    <t>007[EL CHUBILA]</t>
  </si>
  <si>
    <t>018[AMPLIACION SAN SEBASTIAN]</t>
  </si>
  <si>
    <t>007[SANTA CRUZ OZOLOTEPEC]</t>
  </si>
  <si>
    <t>016[SAN ISIDRO]</t>
  </si>
  <si>
    <t>011[SAN SEBASTIAN JILOTEPEC]</t>
  </si>
  <si>
    <t>065[SANTA CRUZ LA REFORMA]</t>
  </si>
  <si>
    <t>000[COB. MPAL. SAN ANDRES ZAUTLA]</t>
  </si>
  <si>
    <t>008[RANCHO EL CONEJO]</t>
  </si>
  <si>
    <t>031[CAÑADA OCOTAL]</t>
  </si>
  <si>
    <t>008[SAN MATEO SOSOLA]</t>
  </si>
  <si>
    <t>000[COB. MPAL. SAN LORENZO CACAOTEPEC]</t>
  </si>
  <si>
    <t>007[DURAZNAL]</t>
  </si>
  <si>
    <t>017[EL HUERTO]</t>
  </si>
  <si>
    <t>025[LOMA CEREZAL]</t>
  </si>
  <si>
    <t>019[BUENA VISTA]</t>
  </si>
  <si>
    <t>000[COB. MPAL. SAN PABLO CUATRO VENADOS]</t>
  </si>
  <si>
    <t>000[COB. MPAL. SANTA INES DEL MONTE]</t>
  </si>
  <si>
    <t>015[SAN PEDRO LA REFORMA]</t>
  </si>
  <si>
    <t>000[COB. MPAL. SANTA CRUZ MIXTEPEC]</t>
  </si>
  <si>
    <t>011[VALDEFLORES]</t>
  </si>
  <si>
    <t>029[RANCHO PALO DE LUMBRE]</t>
  </si>
  <si>
    <t>083[CAMINO ANCHO]</t>
  </si>
  <si>
    <t>000[COB. MPAL. SAN ANDRES HUAYAPAM]</t>
  </si>
  <si>
    <t>019[JARDINES DEL TEPEYAC]</t>
  </si>
  <si>
    <t>062[SAN MIGUEL ARCANGEL]</t>
  </si>
  <si>
    <t>010[RANCHO CONCEPCION]</t>
  </si>
  <si>
    <t>001[SANTA MARIA COYOTEPEC]</t>
  </si>
  <si>
    <t>005[LAS MILPAS (ZAPOTECA NIZAYUL)]</t>
  </si>
  <si>
    <t>060[LA SIEMPRE VIVA]</t>
  </si>
  <si>
    <t>030[PORTILLO JINETE]</t>
  </si>
  <si>
    <t>012[SAN JUAN GUEGOYACHI]</t>
  </si>
  <si>
    <t>004[CAÑADA GUICHA]</t>
  </si>
  <si>
    <t>013[LA COLORADA]</t>
  </si>
  <si>
    <t>024[MONTE CRISTO]</t>
  </si>
  <si>
    <t>021[LOMA DEL CHILILLO]</t>
  </si>
  <si>
    <t>012[RINCONADA DE SAN DIEGO]</t>
  </si>
  <si>
    <t>005[SAN FELIPE APOSTOL]</t>
  </si>
  <si>
    <t>010[AGUA COLORADA]</t>
  </si>
  <si>
    <t>016[LOMA NARANJAL]</t>
  </si>
  <si>
    <t>065[PIEDRA COLORADA]</t>
  </si>
  <si>
    <t>065[LOMA PITAYA]</t>
  </si>
  <si>
    <t>028[LAS RUINAS]</t>
  </si>
  <si>
    <t>007[SAN JUAN LA UNION]</t>
  </si>
  <si>
    <t>052[LOMA BONITA]</t>
  </si>
  <si>
    <t>006[LOS DURAZNOS]</t>
  </si>
  <si>
    <t>020[SAN FRANCISCO DE ASIS]</t>
  </si>
  <si>
    <t>006[AGUA TABACO]</t>
  </si>
  <si>
    <t>010[SANTA CRUZ TEOTILALPAM]</t>
  </si>
  <si>
    <t>013[MONTE FLOR]</t>
  </si>
  <si>
    <t>008[SAN JUAN COYULA]</t>
  </si>
  <si>
    <t>007[PIEDRA ANCHA O LA RAYA]</t>
  </si>
  <si>
    <t>029[ARROYO DEL POTE (YUTANDIUTU)]</t>
  </si>
  <si>
    <t>014[LA CATALINA]</t>
  </si>
  <si>
    <t>001[SAN PEDRO JICAYAN]</t>
  </si>
  <si>
    <t>001[SANTA MARIA HUAZOLOTITLAN]</t>
  </si>
  <si>
    <t>008[LA HUMEDAD]</t>
  </si>
  <si>
    <t>051[LA PALMERA]</t>
  </si>
  <si>
    <t>058[MOTILLAS]</t>
  </si>
  <si>
    <t>080[SAN JOSE COSTA RICA]</t>
  </si>
  <si>
    <t>061[LOS MANANTIALES (LA PITA)]</t>
  </si>
  <si>
    <t>024[LA LUZ]</t>
  </si>
  <si>
    <t>056[PASO HONDO]</t>
  </si>
  <si>
    <t>086[EL MAMEY]</t>
  </si>
  <si>
    <t>065[EL ZACATAL]</t>
  </si>
  <si>
    <t>072[SOLEDAD]</t>
  </si>
  <si>
    <t>055[RIO GRANDE]</t>
  </si>
  <si>
    <t>064[COPALITILLA]</t>
  </si>
  <si>
    <t>062[RINCON GRANDE]</t>
  </si>
  <si>
    <t>001[SAN PEDRO EL ALTO]</t>
  </si>
  <si>
    <t>065[COLONIA LA MINA]</t>
  </si>
  <si>
    <t>006[LA LUZ]</t>
  </si>
  <si>
    <t>064[VALDEFLORES SEGUNDA SECCION]</t>
  </si>
  <si>
    <t>012[JUQUILITA]</t>
  </si>
  <si>
    <t>015[MACAHUITE]</t>
  </si>
  <si>
    <t>017[BAJOS DE SANTO DOMINGO]</t>
  </si>
  <si>
    <t>030[AMPLIACION COLONIA GUADALUPE]</t>
  </si>
  <si>
    <t>007[ENSENADA DE LA VENTOSA]</t>
  </si>
  <si>
    <t>015[PUENTE MADERA]</t>
  </si>
  <si>
    <t>015[DEOR PIN (LODO BLANCO)]</t>
  </si>
  <si>
    <t>019[TAPANALA]</t>
  </si>
  <si>
    <t>007[EL PALMAR ALGODON]</t>
  </si>
  <si>
    <t>006[MAGDALENA GUELAVENCE]</t>
  </si>
  <si>
    <t>068[LAS CUEVAS]</t>
  </si>
  <si>
    <t>072[LOS CABRERA]</t>
  </si>
  <si>
    <t>077[RANCHO LA CONCEPCION]</t>
  </si>
  <si>
    <t>077[EL ORGULLO]</t>
  </si>
  <si>
    <t>015[CHIVAGUI]</t>
  </si>
  <si>
    <t>065[RAFAEL YESIN]</t>
  </si>
  <si>
    <t>085[RANCHO JUANITA]</t>
  </si>
  <si>
    <t>009[COLONIA GABRIEL RAMOS MILLAN]</t>
  </si>
  <si>
    <t>080[SECCION PRIMERA]</t>
  </si>
  <si>
    <t>069[LAS PALMITAS]</t>
  </si>
  <si>
    <t>066[EL PORVENIR]</t>
  </si>
  <si>
    <t>052[NUEVO PROGRESO]</t>
  </si>
  <si>
    <t>000[COB. MPAL. SAN MIGUEL CHIMALAPA]</t>
  </si>
  <si>
    <t>064[EL TINAJERO]</t>
  </si>
  <si>
    <t>068[GUADALUPE VICTORIA]</t>
  </si>
  <si>
    <t>000[COB. MPAL. SANTA MARIA PETAPA]</t>
  </si>
  <si>
    <t>031[TRES DE MAYO]</t>
  </si>
  <si>
    <t>008[YERBA SANTA]</t>
  </si>
  <si>
    <t>007[YERBA SANTA]</t>
  </si>
  <si>
    <t>012[SAN MIGUEL HIDALGO]</t>
  </si>
  <si>
    <t>053[COLONIA SINAI PRIMERA SECCION]</t>
  </si>
  <si>
    <t>007[SAN LORENZO VISTA HERMOSA]</t>
  </si>
  <si>
    <t>001[SAN PEDRO Y SAN PABLO TEQUIXTEPEC]</t>
  </si>
  <si>
    <t>005[OLLERAS DE BUSTAMANTE]</t>
  </si>
  <si>
    <t>004[LUZ NAGORE]</t>
  </si>
  <si>
    <t>013[CUCHILLA TEPEXQUIXTLE]</t>
  </si>
  <si>
    <t>009[CHAXENGA]</t>
  </si>
  <si>
    <t>015[EL ROSARIO]</t>
  </si>
  <si>
    <t>009[ZARAGOZA]</t>
  </si>
  <si>
    <t>061[EL CUAJILOTE]</t>
  </si>
  <si>
    <t>017[SAN ISIDRO LA RAYA]</t>
  </si>
  <si>
    <t>029[LOS SILVA (LA SABINERA LOS SILVA)]</t>
  </si>
  <si>
    <t>030[SAN JUAN PIÑAS]</t>
  </si>
  <si>
    <t>002[GUADALUPE MONTEVERDE]</t>
  </si>
  <si>
    <t>002[GUADALUPE GAVILLERA]</t>
  </si>
  <si>
    <t>015[LA SIEMPRE VIVA]</t>
  </si>
  <si>
    <t>009[YODONOCUITO]</t>
  </si>
  <si>
    <t>019[YUTENDIVI]</t>
  </si>
  <si>
    <t>011[PUEBLO VIEJO]</t>
  </si>
  <si>
    <t>017[YODONDUCO]</t>
  </si>
  <si>
    <t>065[CUESTA COLORADA]</t>
  </si>
  <si>
    <t>011[SANTA MARIA YUCUCU OJO DE AGUA]</t>
  </si>
  <si>
    <t>009[CERRO DE NUXIÑO (CERRO VIEJO)]</t>
  </si>
  <si>
    <t>029[RIO DE LOBO]</t>
  </si>
  <si>
    <t>001[SAN MIGUEL CHICAHUA]</t>
  </si>
  <si>
    <t>002[PERICON]</t>
  </si>
  <si>
    <t>013[LA ROSA]</t>
  </si>
  <si>
    <t>030[CERRO DE NEBLINA]</t>
  </si>
  <si>
    <t>013[TIJUA]</t>
  </si>
  <si>
    <t>010[JUAREZ]</t>
  </si>
  <si>
    <t>016[BANCO DE TIERRA]</t>
  </si>
  <si>
    <t>008[PROGRESO]</t>
  </si>
  <si>
    <t>001[SAN JUAN ÑUMI]</t>
  </si>
  <si>
    <t>014[LINDA VISTA]</t>
  </si>
  <si>
    <t>014[YUU YII]</t>
  </si>
  <si>
    <t>010[PLAN DE GUADALUPE (RANCHO DE GUADALUPE)]</t>
  </si>
  <si>
    <t>058[CAÑADA CANDELARIA]</t>
  </si>
  <si>
    <t>030[TUNUHU]</t>
  </si>
  <si>
    <t>013[JAA TINDU ÑUSIQUI]</t>
  </si>
  <si>
    <t>011[GITOYUBA]</t>
  </si>
  <si>
    <t>029[YUKU YAA]</t>
  </si>
  <si>
    <t>017[LAGUNA AMARILLA]</t>
  </si>
  <si>
    <t>073[LA CUCHILLA]</t>
  </si>
  <si>
    <t>084[LA PALMA]</t>
  </si>
  <si>
    <t>029[SECCION LA MONTAÑA (AGUA DE TIERRA)]</t>
  </si>
  <si>
    <t>001[SAN FELIPE USILA]</t>
  </si>
  <si>
    <t>062[OBISPO BUENA VISTA]</t>
  </si>
  <si>
    <t>022[EL CEDRAL]</t>
  </si>
  <si>
    <t>095[YUCATAN]</t>
  </si>
  <si>
    <t>052[SAN ANTONIO ABAD (CERRO CHANGO)]</t>
  </si>
  <si>
    <t>003[ARROYO ZONTLE]</t>
  </si>
  <si>
    <t>015[LA REFORMA]</t>
  </si>
  <si>
    <t>071[RANCHO PEREZ]</t>
  </si>
  <si>
    <t>062[LINDA VISTA (LOMA DEL DIABLO)]</t>
  </si>
  <si>
    <t>015[RIO CHIQUITO]</t>
  </si>
  <si>
    <t>058[LAS JUNTAS]</t>
  </si>
  <si>
    <t>013[SAN GASPAR YAGALAXI]</t>
  </si>
  <si>
    <t>007[EL CEREZAL]</t>
  </si>
  <si>
    <t>007[AVENIDA EL MANANTIAL LATUVI]</t>
  </si>
  <si>
    <t>000[COB. MPAL. TAMAZULAPAM DEL ESPIRITU SANTO]</t>
  </si>
  <si>
    <t>056[LAS CAÑADAS]</t>
  </si>
  <si>
    <t>010[SAN JOSE DE LAS FLORES]</t>
  </si>
  <si>
    <t>012[OCOTAL]</t>
  </si>
  <si>
    <t>016[LA LAGUNA]</t>
  </si>
  <si>
    <t>002[CERRO COSTOCHE]</t>
  </si>
  <si>
    <t>015[METATE]</t>
  </si>
  <si>
    <t>013[RANCHO GUADALUPE]</t>
  </si>
  <si>
    <t>000[COB. MPAL. SANTO DOMINGO TEPUXTEPEC]</t>
  </si>
  <si>
    <t>008[SANTA MARIA TILTEPEC]</t>
  </si>
  <si>
    <t>008[SAN JOSE DE LAS FLORES]</t>
  </si>
  <si>
    <t>065[MIGUEL HIDALGO CHICAHUAXTLA]</t>
  </si>
  <si>
    <t>002[ESTANZUELA GRANDE]</t>
  </si>
  <si>
    <t>001[SAN ANDRES CABECERA NUEVA]</t>
  </si>
  <si>
    <t>052[BUGAMBILIA DE MORELOS]</t>
  </si>
  <si>
    <t>003[COLONIA VILLANUEVA]</t>
  </si>
  <si>
    <t>010[GUADALUPE]</t>
  </si>
  <si>
    <t>009[LLANO DE AGUA]</t>
  </si>
  <si>
    <t>001[SAN LORENZO TEXMELUCAN]</t>
  </si>
  <si>
    <t>059[YOGORENTE]</t>
  </si>
  <si>
    <t>016[LOS POZUELOS]</t>
  </si>
  <si>
    <t>059[LOMA LARGA (SAN MIGUELITO)]</t>
  </si>
  <si>
    <t>017[EL PALO VERDE]</t>
  </si>
  <si>
    <t>000[COB. MPAL. SANTIAGO TEXTITLAN]</t>
  </si>
  <si>
    <t>003[HACIENDA VIEJA]</t>
  </si>
  <si>
    <t>061[SABINO HUECO (EL SABINO)]</t>
  </si>
  <si>
    <t>015[EL TABAJE]</t>
  </si>
  <si>
    <t>011[LAS PALMAS]</t>
  </si>
  <si>
    <t>011[ANTIGUAL]</t>
  </si>
  <si>
    <t>015[CERRO LEON]</t>
  </si>
  <si>
    <t>013[TRES CRUCES]</t>
  </si>
  <si>
    <t>008[RIO EL CARPINTERO (RIO DE PALOMA)]</t>
  </si>
  <si>
    <t>000[COB. MPAL. SAN SEBASTIAN RIO HONDO]</t>
  </si>
  <si>
    <t>008[LA ALIANZA]</t>
  </si>
  <si>
    <t>013[RIO MAZORCA]</t>
  </si>
  <si>
    <t>017[PARAISO DEL NARANJO]</t>
  </si>
  <si>
    <t>014[SAN BALTAZAR CHIVAGUELA (LAGUNAS)]</t>
  </si>
  <si>
    <t>002[ALEMAN]</t>
  </si>
  <si>
    <t>009[EL COPALITO]</t>
  </si>
  <si>
    <t>025[EL MORAL]</t>
  </si>
  <si>
    <t>009[SANTA LUCIA SOSOLA]</t>
  </si>
  <si>
    <t>026[PARAJE LOS PINTOS]</t>
  </si>
  <si>
    <t>008[EL CARRIZAL]</t>
  </si>
  <si>
    <t>018[LA MANZANITA (JOYA VERDE)]</t>
  </si>
  <si>
    <t>026[LA GUACAMAYA]</t>
  </si>
  <si>
    <t>006[SAN JUAN XOCHILTEPEC]</t>
  </si>
  <si>
    <t>002[RIO JALAPILLA]</t>
  </si>
  <si>
    <t>002[EL CARMEN]</t>
  </si>
  <si>
    <t>016[DONAJI (EL HIGO)]</t>
  </si>
  <si>
    <t>003[SAN NICOLAS QUIALANA]</t>
  </si>
  <si>
    <t>030[RANCHO QUEMADO]</t>
  </si>
  <si>
    <t>084[COLONIA BUENA VISTA]</t>
  </si>
  <si>
    <t>002[LAS SALINAS]</t>
  </si>
  <si>
    <t>014[JOSE GUADALUPE MARTINEZ GARCIA]</t>
  </si>
  <si>
    <t>064[CLARA CORDOBA MORAN]</t>
  </si>
  <si>
    <t>019[EL RINCON]</t>
  </si>
  <si>
    <t>012[PIEDRA DEL SOL]</t>
  </si>
  <si>
    <t>048[EL MIRADOR]</t>
  </si>
  <si>
    <t>055[BRECHA LOS CANTILES]</t>
  </si>
  <si>
    <t>000[COB. MPAL. SAN PEDRO TOTOLAPA]</t>
  </si>
  <si>
    <t>019[EL GAVILAN]</t>
  </si>
  <si>
    <t>021[CENTRO GUADALUPANO]</t>
  </si>
  <si>
    <t>000[COB. MPAL. COATECAS ALTAS]</t>
  </si>
  <si>
    <t>004[LA ERMITA]</t>
  </si>
  <si>
    <t>004[SAN CRISTOBAL IXCATLAN]</t>
  </si>
  <si>
    <t>011[PUERTO ROSETE]</t>
  </si>
  <si>
    <t>017[EL MIRADOR PEÑA BLANCA]</t>
  </si>
  <si>
    <t>066[AGUA DE CARRIZO]</t>
  </si>
  <si>
    <t>066[SOLOTLA]</t>
  </si>
  <si>
    <t>029[PIEDRAS NEGRAS]</t>
  </si>
  <si>
    <t>058[PIEDRA ANCHA]</t>
  </si>
  <si>
    <t>004[CINCO FLORES]</t>
  </si>
  <si>
    <t>003[PEÑA BLANCA]</t>
  </si>
  <si>
    <t>010[LA CIENEGA (GUADALUPE LA CIENEGA)]</t>
  </si>
  <si>
    <t>005[LUCRECIA DE MATAMOROS]</t>
  </si>
  <si>
    <t>009[SAN PEDRO CHICOZAPOTES]</t>
  </si>
  <si>
    <t>008[PLAYA CHICA]</t>
  </si>
  <si>
    <t>030[BARI YUTAZANI]</t>
  </si>
  <si>
    <t>015[LA GARRAPATA]</t>
  </si>
  <si>
    <t>005[SANTIAGO JICAYAN]</t>
  </si>
  <si>
    <t>009[LLANO ESCONDIDO]</t>
  </si>
  <si>
    <t>061[LOS CERREROS]</t>
  </si>
  <si>
    <t>068[EL RETEN]</t>
  </si>
  <si>
    <t>013[PORTILLO LIMON]</t>
  </si>
  <si>
    <t>068[COLONIA BUGAMBILIAS]</t>
  </si>
  <si>
    <t>025[EL MAMEY]</t>
  </si>
  <si>
    <t>058[PUEBLO VIEJO]</t>
  </si>
  <si>
    <t>087[LA PITIONA]</t>
  </si>
  <si>
    <t>069[PLAYA AZUL]</t>
  </si>
  <si>
    <t>073[LAS TRANCAS]</t>
  </si>
  <si>
    <t>056[RIO GUAYABAL]</t>
  </si>
  <si>
    <t>065[FRENTE AL SOL]</t>
  </si>
  <si>
    <t>064[PIEDRAS NEGRAS (EL SALADO)]</t>
  </si>
  <si>
    <t>069[PALO DE ARCO]</t>
  </si>
  <si>
    <t>001[SANTA CATARINA LOXICHA]</t>
  </si>
  <si>
    <t>068[PALMA SOLA]</t>
  </si>
  <si>
    <t>015[PASO LIMON]</t>
  </si>
  <si>
    <t>000[COB. MPAL. SANTA MARIA TONAMECA]</t>
  </si>
  <si>
    <t>028[LOS SEBASTIANES]</t>
  </si>
  <si>
    <t>005[SANTA CRUZ OJO DE AGUA]</t>
  </si>
  <si>
    <t>023[POCHOTILLO (CASA BLANCA)]</t>
  </si>
  <si>
    <t>005[SAN JOSE DEL PALMAR]</t>
  </si>
  <si>
    <t>024[GUICHIVE SETENTA Y DOS (EL MEZQUITAL)]</t>
  </si>
  <si>
    <t>012[EL PACIFICO]</t>
  </si>
  <si>
    <t>007[EL GAVILAN]</t>
  </si>
  <si>
    <t>000[COB. MPAL. SANTA MARIA GUIENAGATI]</t>
  </si>
  <si>
    <t>019[VISHIÑADU (EL PALENQUE)]</t>
  </si>
  <si>
    <t>075[ARROYO CACAO]</t>
  </si>
  <si>
    <t>075[RANCHO ALFONSO JARQUIN]</t>
  </si>
  <si>
    <t>081[RANCHO SAN FELIPE]</t>
  </si>
  <si>
    <t>014[SAN NICOLAS BICHINGA]</t>
  </si>
  <si>
    <t>018[EL TERRONAL]</t>
  </si>
  <si>
    <t>072[RANCHO CLAUDIO TOLEDO VILLALOBOS]</t>
  </si>
  <si>
    <t>015[PARADA SAN VICENTE]</t>
  </si>
  <si>
    <t>000[COB. MPAL. MATIAS ROMERO AVENDAÑO]</t>
  </si>
  <si>
    <t>009[SANTO DOMINGO]</t>
  </si>
  <si>
    <t>072[LAS PRIMAVERAS]</t>
  </si>
  <si>
    <t>067[COLONIA EL PRIVILEGIO]</t>
  </si>
  <si>
    <t>056[DURAN]</t>
  </si>
  <si>
    <t>001[SAN MIGUEL CHIMALAPA]</t>
  </si>
  <si>
    <t>069[SAN MARCOS (CASA BLANCA)]</t>
  </si>
  <si>
    <t>069[JERUSALEN]</t>
  </si>
  <si>
    <t>006[LA PRINCESA (EL POLVORIN)]</t>
  </si>
  <si>
    <t>001[SANTA MARIA XADANI]</t>
  </si>
  <si>
    <t>028[LOS AGUILAR (RANCHO LOS AGUILAR)]</t>
  </si>
  <si>
    <t>010[CORDONCILLO]</t>
  </si>
  <si>
    <t>007[SAN ANDRES MONTAÑA]</t>
  </si>
  <si>
    <t>002[GUADALUPE BUENOS AIRES]</t>
  </si>
  <si>
    <t>055[SAN SEBASTIAN PROGRESO]</t>
  </si>
  <si>
    <t>008[SANTO DOMINGO YOLOTEPEC]</t>
  </si>
  <si>
    <t>005[SAN JUAN YOLOTEPEC]</t>
  </si>
  <si>
    <t>000[COB. MPAL. SANTIAGO CHAZUMBA]</t>
  </si>
  <si>
    <t>003[HUAMUCHIL]</t>
  </si>
  <si>
    <t>017[RANCHO LOS ARCOS]</t>
  </si>
  <si>
    <t>000[COB. MPAL. TEZOATLAN DE SEGURA Y LUNA]</t>
  </si>
  <si>
    <t>010[LA CRUZ]</t>
  </si>
  <si>
    <t>016[AGUA CHIQUITA]</t>
  </si>
  <si>
    <t>020[LOMA FLOR]</t>
  </si>
  <si>
    <t>062[LAS HUERTAS]</t>
  </si>
  <si>
    <t>018[SAN JOSE]</t>
  </si>
  <si>
    <t>002[GUADALUPE NUCATE]</t>
  </si>
  <si>
    <t>030[SAN MARCOS XINICUESTA]</t>
  </si>
  <si>
    <t>052[INFIERNILLO]</t>
  </si>
  <si>
    <t>012[CUADRA NUMERO UNO]</t>
  </si>
  <si>
    <t>003[GUADALUPE VISTA HERMOSA]</t>
  </si>
  <si>
    <t>013[NDUATAO]</t>
  </si>
  <si>
    <t>008[XATAN]</t>
  </si>
  <si>
    <t>066[CUESTA BLANCA]</t>
  </si>
  <si>
    <t>008[SANTA CRUZ MITLATONGO]</t>
  </si>
  <si>
    <t>006[EL CAPIJUL]</t>
  </si>
  <si>
    <t>052[LOMA DEL TEMBLOR]</t>
  </si>
  <si>
    <t>000[COB. MPAL. SAN MIGUEL CHICAHUA]</t>
  </si>
  <si>
    <t>011[RANCHO ESCONDIDO]</t>
  </si>
  <si>
    <t>016[SAN JOSE TRES LAGUNAS]</t>
  </si>
  <si>
    <t>051[CAÑADA DE IGLESIA]</t>
  </si>
  <si>
    <t>008[YUXAXIÑO]</t>
  </si>
  <si>
    <t>004[LA UNION ZARAGOZA]</t>
  </si>
  <si>
    <t>011[CAÑADA DE MORELOS]</t>
  </si>
  <si>
    <t>017[LOMA NUJIQUI]</t>
  </si>
  <si>
    <t>009[VICENTE GUERRERO]</t>
  </si>
  <si>
    <t>000[COB. MPAL. SAN JUAN ÑUMI]</t>
  </si>
  <si>
    <t>015[GENERAL LAZARO CARDENAS]</t>
  </si>
  <si>
    <t>012[NDUABE]</t>
  </si>
  <si>
    <t>019[DUBACHITE (TERCERA SECCION)]</t>
  </si>
  <si>
    <t>059[YUTENINO SEGUNDA SECCION]</t>
  </si>
  <si>
    <t>052[PEÑA BLANCA]</t>
  </si>
  <si>
    <t>017[TOSHIECA]</t>
  </si>
  <si>
    <t>030[LA CUCHARA]</t>
  </si>
  <si>
    <t>008[LAZARO CARDENAS]</t>
  </si>
  <si>
    <t>077[LAS FLORES]</t>
  </si>
  <si>
    <t>007[PALMA SOLA]</t>
  </si>
  <si>
    <t>015[JOBAL NUEVO]</t>
  </si>
  <si>
    <t>014[ARROYO GRANDE]</t>
  </si>
  <si>
    <t>000[COB. MPAL. SAN FELIPE USILA]</t>
  </si>
  <si>
    <t>065[EL MANGUITO (RANCHO SAN FELIPE)]</t>
  </si>
  <si>
    <t>024[LA ESMALTA]</t>
  </si>
  <si>
    <t>096[SANTA ROSA DE LIMA]</t>
  </si>
  <si>
    <t>055[SAN ANTONIO COSOLAPA]</t>
  </si>
  <si>
    <t>007[CERRO BENITO JUAREZ]</t>
  </si>
  <si>
    <t>007[RANCHO FAISAN]</t>
  </si>
  <si>
    <t>076[EL CASTILLO]</t>
  </si>
  <si>
    <t>068[BOCA DE ARROYO CHIVO]</t>
  </si>
  <si>
    <t>007[LA ISLA]</t>
  </si>
  <si>
    <t>064[EL DIAMANTE]</t>
  </si>
  <si>
    <t>024[LA LUCIERNAGA]</t>
  </si>
  <si>
    <t>011[XIA IXTEPEJI]</t>
  </si>
  <si>
    <t>013[AVENIDA SAN LUCAS LATUVI]</t>
  </si>
  <si>
    <t>011[EL CEREZO]</t>
  </si>
  <si>
    <t>058[CERRO ALTO]</t>
  </si>
  <si>
    <t>011[SAN PEDRO ACATLAN GRANDE]</t>
  </si>
  <si>
    <t>018[ESPINAL]</t>
  </si>
  <si>
    <t>017[TIERRA BLANCA]</t>
  </si>
  <si>
    <t>001[SANTA MARIA TEPANTLALI]</t>
  </si>
  <si>
    <t>008[SANTA MARIA YACOCHI]</t>
  </si>
  <si>
    <t>011[EL MOLINO]</t>
  </si>
  <si>
    <t>003[RIO RAMAL]</t>
  </si>
  <si>
    <t>012[TIERRA CALIENTE]</t>
  </si>
  <si>
    <t>016[PIEDRA DE CASA]</t>
  </si>
  <si>
    <t>066[MORELOS]</t>
  </si>
  <si>
    <t>085[SKINCHE]</t>
  </si>
  <si>
    <t>059[TINAMA]</t>
  </si>
  <si>
    <t>004[LA PAZ]</t>
  </si>
  <si>
    <t>004[SAN JUAN CABEZA DEL RIO]</t>
  </si>
  <si>
    <t>004[EL CARRIZAL]</t>
  </si>
  <si>
    <t>061[EL COMUN]</t>
  </si>
  <si>
    <t>008[EL CUCHARAL]</t>
  </si>
  <si>
    <t>061[UNION LINDA VISTA]</t>
  </si>
  <si>
    <t>008[RIO HUMO]</t>
  </si>
  <si>
    <t>013[LLANO VERDE]</t>
  </si>
  <si>
    <t>019[ZICUANDI]</t>
  </si>
  <si>
    <t>062[EL CIRUELO]</t>
  </si>
  <si>
    <t>000[COB. MPAL. SAN ANDRES PAXTLAN]</t>
  </si>
  <si>
    <t>004[SOLEDAD PIEDRA LARGA]</t>
  </si>
  <si>
    <t>005[SAN ESTEBAN AMATLAN]</t>
  </si>
  <si>
    <t>000[COB. MPAL. SAN MARCIAL OZOLOTEPEC]</t>
  </si>
  <si>
    <t>016[ZAPOTITLAN]</t>
  </si>
  <si>
    <t>009[LOMA LARGA (CERRO LARGO)]</t>
  </si>
  <si>
    <t>014[EL GUAJOLOTE]</t>
  </si>
  <si>
    <t>009[CAFETAL LA ASUNCION]</t>
  </si>
  <si>
    <t>011[OJO DE VENADO]</t>
  </si>
  <si>
    <t>015[EL LIMON]</t>
  </si>
  <si>
    <t>017[SAN LUCAS IXCOTEPEC]</t>
  </si>
  <si>
    <t>010[LLANO MADERA]</t>
  </si>
  <si>
    <t>036[CAMINO NACIONAL]</t>
  </si>
  <si>
    <t>010[SANTA MARIA TEJOTEPEC]</t>
  </si>
  <si>
    <t>003[SANTIAGO ETLA]</t>
  </si>
  <si>
    <t>009[CAÑADA DE HIELO]</t>
  </si>
  <si>
    <t>000[COB. MPAL. SANTIAGO TENANGO]</t>
  </si>
  <si>
    <t>029[RANCHO ANONAL]</t>
  </si>
  <si>
    <t>007[SANTIAGO HUAXOLOTIPAC]</t>
  </si>
  <si>
    <t>028[JARDINES DE ZAACHILA]</t>
  </si>
  <si>
    <t>004[SAN PEDRO EL ALTO]</t>
  </si>
  <si>
    <t>024[REYES ZARATE IBAÑEZ]</t>
  </si>
  <si>
    <t>085[MIRAVALLE]</t>
  </si>
  <si>
    <t>015[JUQUILITA]</t>
  </si>
  <si>
    <t>065[COLONIA LOS MANGALES]</t>
  </si>
  <si>
    <t>013[LA RAYA DE YAHUICHE]</t>
  </si>
  <si>
    <t>011[LOS GUAJES]</t>
  </si>
  <si>
    <t>050[LA PUERTA DEL RANCHO]</t>
  </si>
  <si>
    <t>062[TIERRA BLANCA]</t>
  </si>
  <si>
    <t>036[COLONIA COLOSIO]</t>
  </si>
  <si>
    <t>022[LA CRUZ VERDE]</t>
  </si>
  <si>
    <t>003[POBLETE]</t>
  </si>
  <si>
    <t>006[HACIENDA VIEJA]</t>
  </si>
  <si>
    <t>016[SITIO DE SANTIAGO]</t>
  </si>
  <si>
    <t>008[AGUA TORCIDA]</t>
  </si>
  <si>
    <t>009[AGUA DE TINTA]</t>
  </si>
  <si>
    <t>068[AGUA NEBLINA]</t>
  </si>
  <si>
    <t>068[CARACOL II (BARRIO CARACOL)]</t>
  </si>
  <si>
    <t>052[VISTA HERMOSA]</t>
  </si>
  <si>
    <t>011[LLANO DE ALAMO]</t>
  </si>
  <si>
    <t>059[PUEBLO NUEVO]</t>
  </si>
  <si>
    <t>019[CERRO DE LAS PLUMAS (IHUITEPEC)]</t>
  </si>
  <si>
    <t>011[TRAPICHE]</t>
  </si>
  <si>
    <t>004[FLOR BATAVIA]</t>
  </si>
  <si>
    <t>010[SAN PEDRO NODON]</t>
  </si>
  <si>
    <t>012[SANTO DOMINGO DEL RIO]</t>
  </si>
  <si>
    <t>024[CHIKUAKO]</t>
  </si>
  <si>
    <t>012[EL MILAGRO]</t>
  </si>
  <si>
    <t>004[SAN JUAN JICAYAN]</t>
  </si>
  <si>
    <t>010[LLANO VERDE]</t>
  </si>
  <si>
    <t>068[RANCHO SAN ANTONIO]</t>
  </si>
  <si>
    <t>071[EL VIZCAINO]</t>
  </si>
  <si>
    <t>010[SAN ISIDRO EL CUIL]</t>
  </si>
  <si>
    <t>017[EL ROSARIO]</t>
  </si>
  <si>
    <t>069[BARRIO DE LAS FLORES]</t>
  </si>
  <si>
    <t>029[PALMA SOLA]</t>
  </si>
  <si>
    <t>059[LAS TRANCAS]</t>
  </si>
  <si>
    <t>091[LOS CIRUELOS (LOS SABINOS)]</t>
  </si>
  <si>
    <t>000[COB. MPAL. CANDELARIA LOXICHA]</t>
  </si>
  <si>
    <t>000[COB. MPAL. PLUMA HIDALGO]</t>
  </si>
  <si>
    <t>061[TRES RIOS]</t>
  </si>
  <si>
    <t>068[LOMA CRUZ]</t>
  </si>
  <si>
    <t>075[LA BOCANA]</t>
  </si>
  <si>
    <t>003[LLANO FLOR]</t>
  </si>
  <si>
    <t>073[EL PIÑAL]</t>
  </si>
  <si>
    <t>005[ARROYO LODO]</t>
  </si>
  <si>
    <t>069[LA QUEBRADORA (LA BOMBA)]</t>
  </si>
  <si>
    <t>016[PIEDRA DE MOROS]</t>
  </si>
  <si>
    <t>009[EL COCO]</t>
  </si>
  <si>
    <t>029[BARRIO NUEVO]</t>
  </si>
  <si>
    <t>016[NUEVA ESPERANZA]</t>
  </si>
  <si>
    <t>026[HUERTA LOS ROSALES (BARRIO CENTRO)]</t>
  </si>
  <si>
    <t>004[SAN ANTONIO MONTERREY]</t>
  </si>
  <si>
    <t>031[EL HUAMUCHAL (LOS VEGAS)]</t>
  </si>
  <si>
    <t>002[COLONIA CUAUHTEMOC]</t>
  </si>
  <si>
    <t>008[EL LIMON]</t>
  </si>
  <si>
    <t>009[ALGODON]</t>
  </si>
  <si>
    <t>013[COLONIA PRESIDENTE JUAREZ]</t>
  </si>
  <si>
    <t>076[BUENA VISTA]</t>
  </si>
  <si>
    <t>079[LOS MANGUITOS]</t>
  </si>
  <si>
    <t>015[SANTIAGO IXTALTEPEC]</t>
  </si>
  <si>
    <t>015[LAS CRUCES]</t>
  </si>
  <si>
    <t>000[COB. MPAL. CIUDAD IXTEPEC]</t>
  </si>
  <si>
    <t>076[RANCHO HUGO CASTILLEJOS]</t>
  </si>
  <si>
    <t>004[SANTA MARIA DEL MAR]</t>
  </si>
  <si>
    <t>169[ARROYO SECO]</t>
  </si>
  <si>
    <t>012[ARROYO PILA]</t>
  </si>
  <si>
    <t>079[POZO CARNERO]</t>
  </si>
  <si>
    <t>053[PANIAGUA]</t>
  </si>
  <si>
    <t>059[ARROYO CUCHARA]</t>
  </si>
  <si>
    <t>005[CUAUHTEMOC GUADALUPE]</t>
  </si>
  <si>
    <t>071[LA CEIBA]</t>
  </si>
  <si>
    <t>071[PILARES ESPINOZA DE LEON]</t>
  </si>
  <si>
    <t>019[NUEVO PROGRESO]</t>
  </si>
  <si>
    <t>029[RIO DEL SOL]</t>
  </si>
  <si>
    <t>004[COYOTERA]</t>
  </si>
  <si>
    <t>015[SAN MIGUEL AGUACATES]</t>
  </si>
  <si>
    <t>059[COLONIA BUENA VISTA]</t>
  </si>
  <si>
    <t>014[GUADALUPE XONOXTLE]</t>
  </si>
  <si>
    <t>009[PUENTE DE VIGAS]</t>
  </si>
  <si>
    <t>006[SAN JOSE CHICHIHUALTEPEC]</t>
  </si>
  <si>
    <t>016[LOS SANDOVALES]</t>
  </si>
  <si>
    <t>023[CUENCA LECHERA CERRO BLANCO (LA POSTA)]</t>
  </si>
  <si>
    <t>005[SAN ISIDRO EL NARANJO]</t>
  </si>
  <si>
    <t>011[EL PORTEZUELO]</t>
  </si>
  <si>
    <t>013[HIJA DE ROARIA]</t>
  </si>
  <si>
    <t>003[EL JICARAL]</t>
  </si>
  <si>
    <t>064[CERRO DE LUCERO]</t>
  </si>
  <si>
    <t>007[LAS HUERTAS]</t>
  </si>
  <si>
    <t>052[CIENEGA GRANDE]</t>
  </si>
  <si>
    <t>061[CUAUHTEMOC YUCUNICOCO]</t>
  </si>
  <si>
    <t>003[REFUGIO DE MORELOS]</t>
  </si>
  <si>
    <t>019[EL ROSARIO]</t>
  </si>
  <si>
    <t>014[LLANO DEL CAPULIN (DUTIOJO)]</t>
  </si>
  <si>
    <t>023[LAS FLORES]</t>
  </si>
  <si>
    <t>068[REFORMA (EL GUAJAL)]</t>
  </si>
  <si>
    <t>016[EL PAREDON]</t>
  </si>
  <si>
    <t>000[COB. MPAL. SAN ANDRES NUXIÑO]</t>
  </si>
  <si>
    <t>056[LOMA DE LAGUNA]</t>
  </si>
  <si>
    <t>005[LA BELLOTA]</t>
  </si>
  <si>
    <t>018[NACHADA]</t>
  </si>
  <si>
    <t>013[LA PROVIDENCIA]</t>
  </si>
  <si>
    <t>052[LA FLECHA (LA CARBONERA)]</t>
  </si>
  <si>
    <t>023[LA CANTERA]</t>
  </si>
  <si>
    <t>008[INDEPENDENCIA]</t>
  </si>
  <si>
    <t>015[EL CARRIZAL (LOMA TICHI)]</t>
  </si>
  <si>
    <t>010[YUCUIJI (ZARAGOZA)]</t>
  </si>
  <si>
    <t>009[SANTO DOMINGO YOSOÑAMA]</t>
  </si>
  <si>
    <t>012[LOMA NUSHIÑU'U]</t>
  </si>
  <si>
    <t>007[NDOSTAYI]</t>
  </si>
  <si>
    <t>061[LA ANGOSTURA]</t>
  </si>
  <si>
    <t>012[CARRIZALILLO]</t>
  </si>
  <si>
    <t>018[YUCABA]</t>
  </si>
  <si>
    <t>012[YOLOTEPEC DE LA PAZ]</t>
  </si>
  <si>
    <t>080[LINDERO]</t>
  </si>
  <si>
    <t>000[COB. MPAL. COSOLAPA]</t>
  </si>
  <si>
    <t>018[EL MANGLE]</t>
  </si>
  <si>
    <t>017[LLANO GRANDE ULUAPAM]</t>
  </si>
  <si>
    <t>005[ARROYO TAMBOR]</t>
  </si>
  <si>
    <t>068[ROBERTO OLIVARES ARELLANO]</t>
  </si>
  <si>
    <t>052[SAN FRANCISCO SALSIPUEDES]</t>
  </si>
  <si>
    <t>099[CACAHUATAL]</t>
  </si>
  <si>
    <t>058[LAS PILAS]</t>
  </si>
  <si>
    <t>008[CERRO CAMARON]</t>
  </si>
  <si>
    <t>008[LA FLORIDA]</t>
  </si>
  <si>
    <t>079[LOMA COLORADA]</t>
  </si>
  <si>
    <t>072[ARROYO PIEDRA]</t>
  </si>
  <si>
    <t>008[SAN MIGUEL LACHIXOLA]</t>
  </si>
  <si>
    <t>084[EL MILAGRO]</t>
  </si>
  <si>
    <t>025[RANCHO QUEMADO]</t>
  </si>
  <si>
    <t>014[ROSA BLANCA]</t>
  </si>
  <si>
    <t>011[AVENIDA ARROYO LARGO LATUVI]</t>
  </si>
  <si>
    <t>008[TIERRA CALIENTE]</t>
  </si>
  <si>
    <t>065[LAS PALMAS]</t>
  </si>
  <si>
    <t>004[LOMA SANTA CRUZ]</t>
  </si>
  <si>
    <t>027[RANCHO EL LLANO]</t>
  </si>
  <si>
    <t>004[EL DURAZNAL]</t>
  </si>
  <si>
    <t>009[FRIJOL]</t>
  </si>
  <si>
    <t>017[SANTA CECILIA]</t>
  </si>
  <si>
    <t>016[PROYECTO CERO QUINIENTOS CINCUENTA Y DOS]</t>
  </si>
  <si>
    <t>020[TIERRA CALIENTE (RANCHO UNO Y RANCHO DOS)]</t>
  </si>
  <si>
    <t>017[LLANO LA PLAZA]</t>
  </si>
  <si>
    <t>069[PLAN DE GUAJOLOTE]</t>
  </si>
  <si>
    <t>017[SAN SEBASTIAN VALFRE]</t>
  </si>
  <si>
    <t>061[PIE DEL CERRO DE YUCUCASA]</t>
  </si>
  <si>
    <t>005[SAN JOSE EL PORVENIR]</t>
  </si>
  <si>
    <t>019[SAN MIGUEL]</t>
  </si>
  <si>
    <t>009[LA CALANDRIA]</t>
  </si>
  <si>
    <t>065[SANTOS REYES SOLA]</t>
  </si>
  <si>
    <t>004[SAN ISIDRO CALABAZO]</t>
  </si>
  <si>
    <t>012[EL MAMEY]</t>
  </si>
  <si>
    <t>018[SAN MARTIN CACALOXUCHE]</t>
  </si>
  <si>
    <t>000[COB. MPAL. SANTO DOMINGO TEOJOMULCO]</t>
  </si>
  <si>
    <t>002[BAJA CALIFORNIA]</t>
  </si>
  <si>
    <t>065[LA PRESA]</t>
  </si>
  <si>
    <t>024[RANCHO CEREZAL]</t>
  </si>
  <si>
    <t>005[LLANO DE LEON]</t>
  </si>
  <si>
    <t>001[SAN LUIS AMATLAN]</t>
  </si>
  <si>
    <t>031[LA COLMENA]</t>
  </si>
  <si>
    <t>010[UNIFICACION SAN JUAN]</t>
  </si>
  <si>
    <t>000[COB. MPAL. SAN MIGUEL SUCHIXTEPEC]</t>
  </si>
  <si>
    <t>003[SAN ESTEBAN OZOLOTEPEC]</t>
  </si>
  <si>
    <t>017[RIO CAJON (SAN ISIDRO RIO CAJON)]</t>
  </si>
  <si>
    <t>000[COB. MPAL. NEJAPA DE MADERO]</t>
  </si>
  <si>
    <t>018[SAN MATIAS PETACALTEPEC]</t>
  </si>
  <si>
    <t>003[PLAN SECO]</t>
  </si>
  <si>
    <t>011[SAN JOSE SOSOLA]</t>
  </si>
  <si>
    <t>002[GUADALUPE HIDALGO]</t>
  </si>
  <si>
    <t>010[RECIBIMIENTO]</t>
  </si>
  <si>
    <t>021[CAÑADA EL PUENTE]</t>
  </si>
  <si>
    <t>030[RIO DE MILPA]</t>
  </si>
  <si>
    <t>005[SAN FRANCISCO YOCUCUNDO]</t>
  </si>
  <si>
    <t>029[COLONIA 24 DE JULIO]</t>
  </si>
  <si>
    <t>006[SAN SEBASTIAN RIO DULCE]</t>
  </si>
  <si>
    <t>022[EL PEÑASCO]</t>
  </si>
  <si>
    <t>087[PARAJE CABALLETILLO]</t>
  </si>
  <si>
    <t>012[AMPLIACION LOMA BONITA]</t>
  </si>
  <si>
    <t>068[COLONIA SAN JOSE COMUNAL]</t>
  </si>
  <si>
    <t>014[SALIDA A SAN LORENZO]</t>
  </si>
  <si>
    <t>015[CORRAL DE VACAS]</t>
  </si>
  <si>
    <t>026[EL ZOMPANTLE]</t>
  </si>
  <si>
    <t>064[EL GUAYABO]</t>
  </si>
  <si>
    <t>016[EL CACALOTE]</t>
  </si>
  <si>
    <t>028[MAXIMINA GRIJALVA]</t>
  </si>
  <si>
    <t>019[MANOS DE AYUDA]</t>
  </si>
  <si>
    <t>007[MONTE DEL TORO]</t>
  </si>
  <si>
    <t>017[RANCHO EL MORENO]</t>
  </si>
  <si>
    <t>017[CORRAL]</t>
  </si>
  <si>
    <t>013[AGUA COME TIGRE]</t>
  </si>
  <si>
    <t>069[AGUA DE CUEVA]</t>
  </si>
  <si>
    <t>069[BARRIO AGUACATAL]</t>
  </si>
  <si>
    <t>055[AGUA CABALLO]</t>
  </si>
  <si>
    <t>005[SAN ISIDRO ZOQUIAPAM]</t>
  </si>
  <si>
    <t>061[RIO SAPO]</t>
  </si>
  <si>
    <t>013[AYACUAUTLA]</t>
  </si>
  <si>
    <t>008[CHORRO DE AGUA]</t>
  </si>
  <si>
    <t>012[SANTIAGO MAYOLTIANGUIS]</t>
  </si>
  <si>
    <t>004[IBERIA]</t>
  </si>
  <si>
    <t>018[LA JOYA]</t>
  </si>
  <si>
    <t>025[CRUZ BLANCA]</t>
  </si>
  <si>
    <t>027[AGUSTIN LOPEZ]</t>
  </si>
  <si>
    <t>003[CHUPARROSA]</t>
  </si>
  <si>
    <t>006[EL FRUTILLO]</t>
  </si>
  <si>
    <t>014[PIEDRA ANCHA]</t>
  </si>
  <si>
    <t>072[YERBA SANTA]</t>
  </si>
  <si>
    <t>005[EL CAMARON]</t>
  </si>
  <si>
    <t>071[MINISTERIOS DE AMOR ETERNO ASOCIACION CULTURAL]</t>
  </si>
  <si>
    <t>030[LA PASTORIA]</t>
  </si>
  <si>
    <t>000[COB. MPAL. SANTA CATARINA JUQUILA]</t>
  </si>
  <si>
    <t>094[FINCA AGUA FRIA]</t>
  </si>
  <si>
    <t>072[ROCIO OBSCURANA]</t>
  </si>
  <si>
    <t>076[EL VERGEL]</t>
  </si>
  <si>
    <t>062[LA ESTRELLA]</t>
  </si>
  <si>
    <t>072[EL PILAR]</t>
  </si>
  <si>
    <t>076[LA BLAS XADANI]</t>
  </si>
  <si>
    <t>010[EL PORVENIR (RANCHERIA EL PORVENIR)]</t>
  </si>
  <si>
    <t>075[PIEDRA DE LUMBRE]</t>
  </si>
  <si>
    <t>010[LOS COLORADOS]</t>
  </si>
  <si>
    <t>071[LAGUNA ENCANTADA]</t>
  </si>
  <si>
    <t>000[COB. MPAL. SANTA MARIA HUATULCO]</t>
  </si>
  <si>
    <t>010[CHACAHUA]</t>
  </si>
  <si>
    <t>027[MACAHUITERA]</t>
  </si>
  <si>
    <t>017[EL PORVENIR]</t>
  </si>
  <si>
    <t>021[EL POLVORIN]</t>
  </si>
  <si>
    <t>008[COLONIA GRANADILLO]</t>
  </si>
  <si>
    <t>025[JUAN MENA JOSE]</t>
  </si>
  <si>
    <t>014[SAN FRANCISCO DE ASIS]</t>
  </si>
  <si>
    <t>010[EL MIRADOR]</t>
  </si>
  <si>
    <t>017[CERRO DEL CHIVO]</t>
  </si>
  <si>
    <t>079[NUEVA REFORMA (CERRO CANDELERO)]</t>
  </si>
  <si>
    <t>083[15 DE SEPTIEMBRE]</t>
  </si>
  <si>
    <t>018[EL ZAPOTE]</t>
  </si>
  <si>
    <t>018[LA HACIENDITA]</t>
  </si>
  <si>
    <t>079[RANCHO LEONEL CABRERA]</t>
  </si>
  <si>
    <t>000[COB. MPAL. JUCHITAN DE ZARAGOZA]</t>
  </si>
  <si>
    <t>170[EL TORTUGUERO (RANCHO ERENDIRA)]</t>
  </si>
  <si>
    <t>000[COB. MPAL. SANTIAGO NILTEPEC]</t>
  </si>
  <si>
    <t>080[SAN ANTONIO]</t>
  </si>
  <si>
    <t>057[EL NARANJAL]</t>
  </si>
  <si>
    <t>061[RIO DE GUASAMANDO]</t>
  </si>
  <si>
    <t>004[LAS CONCHAS]</t>
  </si>
  <si>
    <t>073[LAS DELICIAS]</t>
  </si>
  <si>
    <t>072[RAFAEL CAL Y MAYOR]</t>
  </si>
  <si>
    <t>013[BARREÑA]</t>
  </si>
  <si>
    <t>027[LAS UVAS]</t>
  </si>
  <si>
    <t>000[COB. MPAL. SANTO DOMINGO ZANATEPEC]</t>
  </si>
  <si>
    <t>016[SAN SEBASTIAN]</t>
  </si>
  <si>
    <t>062[FRACCIONAMIENTO LA ESTANCIA TERCERA SECCION]</t>
  </si>
  <si>
    <t>015[SANTA CRUZ EL LIMON]</t>
  </si>
  <si>
    <t>003[SAN FRANCISCO HUAPANAPA]</t>
  </si>
  <si>
    <t>019[SANCHICO]</t>
  </si>
  <si>
    <t>017[EL TISHIQUI]</t>
  </si>
  <si>
    <t>021[NATIVIDAD]</t>
  </si>
  <si>
    <t>009[SAN ISIDRO ZARAGOZA]</t>
  </si>
  <si>
    <t>004[RIO BLANCO]</t>
  </si>
  <si>
    <t>017[RIO BLANCO (LA MATANZA)]</t>
  </si>
  <si>
    <t>065[YOSONDUU]</t>
  </si>
  <si>
    <t>010[SAN MIGUEL PERAS]</t>
  </si>
  <si>
    <t>058[BARRANCA TORCIDA]</t>
  </si>
  <si>
    <t>075[SAN MIGUEL DE CARDENAS]</t>
  </si>
  <si>
    <t>007[YUCUNINDE]</t>
  </si>
  <si>
    <t>017[YAYUTE]</t>
  </si>
  <si>
    <t>021[LA CURVA (PARAJE YUYUTE)]</t>
  </si>
  <si>
    <t>072[EL SAUCE]</t>
  </si>
  <si>
    <t>017[EL PALMAR]</t>
  </si>
  <si>
    <t>007[LLANO DE CAL]</t>
  </si>
  <si>
    <t>059[CAÑADA DE DURAZNAL]</t>
  </si>
  <si>
    <t>004[LA CORREGIDORA TIERRA COLORADA]</t>
  </si>
  <si>
    <t>027[BARRIO DEL CARMEN]</t>
  </si>
  <si>
    <t>011[LA PAZ]</t>
  </si>
  <si>
    <t>054[LOMA DE AGUILA (LOMA DE PALMA)]</t>
  </si>
  <si>
    <t>024[RANCHO CELERINO AVENDAÑO]</t>
  </si>
  <si>
    <t>000[COB. MPAL. SANTA INES DE ZARAGOZA]</t>
  </si>
  <si>
    <t>016[SANTA CATARINA YUXIA]</t>
  </si>
  <si>
    <t>009[MIRASOL]</t>
  </si>
  <si>
    <t>004[MIER Y TERAN]</t>
  </si>
  <si>
    <t>019[RIO CENTRO ÑUMI]</t>
  </si>
  <si>
    <t>013[YOSONGASHE]</t>
  </si>
  <si>
    <t>062[EL APARTADERO]</t>
  </si>
  <si>
    <t>014[ESCALERIA II]</t>
  </si>
  <si>
    <t>014[ALACRAN]</t>
  </si>
  <si>
    <t>081[LOS LIRIOS]</t>
  </si>
  <si>
    <t>010[ESTACION REFUGIO]</t>
  </si>
  <si>
    <t>012[LA GLORIA]</t>
  </si>
  <si>
    <t>018[CAMINO DE IXCATLAN]</t>
  </si>
  <si>
    <t>069[EJIDO EL FORTIN]</t>
  </si>
  <si>
    <t>055[SAN MIGUEL OBISPO]</t>
  </si>
  <si>
    <t>100[BENITO JUAREZ]</t>
  </si>
  <si>
    <t>062[COLONIA INGENIERO RAUL SANDOVAL LANDAZURI]</t>
  </si>
  <si>
    <t>015[LA LAGUNA]</t>
  </si>
  <si>
    <t>010[LA JOYA DE SANTA MARIA JACATEPEC]</t>
  </si>
  <si>
    <t>084[ARROYO CONCHA]</t>
  </si>
  <si>
    <t>073[LA AURORA (RANCHO VIEJO)]</t>
  </si>
  <si>
    <t>009[LINDA VISTA]</t>
  </si>
  <si>
    <t>012[NUEVO OCOTLAN]</t>
  </si>
  <si>
    <t>022[RANCHO TEXAS]</t>
  </si>
  <si>
    <t>017[CRUZ DE VANELI]</t>
  </si>
  <si>
    <t>014[AVENIDA LA SEPULTURA LATUVI]</t>
  </si>
  <si>
    <t>016[PIEDRA ARROBA (SANTA CRUZ)]</t>
  </si>
  <si>
    <t>068[RANCHO DE GALDINO CAMACHO BASILIO]</t>
  </si>
  <si>
    <t>005[SANTIAGO MALACATEPEC]</t>
  </si>
  <si>
    <t>026[ESTRELLA DE LA FUENTE]</t>
  </si>
  <si>
    <t>001[SAN PEDRO Y SAN PABLO AYUTLA]</t>
  </si>
  <si>
    <t>010[JUQUILA (METAL GRANDE)]</t>
  </si>
  <si>
    <t>018[LLANO DE CAÑA]</t>
  </si>
  <si>
    <t>013[CERRO CULEBRA]</t>
  </si>
  <si>
    <t>002[CHINANTEQUILLA]</t>
  </si>
  <si>
    <t>009[SANTA MARIA DE LA LIMA]</t>
  </si>
  <si>
    <t>072[PUEBLO VIEJO]</t>
  </si>
  <si>
    <t>018[EL LIMON SANTA ANA]</t>
  </si>
  <si>
    <t>065[LLANO RUIN]</t>
  </si>
  <si>
    <t>006[SAN SEBASTIAN NOPALERA]</t>
  </si>
  <si>
    <t>003[SAN FELIPE ATOTONILCO]</t>
  </si>
  <si>
    <t>001[SAN FRANCISCO CAHUACUA]</t>
  </si>
  <si>
    <t>019[LOS SABINOS]</t>
  </si>
  <si>
    <t>068[EL CARRIZAL]</t>
  </si>
  <si>
    <t>005[EL CARRIZAL]</t>
  </si>
  <si>
    <t>014[PIEDRA LIZA]</t>
  </si>
  <si>
    <t>027[EL ASERRADERO]</t>
  </si>
  <si>
    <t>017[CUAJINICUIL]</t>
  </si>
  <si>
    <t>066[EL VEINTE]</t>
  </si>
  <si>
    <t>023[CERRO SANTIAGO]</t>
  </si>
  <si>
    <t>001[SAN JERONIMO COATLAN]</t>
  </si>
  <si>
    <t>004[SAN ANTONIO CHIGUIVANA]</t>
  </si>
  <si>
    <t>043[EL OCOTAL]</t>
  </si>
  <si>
    <t>007[EL PROGRESO]</t>
  </si>
  <si>
    <t>006[ARROYO BEJUCO]</t>
  </si>
  <si>
    <t>018[TIERRA CALIENTE]</t>
  </si>
  <si>
    <t>004[SAN GREGORIO OZOLOTEPEC]</t>
  </si>
  <si>
    <t>067[REFORMA]</t>
  </si>
  <si>
    <t>013[SAN MARTIN DE PORRES]</t>
  </si>
  <si>
    <t>019[SAN MIGUEL CHONGOS]</t>
  </si>
  <si>
    <t>006[EL TECOLOTE]</t>
  </si>
  <si>
    <t>004[EL PARIAN]</t>
  </si>
  <si>
    <t>003[RIO V]</t>
  </si>
  <si>
    <t>051[CAÑADA HOJA MANO DE LEON]</t>
  </si>
  <si>
    <t>086[CAÑADA FLORES]</t>
  </si>
  <si>
    <t>023[LOS HUAMUCHALES]</t>
  </si>
  <si>
    <t>086[EL CALICANTO]</t>
  </si>
  <si>
    <t>000[COB. MPAL. CUILAPAM DE GUERRERO]</t>
  </si>
  <si>
    <t>088[PARAJE LA CANOA]</t>
  </si>
  <si>
    <t>000[COB. MPAL. SAN PEDRO IXTLAHUACA]</t>
  </si>
  <si>
    <t>069[COLONIA VISTA DEL VALLE]</t>
  </si>
  <si>
    <t>017[COLONIA ODISEA]</t>
  </si>
  <si>
    <t>013[LAS GALLINAS]</t>
  </si>
  <si>
    <t>045[AGUA DE SAL]</t>
  </si>
  <si>
    <t>013[COQUITO]</t>
  </si>
  <si>
    <t>013[RIO MIJANGOS]</t>
  </si>
  <si>
    <t>027[LA CRUZ DEL MILAGRO]</t>
  </si>
  <si>
    <t>043[CENTRO DE READAPTACION SOCIAL FEMENIL TANIVET]</t>
  </si>
  <si>
    <t>010[NUEVO VENUSTIANO CARRANZA]</t>
  </si>
  <si>
    <t>015[SAN PEDRO GUEGOREXE]</t>
  </si>
  <si>
    <t>009[AGUA IGLESIA]</t>
  </si>
  <si>
    <t>024[LLANO PLATANAL]</t>
  </si>
  <si>
    <t>072[AGUA SANGRE]</t>
  </si>
  <si>
    <t>001[MAZATLAN VILLA DE FLORES]</t>
  </si>
  <si>
    <t>056[AGUA VISTA]</t>
  </si>
  <si>
    <t>001[SAN LUCAS ZOQUIAPAM]</t>
  </si>
  <si>
    <t>064[SAN RAFAEL]</t>
  </si>
  <si>
    <t>011[HUITZTLA]</t>
  </si>
  <si>
    <t>016[AGUACATE]</t>
  </si>
  <si>
    <t>013[COLONIA CONSTITUCION]</t>
  </si>
  <si>
    <t>005[SAN FRANCISCO TUTEPETONGO]</t>
  </si>
  <si>
    <t>026[XINICHIKOO]</t>
  </si>
  <si>
    <t>034[LAS MERCEDES DE LEON]</t>
  </si>
  <si>
    <t>010[LOS MARCELO (COLONIA LOS MARCELO)]</t>
  </si>
  <si>
    <t>004[EL CARASOL]</t>
  </si>
  <si>
    <t>015[PIEDRA PARADA]</t>
  </si>
  <si>
    <t>075[MELQUIADES A. VARGAS]</t>
  </si>
  <si>
    <t>001[SAN GABRIEL MIXTEPEC]</t>
  </si>
  <si>
    <t>008[LUZ DE LA LUNA]</t>
  </si>
  <si>
    <t>072[LAS TRES PALMAS]</t>
  </si>
  <si>
    <t>052[LA PLATA]</t>
  </si>
  <si>
    <t>061[EL CIRUELO]</t>
  </si>
  <si>
    <t>095[ARROYO PIEDRA]</t>
  </si>
  <si>
    <t>076[ARROYO PIEDRA AZULILLO]</t>
  </si>
  <si>
    <t>001[PLUMA HIDALGO]</t>
  </si>
  <si>
    <t>065[EL PARAISO]</t>
  </si>
  <si>
    <t>073[RANCHO SANTIAGO]</t>
  </si>
  <si>
    <t>079[TIERRA BLANCA]</t>
  </si>
  <si>
    <t>019[LOMA LARGA NARANJOS (RIO ESCONDIDO)]</t>
  </si>
  <si>
    <t>083[ZAPOTAL]</t>
  </si>
  <si>
    <t>019[RIO DE ENMEDIO]</t>
  </si>
  <si>
    <t>075[JUAN DIEGO]</t>
  </si>
  <si>
    <t>007[BAJOS DEL ARENAL]</t>
  </si>
  <si>
    <t>005[SAN BERNARDINO]</t>
  </si>
  <si>
    <t>023[RIO GRANDE]</t>
  </si>
  <si>
    <t>013[CUAJINICUIL]</t>
  </si>
  <si>
    <t>032[LA CONCEPCION]</t>
  </si>
  <si>
    <t>015[PLAYA AZUL]</t>
  </si>
  <si>
    <t>026[PEDRO AQUINO LOPEZ]</t>
  </si>
  <si>
    <t>015[SAN ISIDRO CHACALAPA]</t>
  </si>
  <si>
    <t>003[LACHIGUXE]</t>
  </si>
  <si>
    <t>028[CAMPAMENTO DE LA VICTORIA (QUINTA LA IGUANA)]</t>
  </si>
  <si>
    <t>083[EL CORDONCILLO]</t>
  </si>
  <si>
    <t>084[RANCHITO DE CARRIZAL (PIEDRA BOLA)]</t>
  </si>
  <si>
    <t>000[COB. MPAL. ASUNCION IXTALTEPEC]</t>
  </si>
  <si>
    <t>012[RINCON VAQUERO]</t>
  </si>
  <si>
    <t>016[SAN ANTONIO LA CHILONA]</t>
  </si>
  <si>
    <t>084[RANCHO LAS DOS VICTORIAS (FAUSTINO MATUS)]</t>
  </si>
  <si>
    <t>172[RIO ESCONDIDO]</t>
  </si>
  <si>
    <t>007[PROVIDENCIA]</t>
  </si>
  <si>
    <t>083[LAS CHAVINDAS]</t>
  </si>
  <si>
    <t>051[LA MORA]</t>
  </si>
  <si>
    <t>069[LAS AMAPOLAS]</t>
  </si>
  <si>
    <t>009[EL PORVENIR]</t>
  </si>
  <si>
    <t>076[LOS CHACALES]</t>
  </si>
  <si>
    <t>075[LA RETIRADA (LA REYNOSA)]</t>
  </si>
  <si>
    <t>011[LOS COCOS]</t>
  </si>
  <si>
    <t>023[VISTA HERMOSA]</t>
  </si>
  <si>
    <t>087[EL ASERRADERO]</t>
  </si>
  <si>
    <t>013[SAN MARTIN DEL ESTADO]</t>
  </si>
  <si>
    <t>065[SAUCITLAN DE MORELOS]</t>
  </si>
  <si>
    <t>012[GUADALUPE LLANO GRANDE]</t>
  </si>
  <si>
    <t>010[SAN ELIAS]</t>
  </si>
  <si>
    <t>003[LUNATITLAN DEL PROGRESO]</t>
  </si>
  <si>
    <t>028[CUCHILLA EL JAZMIN]</t>
  </si>
  <si>
    <t>022[CERRO DE LA MAÑANA]</t>
  </si>
  <si>
    <t>007[ROSARIO NUEVO]</t>
  </si>
  <si>
    <t>005[RIO POBLANO]</t>
  </si>
  <si>
    <t>008[TORRECILLA]</t>
  </si>
  <si>
    <t>075[ESCONDIDO]</t>
  </si>
  <si>
    <t>011[SANTIAGO PETLACALA]</t>
  </si>
  <si>
    <t>059[LLANO DE AJO]</t>
  </si>
  <si>
    <t>076[RIO HUMO]</t>
  </si>
  <si>
    <t>008[SANTO TOMAS TECOLOTITLAN]</t>
  </si>
  <si>
    <t>018[TICODO]</t>
  </si>
  <si>
    <t>022[LA CANOA]</t>
  </si>
  <si>
    <t>076[EL CAPULIN]</t>
  </si>
  <si>
    <t>005[MONTE FRIO]</t>
  </si>
  <si>
    <t>061[LOMA ARDILLA]</t>
  </si>
  <si>
    <t>009[LLANO PRIETO]</t>
  </si>
  <si>
    <t>017[SAN MARTIN DE LAS PALMAS]</t>
  </si>
  <si>
    <t>055[LOMA DE CARRIZAL]</t>
  </si>
  <si>
    <t>021[LA LAGUNA]</t>
  </si>
  <si>
    <t>022[TINDUCHACOA]</t>
  </si>
  <si>
    <t>006[NDOYOCOYO (CIENEGA DE TULE)]</t>
  </si>
  <si>
    <t>006[SAN ISIDRO ÑUMI]</t>
  </si>
  <si>
    <t>011[PLAN DE SAN ANTONIO]</t>
  </si>
  <si>
    <t>064[LOS BLANCOS]</t>
  </si>
  <si>
    <t>015[LA ESPERANZA]</t>
  </si>
  <si>
    <t>015[CABANDIHUI]</t>
  </si>
  <si>
    <t>084[MARAVILLAS]</t>
  </si>
  <si>
    <t>011[EL REFUGIO VIEJO]</t>
  </si>
  <si>
    <t>004[ARROYO METATE]</t>
  </si>
  <si>
    <t>019[ARROYO ESPUMA]</t>
  </si>
  <si>
    <t>011[PEÑA BLANCA]</t>
  </si>
  <si>
    <t>013[FORTINO J. PINACHO]</t>
  </si>
  <si>
    <t>056[SAN RAFAEL]</t>
  </si>
  <si>
    <t>104[AMADO NERVO]</t>
  </si>
  <si>
    <t>064[LOMA BONITA]</t>
  </si>
  <si>
    <t>012[LA RAYA DE IXCATLAN]</t>
  </si>
  <si>
    <t>004[CERRO CONCHA]</t>
  </si>
  <si>
    <t>014[LA NUEVA ESPERANZA]</t>
  </si>
  <si>
    <t>075[ARROYO TORTUGA]</t>
  </si>
  <si>
    <t>010[PIEDRA DE PARROQUIN]</t>
  </si>
  <si>
    <t>015[PEÑA BLANCA]</t>
  </si>
  <si>
    <t>026[RANCHO LAACHIRAA (LLANO GRANDE)]</t>
  </si>
  <si>
    <t>012[EL CEBOLLAL]</t>
  </si>
  <si>
    <t>018[AVENIDA LOMA SECA LATUVI]</t>
  </si>
  <si>
    <t>017[PUENTE ARDILLA]</t>
  </si>
  <si>
    <t>069[RANCHO DE JACINTO GARRIDO]</t>
  </si>
  <si>
    <t>087[EL PEDREGAL]</t>
  </si>
  <si>
    <t>002[CHUXNABAN]</t>
  </si>
  <si>
    <t>005[LACHICOCANA]</t>
  </si>
  <si>
    <t>003[NEJAPA]</t>
  </si>
  <si>
    <t>002[ESTANCIA DE MORELOS]</t>
  </si>
  <si>
    <t>017[SIETE CRUCES]</t>
  </si>
  <si>
    <t>029[LA PAROTA]</t>
  </si>
  <si>
    <t>073[RIO DE LAS PEÑAS]</t>
  </si>
  <si>
    <t>019[NDUTEBINDE]</t>
  </si>
  <si>
    <t>071[EL POLEO]</t>
  </si>
  <si>
    <t>001[SANTA LUCIA MONTEVERDE]</t>
  </si>
  <si>
    <t>000[COB. MPAL. SANTA MARIA ZACATEPEC]</t>
  </si>
  <si>
    <t>012[SAN SEBASTIAN YUTANINO]</t>
  </si>
  <si>
    <t>006[RIO NUBE]</t>
  </si>
  <si>
    <t>069[LA CHIHUANA]</t>
  </si>
  <si>
    <t>006[LA SOLEDAD COFRADIA]</t>
  </si>
  <si>
    <t>015[PIEDRA DEL TAMBOR]</t>
  </si>
  <si>
    <t>008[EL TRAPICHE]</t>
  </si>
  <si>
    <t>072[BARRIO DOLORES]</t>
  </si>
  <si>
    <t>019[TANITONI]</t>
  </si>
  <si>
    <t>038[FRONTERA DEL SOL]</t>
  </si>
  <si>
    <t>010[SAN PABLO]</t>
  </si>
  <si>
    <t>007[ARROYO DE HUMO]</t>
  </si>
  <si>
    <t>002[LOMA MORILLO]</t>
  </si>
  <si>
    <t>005[SAN MIGUEL OZOLOTEPEC]</t>
  </si>
  <si>
    <t>069[EL PORVENIR]</t>
  </si>
  <si>
    <t>024[CERRO GALLO]</t>
  </si>
  <si>
    <t>008[SAN PEDRO LACHIGOBA]</t>
  </si>
  <si>
    <t>001[SAN FELIPE TEJALAPAM]</t>
  </si>
  <si>
    <t>005[EL PROGRESO SOSOLA]</t>
  </si>
  <si>
    <t>004[SAN MATEO TEPANTEPEC]</t>
  </si>
  <si>
    <t>052[CIENEGA DE CORRAL]</t>
  </si>
  <si>
    <t>004[MIGUEL HIDALGO]</t>
  </si>
  <si>
    <t>024[RANCHO VIEJO]</t>
  </si>
  <si>
    <t>087[LA CAPILLITA DE JUQUILITA (RIO FLOR)]</t>
  </si>
  <si>
    <t>026[BARRIO EL ROSARIO]</t>
  </si>
  <si>
    <t>091[PARAJE TIERRA COLORADA]</t>
  </si>
  <si>
    <t>008[SAN ISIDRO MONJAS]</t>
  </si>
  <si>
    <t>028[LA CAÑADITA]</t>
  </si>
  <si>
    <t>030[AGUA DULCE]</t>
  </si>
  <si>
    <t>039[BICHIGOSA]</t>
  </si>
  <si>
    <t>016[DANIGAREE]</t>
  </si>
  <si>
    <t>011[EL MEZQUITE]</t>
  </si>
  <si>
    <t>023[GUIUREYLA]</t>
  </si>
  <si>
    <t>037[FRACCIONAMIENTO CIUDAD YAGUL]</t>
  </si>
  <si>
    <t>011[LOS OCOTES]</t>
  </si>
  <si>
    <t>013[PRAXEDIS DE GUERRERO]</t>
  </si>
  <si>
    <t>013[PUENTE DE FIERRO]</t>
  </si>
  <si>
    <t>025[AGUA MORA]</t>
  </si>
  <si>
    <t>073[AGUA CARACOL]</t>
  </si>
  <si>
    <t>079[LLANO DE FRESNO]</t>
  </si>
  <si>
    <t>058[AGUA DULCE]</t>
  </si>
  <si>
    <t>004[SAN MARCOS LIQUIDAMBAR]</t>
  </si>
  <si>
    <t>068[LOMA LIMON]</t>
  </si>
  <si>
    <t>018[TEPEC]</t>
  </si>
  <si>
    <t>017[LLANO SAN ANTONIO]</t>
  </si>
  <si>
    <t>030[LINDA VISTA]</t>
  </si>
  <si>
    <t>001[SAN JUAN BAUTISTA CUICATLAN]</t>
  </si>
  <si>
    <t>032[SAN MARTIN]</t>
  </si>
  <si>
    <t>002[LA CAÑADA DEL MARQUEZ]</t>
  </si>
  <si>
    <t>007[RIO YUTANDUA]</t>
  </si>
  <si>
    <t>019[CORRAL DE PIEDRA]</t>
  </si>
  <si>
    <t>008[FINCA LA NATIVIDAD]</t>
  </si>
  <si>
    <t>079[LOS TRES POZOS]</t>
  </si>
  <si>
    <t>012[JAMAICA]</t>
  </si>
  <si>
    <t>009[SANTA MARIA RANCHO NUEVO]</t>
  </si>
  <si>
    <t>073[CARRIZAL]</t>
  </si>
  <si>
    <t>000[COB. MPAL. VILLA DE TUTUTEPEC DE MELCHOR OCAMPO]</t>
  </si>
  <si>
    <t>068[RIO BAJO (LA REFORMA)]</t>
  </si>
  <si>
    <t>099[EL PARAISO]</t>
  </si>
  <si>
    <t>077[JUQUILITA]</t>
  </si>
  <si>
    <t>079[ZARAGOZA]</t>
  </si>
  <si>
    <t>068[SANTA MARIA]</t>
  </si>
  <si>
    <t>075[RIO TEMBLOR]</t>
  </si>
  <si>
    <t>083[LOS RAMIREZ]</t>
  </si>
  <si>
    <t>007[LOMA CANELA]</t>
  </si>
  <si>
    <t>084[PLAYA ZIPOLITE]</t>
  </si>
  <si>
    <t>007[CERRO TORO]</t>
  </si>
  <si>
    <t>076[LOS NARANJOS (LOS NARANJOS UNO)]</t>
  </si>
  <si>
    <t>008[BAJOS DE COYULA]</t>
  </si>
  <si>
    <t>086[SAN JUAN PIEDRAS NEGRAS]</t>
  </si>
  <si>
    <t>022[BARRIO DEL RIO]</t>
  </si>
  <si>
    <t>024[GUIEDO]</t>
  </si>
  <si>
    <t>003[EL CIPRES]</t>
  </si>
  <si>
    <t>030[COLONIA LA BRECHA]</t>
  </si>
  <si>
    <t>038[RANCHO LOS DOS HERMANITOS]</t>
  </si>
  <si>
    <t>012[RIO SECO]</t>
  </si>
  <si>
    <t>004[PEÑA BLANCA]</t>
  </si>
  <si>
    <t>037[LOMA BONITA]</t>
  </si>
  <si>
    <t>014[EL LOCAULOTE]</t>
  </si>
  <si>
    <t>018[SANTA CLARA]</t>
  </si>
  <si>
    <t>012[EL MEZQUITE]</t>
  </si>
  <si>
    <t>000[COB. MPAL. EL BARRIO DE LA SOLEDAD]</t>
  </si>
  <si>
    <t>017[LA HUANA MILPERIA]</t>
  </si>
  <si>
    <t>085[RANCHO LAS VERONICAS]</t>
  </si>
  <si>
    <t>006[LA VENTOSA]</t>
  </si>
  <si>
    <t>185[CHAYOTILLO SEGUNDO (RANCHO FROYLAN MUÑIZ)]</t>
  </si>
  <si>
    <t>005[LAS PETACAS]</t>
  </si>
  <si>
    <t>084[LOS COCOS]</t>
  </si>
  <si>
    <t>044[LA GLORIA]</t>
  </si>
  <si>
    <t>073[HUAPINOL]</t>
  </si>
  <si>
    <t>010[VISTA HERMOSA]</t>
  </si>
  <si>
    <t>080[PLAN DE AYALA]</t>
  </si>
  <si>
    <t>076[RIO FRIO]</t>
  </si>
  <si>
    <t>017[ARROYO BACUI]</t>
  </si>
  <si>
    <t>024[MALA VIDA]</t>
  </si>
  <si>
    <t>090[FLOR DE CHIAPAS]</t>
  </si>
  <si>
    <t>017[SAN SEBASTIAN ZOQUIAPAM]</t>
  </si>
  <si>
    <t>014[MAGDALENA TATALTEPEC]</t>
  </si>
  <si>
    <t>002[CONCEPCION PORFIRIO DIAZ]</t>
  </si>
  <si>
    <t>007[SANTA CATALINA CHINANGO]</t>
  </si>
  <si>
    <t>016[PAREDONES]</t>
  </si>
  <si>
    <t>021[COLONIA EMILIANO ZAPATA]</t>
  </si>
  <si>
    <t>019[COLONIA INDUSTRIAL]</t>
  </si>
  <si>
    <t>015[SANTA MARIA TINDU]</t>
  </si>
  <si>
    <t>000[COB. MPAL. SAN JUAN BAUTISTA COIXTLAHUACA]</t>
  </si>
  <si>
    <t>023[PRIMERA SECCION (TEPELMEME VILLA DE MORELOS)]</t>
  </si>
  <si>
    <t>076[LLANO GRANDE]</t>
  </si>
  <si>
    <t>065[LAGUNA ENCANTADA]</t>
  </si>
  <si>
    <t>079[UNION DE LOS ANGELES]</t>
  </si>
  <si>
    <t>012[EL MOLINO]</t>
  </si>
  <si>
    <t>021[BARRIO DEL LLANO]</t>
  </si>
  <si>
    <t>019[EL SABINO]</t>
  </si>
  <si>
    <t>080[KILOMETRO 88.5]</t>
  </si>
  <si>
    <t>013[SAN MARTIN]</t>
  </si>
  <si>
    <t>004[EL MARQUES]</t>
  </si>
  <si>
    <t>010[BUENAVISTA]</t>
  </si>
  <si>
    <t>008[LAGUNA GRANDE TILANTONGO]</t>
  </si>
  <si>
    <t>058[LOMA GRANDE (LADERA DE ESTACA)]</t>
  </si>
  <si>
    <t>022[BARRIO DE LOS ARCOS]</t>
  </si>
  <si>
    <t>010[LA HACIENDA]</t>
  </si>
  <si>
    <t>009[ITURBIDE]</t>
  </si>
  <si>
    <t>023[OLLA DE MAGUEY]</t>
  </si>
  <si>
    <t>001[SAN ESTEBAN ATATLAHUCA]</t>
  </si>
  <si>
    <t>016[BUENAVISTA]</t>
  </si>
  <si>
    <t>014[YUCUNO]</t>
  </si>
  <si>
    <t>065[EL CAPULIN]</t>
  </si>
  <si>
    <t>007[YOSONICAJE]</t>
  </si>
  <si>
    <t>018[EL SABINO]</t>
  </si>
  <si>
    <t>014[LA DEFENSA]</t>
  </si>
  <si>
    <t>008[RANCHO TABLAS REYES]</t>
  </si>
  <si>
    <t>167[SAN JOSE]</t>
  </si>
  <si>
    <t>007[LOMA NARANJA]</t>
  </si>
  <si>
    <t>016[SANTA CRUZ TEPETOTUTLA]</t>
  </si>
  <si>
    <t>017[LEYES DE REFORMA]</t>
  </si>
  <si>
    <t>058[SANTA CATARINA]</t>
  </si>
  <si>
    <t>105[VISTA HERMOSA]</t>
  </si>
  <si>
    <t>068[PLAYA LECUONA (MIGUEL HIDALGO)]</t>
  </si>
  <si>
    <t>030[SANTA ROSA]</t>
  </si>
  <si>
    <t>000[COB. MPAL. SANTA MARIA JACATEPEC]</t>
  </si>
  <si>
    <t>018[MONTE NEGRO]</t>
  </si>
  <si>
    <t>083[RANCHO LA PALMA]</t>
  </si>
  <si>
    <t>006[LA ESPERANZA]</t>
  </si>
  <si>
    <t>007[LAS DELICIAS]</t>
  </si>
  <si>
    <t>026[RIO FRIO]</t>
  </si>
  <si>
    <t>009[SAN JOSE KONKIXP]</t>
  </si>
  <si>
    <t>072[ARROYO CONCHA]</t>
  </si>
  <si>
    <t>001[SAN JUAN MAZATLAN]</t>
  </si>
  <si>
    <t>000[COB. MPAL. SAN PEDRO Y SAN PABLO AYUTLA]</t>
  </si>
  <si>
    <t>008[COLONIA MINAS]</t>
  </si>
  <si>
    <t>024[LLANO TIGRE]</t>
  </si>
  <si>
    <t>076[SUSPIROS]</t>
  </si>
  <si>
    <t>008[SANTA ANA PROGRESO]</t>
  </si>
  <si>
    <t>072[LOMAS DEL PEDREGAL]</t>
  </si>
  <si>
    <t>010[AGUA DEL TORO]</t>
  </si>
  <si>
    <t>016[SAN ANTONIO ZARAGOZA]</t>
  </si>
  <si>
    <t>011[SAN ISIDRO EL POTRERO]</t>
  </si>
  <si>
    <t>000[COB. MPAL. SAN LORENZO TEXMELUCAN]</t>
  </si>
  <si>
    <t>072[EL NIDO]</t>
  </si>
  <si>
    <t>087[CERRO LUNA]</t>
  </si>
  <si>
    <t>007[LAS CUEVAS]</t>
  </si>
  <si>
    <t>073[TIERRA BLANCA]</t>
  </si>
  <si>
    <t>006[YEGOSE]</t>
  </si>
  <si>
    <t>033[CRUZ ENCINAL]</t>
  </si>
  <si>
    <t>005[JALATENGO]</t>
  </si>
  <si>
    <t>008[CERRO EL GAVILAN]</t>
  </si>
  <si>
    <t>006[SAN PABLO OZOLOTEPEC]</t>
  </si>
  <si>
    <t>000[COB. MPAL. SANTIAGO XANICA]</t>
  </si>
  <si>
    <t>025[ARROYO HORMIGA]</t>
  </si>
  <si>
    <t>009[LA CHEPIN]</t>
  </si>
  <si>
    <t>005[LAVECINA]</t>
  </si>
  <si>
    <t>001[SAN JERONIMO SOSOLA]</t>
  </si>
  <si>
    <t>005[SAN PEDRO CHOLULA]</t>
  </si>
  <si>
    <t>054[CUATRO CAMINOS]</t>
  </si>
  <si>
    <t>156[ARRIBA DE LA PEÑA]</t>
  </si>
  <si>
    <t>021[EL CERRITO (SAN PABLO LA RAYA)]</t>
  </si>
  <si>
    <t>090[LOS ARCOS VIEJOS]</t>
  </si>
  <si>
    <t>038[PARAJE ZAVALETA]</t>
  </si>
  <si>
    <t>094[RIO DULCE (PARTE BAJA)]</t>
  </si>
  <si>
    <t>003[ARRAZOLA]</t>
  </si>
  <si>
    <t>027[FRACCIONAMIENTO REAL SANTA MARIA]</t>
  </si>
  <si>
    <t>024[BARRIO DE LA CANDELARIA]</t>
  </si>
  <si>
    <t>000[COB. MPAL. SAN LORENZO ALBARRADAS]</t>
  </si>
  <si>
    <t>017[DURAZNAL]</t>
  </si>
  <si>
    <t>028[TAPANALA BARRANCA]</t>
  </si>
  <si>
    <t>021[RANCHO FANDANGO]</t>
  </si>
  <si>
    <t>039[FRACCIONAMIENTO RANCHO VALLE DEL LAGO]</t>
  </si>
  <si>
    <t>008[LA NORIA DE ORTIZ]</t>
  </si>
  <si>
    <t>029[LACHILAGUA]</t>
  </si>
  <si>
    <t>029[MINA DE ORO]</t>
  </si>
  <si>
    <t>022[AGUA ESPERANZA]</t>
  </si>
  <si>
    <t>076[CERRO GOLONDRINA]</t>
  </si>
  <si>
    <t>083[PANTEON]</t>
  </si>
  <si>
    <t>061[AGUA OTATE]</t>
  </si>
  <si>
    <t>009[SAN MARTIN]</t>
  </si>
  <si>
    <t>069[PASO COCUYO]</t>
  </si>
  <si>
    <t>028[COSAHUICAHUATLA]</t>
  </si>
  <si>
    <t>009[SAN FELIPE DE JESUS]</t>
  </si>
  <si>
    <t>024[LOMA SANTO TOMAS]</t>
  </si>
  <si>
    <t>012[SANTA MARIA ALMOLOYAS]</t>
  </si>
  <si>
    <t>033[EL HULE]</t>
  </si>
  <si>
    <t>008[CERRO YUCUNDOCO]</t>
  </si>
  <si>
    <t>016[VILLA NUEVA]</t>
  </si>
  <si>
    <t>009[EL GUAYABO]</t>
  </si>
  <si>
    <t>080[EL GANADERO]</t>
  </si>
  <si>
    <t>078[SAN PABLO (LA MIELERA)]</t>
  </si>
  <si>
    <t>010[EL OCOTE]</t>
  </si>
  <si>
    <t>076[LA LAGUNA]</t>
  </si>
  <si>
    <t>059[EL AZUFRE]</t>
  </si>
  <si>
    <t>069[CAÑADA DE OTATE]</t>
  </si>
  <si>
    <t>100[RANCHO NUEVO CERRO DEL AIRE]</t>
  </si>
  <si>
    <t>080[LINDA VISTA]</t>
  </si>
  <si>
    <t>014[DOLORES]</t>
  </si>
  <si>
    <t>069[AMPLIACION TRES CRUCES]</t>
  </si>
  <si>
    <t>080[FRESNILLO]</t>
  </si>
  <si>
    <t>084[LLANO PALACIO DOS (LOS GONZALEZ)]</t>
  </si>
  <si>
    <t>008[MALVARISCO]</t>
  </si>
  <si>
    <t>000[COB. MPAL. SAN PEDRO POCHUTLA]</t>
  </si>
  <si>
    <t>013[CHIVELA]</t>
  </si>
  <si>
    <t>079[LOS VARGAS]</t>
  </si>
  <si>
    <t>005[ARROYO SUCHIL]</t>
  </si>
  <si>
    <t>087[PIEDRA SEPULTURA MIRAMAR]</t>
  </si>
  <si>
    <t>020[PIEDRA DEL DESCANSO]</t>
  </si>
  <si>
    <t>022[ARROYO VIRON]</t>
  </si>
  <si>
    <t>025[LA HACIENDA (PALO GRANDE)]</t>
  </si>
  <si>
    <t>040[RANCHO VICTOR LOPEZ]</t>
  </si>
  <si>
    <t>018[SANTA MARIA]</t>
  </si>
  <si>
    <t>005[LACHIVIXA]</t>
  </si>
  <si>
    <t>034[LA TEJAVANA]</t>
  </si>
  <si>
    <t>015[LACHIGUINI]</t>
  </si>
  <si>
    <t>019[SANTA CRUZ BAMBA Y GARRAPATERO]</t>
  </si>
  <si>
    <t>004[LA CUEVA]</t>
  </si>
  <si>
    <t>004[CUAJINICUIL]</t>
  </si>
  <si>
    <t>054[RANCHO NUEVO]</t>
  </si>
  <si>
    <t>015[RANCHO MAYRA (MARGARITO CARRASCO)]</t>
  </si>
  <si>
    <t>166[RANCHO GUADALUPE]</t>
  </si>
  <si>
    <t>188[CHAYOTILLO PRIMERO]</t>
  </si>
  <si>
    <t>010[EL ZOPILOTE (TEOTEPEC)]</t>
  </si>
  <si>
    <t>085[COLONIA VILLANUEVA]</t>
  </si>
  <si>
    <t>038[20 DE NOVIEMBRE (EL MORRO)]</t>
  </si>
  <si>
    <t>080[LA LOMITA (PASO REAL)]</t>
  </si>
  <si>
    <t>006[LOS LIMONES]</t>
  </si>
  <si>
    <t>013[CONGREGACION BENITO JUAREZ]</t>
  </si>
  <si>
    <t>079[JOSE LOPEZ PORTILLO (CHOCOMANATLAN)]</t>
  </si>
  <si>
    <t>018[GUETEHUINE]</t>
  </si>
  <si>
    <t>021[EL ZAPOTE]</t>
  </si>
  <si>
    <t>106[RANCHO LA COLINA]</t>
  </si>
  <si>
    <t>008[SAN ANTONIO]</t>
  </si>
  <si>
    <t>015[EL MOLINO]</t>
  </si>
  <si>
    <t>012[TEPALCATEPEC]</t>
  </si>
  <si>
    <t>013[BARRIO TANCHII]</t>
  </si>
  <si>
    <t>020[EL CRUCERO]</t>
  </si>
  <si>
    <t>016[SAN VICENTE DEL PALMAR]</t>
  </si>
  <si>
    <t>001[SAN JUAN BAUTISTA COIXTLAHUACA]</t>
  </si>
  <si>
    <t>024[EL IZOTE]</t>
  </si>
  <si>
    <t>079[LOMA BANDERA]</t>
  </si>
  <si>
    <t>000[COB. MPAL. SAN MARTIN PERAS]</t>
  </si>
  <si>
    <t>069[CRUZ VERDE]</t>
  </si>
  <si>
    <t>080[ZARAGOZA YUCUNICOCO]</t>
  </si>
  <si>
    <t>018[EL COLIBRI]</t>
  </si>
  <si>
    <t>020[NDICAÑAU]</t>
  </si>
  <si>
    <t>020[SARAXHI]</t>
  </si>
  <si>
    <t>081[NINGUNO]</t>
  </si>
  <si>
    <t>025[LOMA LARGA]</t>
  </si>
  <si>
    <t>012[LADERA DE AÑUNA]</t>
  </si>
  <si>
    <t>068[YATACUYAYA]</t>
  </si>
  <si>
    <t>019[YUTZALLO]</t>
  </si>
  <si>
    <t>018[EL SOCORRO]</t>
  </si>
  <si>
    <t>061[RIO LEON]</t>
  </si>
  <si>
    <t>007[LA AURORA]</t>
  </si>
  <si>
    <t>013[PROGRESO]</t>
  </si>
  <si>
    <t>020[RIO SORDO]</t>
  </si>
  <si>
    <t>000[COB. MPAL. SAN ESTEBAN ATATLAHUCA]</t>
  </si>
  <si>
    <t>014[VISTAHERMOSA]</t>
  </si>
  <si>
    <t>017[AGUA DE LA GALLINA]</t>
  </si>
  <si>
    <t>068[EL CAPULIN]</t>
  </si>
  <si>
    <t>008[ZARAGOZA]</t>
  </si>
  <si>
    <t>007[PRIMAVERA]</t>
  </si>
  <si>
    <t>015[ESPERANZA]</t>
  </si>
  <si>
    <t>016[CERRO ALTO]</t>
  </si>
  <si>
    <t>168[FRANCISCO I. MADERO]</t>
  </si>
  <si>
    <t>008[LOMA DE SAN JUAN]</t>
  </si>
  <si>
    <t>015[SAN PEDRO TLATEPUSCO]</t>
  </si>
  <si>
    <t>019[PEÑA RUBIA]</t>
  </si>
  <si>
    <t>059[SANTA MARIA OBISPO]</t>
  </si>
  <si>
    <t>112[NUEVO ARROYO CAMARON]</t>
  </si>
  <si>
    <t>069[ISLA LA PATRIA VIEJA]</t>
  </si>
  <si>
    <t>027[LA POCHOTA]</t>
  </si>
  <si>
    <t>011[LOMA DEL CARMEN]</t>
  </si>
  <si>
    <t>010[CERRO DE PITA]</t>
  </si>
  <si>
    <t>013[PASO DE HIDALGO]</t>
  </si>
  <si>
    <t>000[COB. MPAL. SANTIAGO JOCOTEPEC]</t>
  </si>
  <si>
    <t>009[JONOTAL]</t>
  </si>
  <si>
    <t>013[EL CRUCERO]</t>
  </si>
  <si>
    <t>079[EJIDO EMILIO RAMIREZ ORTEGA (RANCHO CHILE)]</t>
  </si>
  <si>
    <t>085[LOS PINOS (RANCHO LOS PINOS)]</t>
  </si>
  <si>
    <t>003[CERRO PELON]</t>
  </si>
  <si>
    <t>006[TEJAS]</t>
  </si>
  <si>
    <t>028[LOMA IDOLO]</t>
  </si>
  <si>
    <t>022[SAN JOSE PUEBLO NUEVO]</t>
  </si>
  <si>
    <t>001[PUTLA VILLA DE GUERRERO]</t>
  </si>
  <si>
    <t>009[SANTIAGO EL MESON]</t>
  </si>
  <si>
    <t>075[LA LIMA ZARAGOZA]</t>
  </si>
  <si>
    <t>007[SANTA MARIA OCOTLAN]</t>
  </si>
  <si>
    <t>013[SAN MARCOS NEJAPA]</t>
  </si>
  <si>
    <t>000[COB. MPAL. SAN FRANCISCO CAHUACUA]</t>
  </si>
  <si>
    <t>014[NARANJALES]</t>
  </si>
  <si>
    <t>073[RANCHO VIEJO]</t>
  </si>
  <si>
    <t>090[PIEDRA GRANDE]</t>
  </si>
  <si>
    <t>008[EL HUAMUCHIL]</t>
  </si>
  <si>
    <t>029[EL CARRIZAL]</t>
  </si>
  <si>
    <t>076[EL CERRITO]</t>
  </si>
  <si>
    <t>015[SANTA ANA]</t>
  </si>
  <si>
    <t>014[GUETAVERO]</t>
  </si>
  <si>
    <t>002[LA LUZ DEL ORIENTE]</t>
  </si>
  <si>
    <t>001[SAN MATEO RIO HONDO]</t>
  </si>
  <si>
    <t>014[CERRO ESCALERA (CERRO COLMENA)]</t>
  </si>
  <si>
    <t>011[CAFETAL PARIAN]</t>
  </si>
  <si>
    <t>057[RIO DELGADO]</t>
  </si>
  <si>
    <t>022[EL ALGODON]</t>
  </si>
  <si>
    <t>010[SAN ISIDRO MANTECA]</t>
  </si>
  <si>
    <t>012[EL PAREDON]</t>
  </si>
  <si>
    <t>012[CIENEGUILLA]</t>
  </si>
  <si>
    <t>006[SANTA CATARINA ESTETLA]</t>
  </si>
  <si>
    <t>055[LOMA DE CULEBRON]</t>
  </si>
  <si>
    <t>157[LOMA DE CARA]</t>
  </si>
  <si>
    <t>000[COB. MPAL. VILLA DE ZAACHILA]</t>
  </si>
  <si>
    <t>091[KILOMETRO QUINCE Y MEDIO]</t>
  </si>
  <si>
    <t>040[COLONIA LOS RIOS]</t>
  </si>
  <si>
    <t>086[PARAJE PIO V (OJITO DE AGUA)]</t>
  </si>
  <si>
    <t>001[SANTA CRUZ XOXOCOTLAN]</t>
  </si>
  <si>
    <t>000[COB. MPAL. SANTA MARIA ATZOMPA]</t>
  </si>
  <si>
    <t>031[COLONIA EL PEDREGAL]</t>
  </si>
  <si>
    <t>033[UÑA DE GATITO]</t>
  </si>
  <si>
    <t>011[CERRO LEON]</t>
  </si>
  <si>
    <t>022[SAN ANTONIO EL BAJIAL]</t>
  </si>
  <si>
    <t>000[COB. MPAL. SANTIAGO MATATLAN]</t>
  </si>
  <si>
    <t>034[HACIENDA SORIANO]</t>
  </si>
  <si>
    <t>016[SAN JUAN LOGOLAVA]</t>
  </si>
  <si>
    <t>024[PARAJE DEL RANCHO [BALNEARIO EL ROCIO]]</t>
  </si>
  <si>
    <t>025[BARRIO MOCTEZUMA]</t>
  </si>
  <si>
    <t>023[BARRIO AGUA SAUCO]</t>
  </si>
  <si>
    <t>077[CERRO MEJIA]</t>
  </si>
  <si>
    <t>084[TRAPICHE VIEJO]</t>
  </si>
  <si>
    <t>062[GENOVA NUEVO PROGRESO]</t>
  </si>
  <si>
    <t>006[SAN JOSE VISTA HERMOSA]</t>
  </si>
  <si>
    <t>071[EMILIANO ZAPATA]</t>
  </si>
  <si>
    <t>027[HUATLATZINCO]</t>
  </si>
  <si>
    <t>013[LOMA PLATANAR]</t>
  </si>
  <si>
    <t>025[LLANO ALGODON]</t>
  </si>
  <si>
    <t>006[SAN GABRIEL ALMOLOYA]</t>
  </si>
  <si>
    <t>015[SAN MARCOS EL COYUL]</t>
  </si>
  <si>
    <t>013[EL NARANJO]</t>
  </si>
  <si>
    <t>010[LA HUICHICATA]</t>
  </si>
  <si>
    <t>083[EL TAMARINDO]</t>
  </si>
  <si>
    <t>081[EL SARGENTO (TIERRA COLORADA)]</t>
  </si>
  <si>
    <t>080[LA CEIBA]</t>
  </si>
  <si>
    <t>069[LA CONSENTIDA]</t>
  </si>
  <si>
    <t>072[LA ESPERANZA]</t>
  </si>
  <si>
    <t>096[CERRO CUERO]</t>
  </si>
  <si>
    <t>081[EL PERDIZ]</t>
  </si>
  <si>
    <t>018[EUREKA]</t>
  </si>
  <si>
    <t>072[BARRIO LA SOLEDAD]</t>
  </si>
  <si>
    <t>083[TE LIMON]</t>
  </si>
  <si>
    <t>000[COB. MPAL. SAN MIGUEL DEL PUERTO]</t>
  </si>
  <si>
    <t>014[CERRO CANOA]</t>
  </si>
  <si>
    <t>015[LA CONCORDIA]</t>
  </si>
  <si>
    <t>080[COROZALITO]</t>
  </si>
  <si>
    <t>090[LA UNION]</t>
  </si>
  <si>
    <t>090[RINCON BONITO]</t>
  </si>
  <si>
    <t>031[BARRIO ALTO]</t>
  </si>
  <si>
    <t>049[NIZAVIA]</t>
  </si>
  <si>
    <t>022[COLONIA EL BOSQUE]</t>
  </si>
  <si>
    <t>035[CAJA VIEJA (YUVIEJO LA MOJONERA)]</t>
  </si>
  <si>
    <t>030[GUAYACAN]</t>
  </si>
  <si>
    <t>013[CHAYOTEPEC]</t>
  </si>
  <si>
    <t>020[POCHOTILLO]</t>
  </si>
  <si>
    <t>007[ARROYO ESPERANZA]</t>
  </si>
  <si>
    <t>000[COB. MPAL. SANTO DOMINGO TEHUANTEPEC]</t>
  </si>
  <si>
    <t>005[CHIVELA]</t>
  </si>
  <si>
    <t>005[GUIGUBAA]</t>
  </si>
  <si>
    <t>013[NIZANDA]</t>
  </si>
  <si>
    <t>018[EL REAL]</t>
  </si>
  <si>
    <t>167[COLONIA 16 DE SEPTIEMBRE]</t>
  </si>
  <si>
    <t>190[LAS MILPAS]</t>
  </si>
  <si>
    <t>011[EL HUAMUL]</t>
  </si>
  <si>
    <t>018[AGUAS POCA]</t>
  </si>
  <si>
    <t>040[LA CURVA (EL CRUCERO)]</t>
  </si>
  <si>
    <t>083[RANCHO HERMANOS PACHECO]</t>
  </si>
  <si>
    <t>008[PALO COLORADO]</t>
  </si>
  <si>
    <t>011[SAN JOSE DE LOS PORTILLOS]</t>
  </si>
  <si>
    <t>080[RANCHO EL PARAISO]</t>
  </si>
  <si>
    <t>028[HIDALGO SUR]</t>
  </si>
  <si>
    <t>039[BARRIO SANTA CRUZ]</t>
  </si>
  <si>
    <t>096[LOMBRICERO]</t>
  </si>
  <si>
    <t>028[BARRIO SAN MIGUELITO]</t>
  </si>
  <si>
    <t>018[EL RINCON]</t>
  </si>
  <si>
    <t>018[GUADALUPE MEZQUITAL]</t>
  </si>
  <si>
    <t>011[BARRIO SANTA LUCIA]</t>
  </si>
  <si>
    <t>013[SANTA CATARINA YUTANDU]</t>
  </si>
  <si>
    <t>006[SAN JERONIMO OTLA]</t>
  </si>
  <si>
    <t>021[SAN ISIDRO (LA UNION)]</t>
  </si>
  <si>
    <t>080[LOMA REYES ALMACEN]</t>
  </si>
  <si>
    <t>001[SAN MARTIN PERAS]</t>
  </si>
  <si>
    <t>072[ARROYO SECO]</t>
  </si>
  <si>
    <t>084[PUEBLO NUEVO]</t>
  </si>
  <si>
    <t>027[SANTO DOMINGO TLACHITONGO]</t>
  </si>
  <si>
    <t>002[SAN JOSE DE GRACIA]</t>
  </si>
  <si>
    <t>084[SANTA TERESA]</t>
  </si>
  <si>
    <t>020[PIEDRA AZUL]</t>
  </si>
  <si>
    <t>011[LOMA DEL PALMAR]</t>
  </si>
  <si>
    <t>013[MOGOTE DE PIOJO]</t>
  </si>
  <si>
    <t>006[POZA AZUL (ZAACABA)]</t>
  </si>
  <si>
    <t>023[YUUKU-YAQUUZ]</t>
  </si>
  <si>
    <t>012[CAÑADA DE ALBA]</t>
  </si>
  <si>
    <t>024[YUTIANUCAJE]</t>
  </si>
  <si>
    <t>021[SHATAJIQUI]</t>
  </si>
  <si>
    <t>015[SAN ISIDRO YOSOÑAMA]</t>
  </si>
  <si>
    <t>018[DUAYATA (SEGUNDA SECCION)]</t>
  </si>
  <si>
    <t>069[LA CORONA]</t>
  </si>
  <si>
    <t>009[LA SOLEDAD CABALLO RUCIO]</t>
  </si>
  <si>
    <t>009[SANTA CATARINA CUANANA]</t>
  </si>
  <si>
    <t>018[LA ISLETA]</t>
  </si>
  <si>
    <t>013[COLONIA AGRICOLA CACHALAPA]</t>
  </si>
  <si>
    <t>171[LOMA DEL VIENTO (BENIGNO ZAGADA)]</t>
  </si>
  <si>
    <t>009[PASO CARRETERO]</t>
  </si>
  <si>
    <t>013[SAN ANTONIO ANALCO]</t>
  </si>
  <si>
    <t>008[BUENOS AIRES]</t>
  </si>
  <si>
    <t>061[SANTA TERESA PAPALOAPAN]</t>
  </si>
  <si>
    <t>113[LA CORTINA CERRO DE ORO]</t>
  </si>
  <si>
    <t>072[ISLAS SANTA JULIA]</t>
  </si>
  <si>
    <t>026[LOMA COYOL SAN MARTIN]</t>
  </si>
  <si>
    <t>014[NUEVO MALZAGA]</t>
  </si>
  <si>
    <t>011[CERRO MARIN (MONTE FLOR)]</t>
  </si>
  <si>
    <t>017[SAN JORGE EL PORVENIR]</t>
  </si>
  <si>
    <t>004[ARROYO TINTA]</t>
  </si>
  <si>
    <t>010[LLANO GRANDE]</t>
  </si>
  <si>
    <t>029[PIEDRA LARGA]</t>
  </si>
  <si>
    <t>080[LOS COCOS]</t>
  </si>
  <si>
    <t>086[RANCHO LOS NARANJOS]</t>
  </si>
  <si>
    <t>019[RANCHO ENCINO]</t>
  </si>
  <si>
    <t>000[COB. MPAL. SANTA MARIA TLAHUITOLTEPEC]</t>
  </si>
  <si>
    <t>029[RANCHO ENCINAL]</t>
  </si>
  <si>
    <t>023[LOMA LARGA]</t>
  </si>
  <si>
    <t>079[ZARAGOZA SINIYUVI]</t>
  </si>
  <si>
    <t>010[SANTOS REYES ALDAMA]</t>
  </si>
  <si>
    <t>076[LA LAGUNA ZARAGOZA]</t>
  </si>
  <si>
    <t>000[COB. MPAL. SANTA LUCIA MONTEVERDE]</t>
  </si>
  <si>
    <t>011[SANTIAGO LLANO GRANDE]</t>
  </si>
  <si>
    <t>015[BUENA VISTA (SAN ISIDRO EL POTRERO)]</t>
  </si>
  <si>
    <t>015[EL OJO DE AGUA]</t>
  </si>
  <si>
    <t>075[LA COLORADA (TIERRA COLORADA)]</t>
  </si>
  <si>
    <t>091[EL VIDRIO]</t>
  </si>
  <si>
    <t>009[LA SOLEDAD]</t>
  </si>
  <si>
    <t>027[ACAHUAL]</t>
  </si>
  <si>
    <t>077[RIO CANELA]</t>
  </si>
  <si>
    <t>000[COB. MPAL. SAN JERONIMO COATLAN]</t>
  </si>
  <si>
    <t>015[GUIGOZA]</t>
  </si>
  <si>
    <t>004[LA DONCELLA]</t>
  </si>
  <si>
    <t>000[COB. MPAL. SAN MIGUEL COATLAN]</t>
  </si>
  <si>
    <t>063[LA GUACAMAYA]</t>
  </si>
  <si>
    <t>027[EL OCOTE (EL OCOTAL)]</t>
  </si>
  <si>
    <t>023[CUAJINICUIL]</t>
  </si>
  <si>
    <t>011[LA MENDOZA]</t>
  </si>
  <si>
    <t>006[RIO FLORIDO SOSOLA]</t>
  </si>
  <si>
    <t>058[LOMA DE TOPIL]</t>
  </si>
  <si>
    <t>012[LOMA DE MIEL]</t>
  </si>
  <si>
    <t>019[CAMINO AL CBTA]</t>
  </si>
  <si>
    <t>096[SAN JOSE GUELATOVA DE DIAZ]</t>
  </si>
  <si>
    <t>035[ACAPIZTLA]</t>
  </si>
  <si>
    <t>092[EMILIANO ZAPATA (PARTE ALTA)]</t>
  </si>
  <si>
    <t>009[SAN JUAN BAUTISTA LA RAYA]</t>
  </si>
  <si>
    <t>002[MONTEALBAN]</t>
  </si>
  <si>
    <t>023[RANCHO EL CASCAJAL]</t>
  </si>
  <si>
    <t>003[SAN BARTOLO]</t>
  </si>
  <si>
    <t>004[AGUA COLORADA]</t>
  </si>
  <si>
    <t>043[TAQUICHE]</t>
  </si>
  <si>
    <t>031[LAMBITYECO LOMAS DE SANTA ANA]</t>
  </si>
  <si>
    <t>017[SAN MATIAS CHILAZOA]</t>
  </si>
  <si>
    <t>022[PLAN DE CEBOLLA (CEBOLLIN)]</t>
  </si>
  <si>
    <t>020[LA RAYA]</t>
  </si>
  <si>
    <t>079[ZONGOLICA]</t>
  </si>
  <si>
    <t>085[CERRO LA BASURA]</t>
  </si>
  <si>
    <t>065[RANCHO GARCIA CENTRAL]</t>
  </si>
  <si>
    <t>008[LOMA OCOTITLAN]</t>
  </si>
  <si>
    <t>075[5 DE MAYO]</t>
  </si>
  <si>
    <t>021[FRANCISCO I. MADERO]</t>
  </si>
  <si>
    <t>029[EL LIMON]</t>
  </si>
  <si>
    <t>023[ARROYO TAMBOR]</t>
  </si>
  <si>
    <t>016[ESTACION QUIOTEPEC]</t>
  </si>
  <si>
    <t>012[TRES RIOS]</t>
  </si>
  <si>
    <t>011[EL MOSCO]</t>
  </si>
  <si>
    <t>005[CUYUCHE]</t>
  </si>
  <si>
    <t>084[EL MANGUITO]</t>
  </si>
  <si>
    <t>082[CAÑADA LAS PALMAS]</t>
  </si>
  <si>
    <t>005[SAN JOSE EL COROZAL]</t>
  </si>
  <si>
    <t>013[EL TOLEDO]</t>
  </si>
  <si>
    <t>071[EL TLACUACHE]</t>
  </si>
  <si>
    <t>073[MATA SANDIA]</t>
  </si>
  <si>
    <t>097[CERRO NIÑO]</t>
  </si>
  <si>
    <t>084[MANGA DEL SURCO (LOS GARCIA)]</t>
  </si>
  <si>
    <t>019[EL FARO]</t>
  </si>
  <si>
    <t>001[SAN AGUSTIN LOXICHA]</t>
  </si>
  <si>
    <t>084[BARRIO DEL PANTEON]</t>
  </si>
  <si>
    <t>013[EL FARO]</t>
  </si>
  <si>
    <t>015[CERRO DE LAS NUBES]</t>
  </si>
  <si>
    <t>016[EL ENCIERRO]</t>
  </si>
  <si>
    <t>012[JARDINES DEL SUR]</t>
  </si>
  <si>
    <t>083[LOS REYES]</t>
  </si>
  <si>
    <t>094[EL HULE]</t>
  </si>
  <si>
    <t>091[SAN AGUSTINILLO]</t>
  </si>
  <si>
    <t>020[XADANI]</t>
  </si>
  <si>
    <t>023[COLONIA ESTIBADORES]</t>
  </si>
  <si>
    <t>032[PUENTE SAN BLAS]</t>
  </si>
  <si>
    <t>046[EL CRUCERO DE CHACALAPA]</t>
  </si>
  <si>
    <t>017[EL CARACOL]</t>
  </si>
  <si>
    <t>031[EL TAMARINDO (GUIECHIQUERO)]</t>
  </si>
  <si>
    <t>008[TIERRA BAJA]</t>
  </si>
  <si>
    <t>010[MORRO DE MAZATAN]</t>
  </si>
  <si>
    <t>007[LAZARO CARDENAS]</t>
  </si>
  <si>
    <t>007[CHIVANIZA]</t>
  </si>
  <si>
    <t>029[LOS NANCHES]</t>
  </si>
  <si>
    <t>012[RANCHO ALVARADO]</t>
  </si>
  <si>
    <t>168[RANCHO IGU]</t>
  </si>
  <si>
    <t>191[RANCHO MAYRA]</t>
  </si>
  <si>
    <t>008[LA REPRESA]</t>
  </si>
  <si>
    <t>013[OCOTAL]</t>
  </si>
  <si>
    <t>004[LOS CORAZONES]</t>
  </si>
  <si>
    <t>012[ARROYO CHICHIHUA]</t>
  </si>
  <si>
    <t>027[HIDALGO NORTE]</t>
  </si>
  <si>
    <t>034[ARROYO CUCHARA]</t>
  </si>
  <si>
    <t>103[EL CAMPANARIO]</t>
  </si>
  <si>
    <t>029[BARRIO DE LA SOLEDAD]</t>
  </si>
  <si>
    <t>019[SAN MIGUEL PAPALUTLA]</t>
  </si>
  <si>
    <t>017[EL HIGO]</t>
  </si>
  <si>
    <t>017[YUCUÑUTI DE BENITO JUAREZ]</t>
  </si>
  <si>
    <t>016[EL GUAJOLOTE]</t>
  </si>
  <si>
    <t>022[BARRIO DE LA SANTA CRUZ (SECCION TERCERA)]</t>
  </si>
  <si>
    <t>083[EL MESON MIXTEPEC]</t>
  </si>
  <si>
    <t>004[LA ESCOPETA]</t>
  </si>
  <si>
    <t>073[RANCHO LOS LUENGAS]</t>
  </si>
  <si>
    <t>012[LA CUMBRE YERBA SANTA]</t>
  </si>
  <si>
    <t>026[SECCION TERCERA (PARAJE LA CRUZ)]</t>
  </si>
  <si>
    <t>001[SANTA MARIA NDUAYACO]</t>
  </si>
  <si>
    <t>085[LAS TRES CRUCES]</t>
  </si>
  <si>
    <t>026[LA QUEBRADORA]</t>
  </si>
  <si>
    <t>016[LA NOPALERA]</t>
  </si>
  <si>
    <t>017[RIO EL PALENQUE (RIO DE BANCO)]</t>
  </si>
  <si>
    <t>007[AGUA NEGRA]</t>
  </si>
  <si>
    <t>014[LOMA DE PIPAL]</t>
  </si>
  <si>
    <t>028[CANTERA]</t>
  </si>
  <si>
    <t>025[EL FORTIN]</t>
  </si>
  <si>
    <t>003[IGNACIO ZARAGOZA]</t>
  </si>
  <si>
    <t>012[CRUZ ENCINO NEGRO]</t>
  </si>
  <si>
    <t>012[SAN PEDRO YOSOÑAMA]</t>
  </si>
  <si>
    <t>071[EL CRUCERO]</t>
  </si>
  <si>
    <t>010[ARRIBA DE ALAZAN]</t>
  </si>
  <si>
    <t>010[VERGEL]</t>
  </si>
  <si>
    <t>019[JOLIETTE]</t>
  </si>
  <si>
    <t>058[LA AURORA]</t>
  </si>
  <si>
    <t>184[FOUR SEASON]</t>
  </si>
  <si>
    <t>010[LA PERMUTA]</t>
  </si>
  <si>
    <t>030[NUEVO ARROYO TAMBOR EL CARACOL]</t>
  </si>
  <si>
    <t>010[CERRO FLORES]</t>
  </si>
  <si>
    <t>065[TACOTENO EL TULAR]</t>
  </si>
  <si>
    <t>118[LA CAPILLA]</t>
  </si>
  <si>
    <t>073[NUEVO BUENAVISTA]</t>
  </si>
  <si>
    <t>017[SAN AGUSTIN]</t>
  </si>
  <si>
    <t>003[ARROYO DE BANCO]</t>
  </si>
  <si>
    <t>018[SAN JOSE RIO MANZO]</t>
  </si>
  <si>
    <t>019[MONTE NEGRO]</t>
  </si>
  <si>
    <t>168[EL RUBI]</t>
  </si>
  <si>
    <t>083[SAN PEDRO AMUZGOS]</t>
  </si>
  <si>
    <t>000[COB. MPAL. SAN JUAN MAZATLAN]</t>
  </si>
  <si>
    <t>007[EL PARAISO]</t>
  </si>
  <si>
    <t>019[MAGUEYAL]</t>
  </si>
  <si>
    <t>027[LLANO PALMA]</t>
  </si>
  <si>
    <t>080[SAN ANTONIO DE JUAREZ]</t>
  </si>
  <si>
    <t>087[CERRO DE LA CERA (LAGUNA SECA)]</t>
  </si>
  <si>
    <t>084[LAS FLORES]</t>
  </si>
  <si>
    <t>011[CABEZA DE RIO]</t>
  </si>
  <si>
    <t>017[SAN ISIDRO AMATITLAN]</t>
  </si>
  <si>
    <t>030[RIO OCOTE]</t>
  </si>
  <si>
    <t>012[LLANO VERDE]</t>
  </si>
  <si>
    <t>076[SAN AGUSTIN]</t>
  </si>
  <si>
    <t>094[LOS VASQUEZ]</t>
  </si>
  <si>
    <t>010[LA INDEPENDENCIA]</t>
  </si>
  <si>
    <t>023[EL NARANJO]</t>
  </si>
  <si>
    <t>001[MIAHUATLAN DE PORFIRIO DIAZ]</t>
  </si>
  <si>
    <t>031[BUGAMBILIAS]</t>
  </si>
  <si>
    <t>000[COB. MPAL. SAN LUIS AMATLAN]</t>
  </si>
  <si>
    <t>009[SAN JOSE DEL PACIFICO]</t>
  </si>
  <si>
    <t>018[LLANO LA LUNA]</t>
  </si>
  <si>
    <t>066[SAN MARTIN]</t>
  </si>
  <si>
    <t>043[EL COLUMPIO]</t>
  </si>
  <si>
    <t>020[LA CHEGUECHE]</t>
  </si>
  <si>
    <t>001[SAN CARLOS YAUTEPEC]</t>
  </si>
  <si>
    <t>016[EL SAUZ]</t>
  </si>
  <si>
    <t>016[SIETE CABRILLAS]</t>
  </si>
  <si>
    <t>013[ROSARIO]</t>
  </si>
  <si>
    <t>061[RIO DE CHICLE]</t>
  </si>
  <si>
    <t>011[LOMA DE TIZNE]</t>
  </si>
  <si>
    <t>037[NINGUNO]</t>
  </si>
  <si>
    <t>097[LOMA DE YAVEGO]</t>
  </si>
  <si>
    <t>033[PRIMERA AMPLIACION DE CRUZ BLANCA]</t>
  </si>
  <si>
    <t>093[RIO DULCE (PARTE ALTA)]</t>
  </si>
  <si>
    <t>007[SAN FRANCISCO JAVIER]</t>
  </si>
  <si>
    <t>001[SANTA MARIA ATZOMPA]</t>
  </si>
  <si>
    <t>026[MORELOS]</t>
  </si>
  <si>
    <t>002[ROAGUIA]</t>
  </si>
  <si>
    <t>001[SAN PEDRO QUIATONI]</t>
  </si>
  <si>
    <t>037[EL POTRERO]</t>
  </si>
  <si>
    <t>032[UNIDAD HABITACIONAL DOCE DE MAYO]</t>
  </si>
  <si>
    <t>009[LA NORIA]</t>
  </si>
  <si>
    <t>022[EX-HACIENDA TOCUELA]</t>
  </si>
  <si>
    <t>023[AGUA DE MASCARA]</t>
  </si>
  <si>
    <t>026[AGUA PAJARITO]</t>
  </si>
  <si>
    <t>080[SANTA CLARA]</t>
  </si>
  <si>
    <t>014[SAN SIMON COYOLTEPEC]</t>
  </si>
  <si>
    <t>069[AGUA DE RAYO]</t>
  </si>
  <si>
    <t>076[COLONIA SAN MIGUEL (LA COLONIA)]</t>
  </si>
  <si>
    <t>037[GUADALUPE VICTORIA]</t>
  </si>
  <si>
    <t>030[LOMA EL TROMPO]</t>
  </si>
  <si>
    <t>032[CERRO DE OLLA]</t>
  </si>
  <si>
    <t>015[ZAPOTILLO]</t>
  </si>
  <si>
    <t>018[LA PAROTA]</t>
  </si>
  <si>
    <t>017[XINIYUBA]</t>
  </si>
  <si>
    <t>006[CHARCO NDUAYOO]</t>
  </si>
  <si>
    <t>012[GUADALUPE VICTORIA]</t>
  </si>
  <si>
    <t>070[LA CAÑADA SAN MIGUELITO]</t>
  </si>
  <si>
    <t>001[SAN JUAN LACHAO]</t>
  </si>
  <si>
    <t>017[LA COFRADIA]</t>
  </si>
  <si>
    <t>073[PLAN DE REFORMA]</t>
  </si>
  <si>
    <t>075[AMPLIACION BARRIO GRANDE Y LA ASUNCION]</t>
  </si>
  <si>
    <t>098[SAN MARTIN PIE DEL CERRO]</t>
  </si>
  <si>
    <t>085[EL MIRADOR]</t>
  </si>
  <si>
    <t>009[CONSOLACION]</t>
  </si>
  <si>
    <t>000[COB. MPAL. SAN AGUSTIN LOXICHA]</t>
  </si>
  <si>
    <t>000[COB. MPAL. SAN MATEO PIÑAS]</t>
  </si>
  <si>
    <t>016[LLANO JICARA]</t>
  </si>
  <si>
    <t>012[MONTEVIDEO (BARRIO MONTEVIDEO)]</t>
  </si>
  <si>
    <t>011[CHEPILME]</t>
  </si>
  <si>
    <t>018[RIO CARRIZO]</t>
  </si>
  <si>
    <t>084[RANCHO DORADO]</t>
  </si>
  <si>
    <t>095[TANGOLUNDA]</t>
  </si>
  <si>
    <t>095[EL TULE]</t>
  </si>
  <si>
    <t>044[LLANO DE LUMBRE]</t>
  </si>
  <si>
    <t>026[COLONIA EL MIRADOR]</t>
  </si>
  <si>
    <t>036[COMUN (BIOONGO)]</t>
  </si>
  <si>
    <t>033[TRAPICHILLO]</t>
  </si>
  <si>
    <t>018[CERRO GRANDE]</t>
  </si>
  <si>
    <t>036[ARROYO LAS TRUCHAS]</t>
  </si>
  <si>
    <t>009[ARROYO OBSCURO]</t>
  </si>
  <si>
    <t>086[RINCON TAGOLABA (RINCONCITO)]</t>
  </si>
  <si>
    <t>087[LA HERRADURA]</t>
  </si>
  <si>
    <t>006[LACHIGOLO]</t>
  </si>
  <si>
    <t>051[COLONIA LLANO GRANDE]</t>
  </si>
  <si>
    <t>000[COB. MPAL. EL ESPINAL]</t>
  </si>
  <si>
    <t>169[RANCHO JAVIER CHARIS]</t>
  </si>
  <si>
    <t>192[MONTE FIEL]</t>
  </si>
  <si>
    <t>078[SAN ANTONIO]</t>
  </si>
  <si>
    <t>000[COB. MPAL. SAN FRANCISCO DEL MAR]</t>
  </si>
  <si>
    <t>014[PASO REAL DE SARABIA]</t>
  </si>
  <si>
    <t>063[RAMON ESCOBAR BALBOA]</t>
  </si>
  <si>
    <t>006[RINCON JUAREZ]</t>
  </si>
  <si>
    <t>008[SANTA INES]</t>
  </si>
  <si>
    <t>021[EL PRIVILEGIO]</t>
  </si>
  <si>
    <t>110[LOS LADRILLOS]</t>
  </si>
  <si>
    <t>023[QUINTA SECCION (PISTA AEREA)]</t>
  </si>
  <si>
    <t>012[LA JUNTA]</t>
  </si>
  <si>
    <t>018[PASTORES]</t>
  </si>
  <si>
    <t>008[SAN ANDRES YUTATIO]</t>
  </si>
  <si>
    <t>015[CARRIZAL]</t>
  </si>
  <si>
    <t>019[EL TAMBOR]</t>
  </si>
  <si>
    <t>084[28 DE MAYO]</t>
  </si>
  <si>
    <t>009[SAN JUAN DEL RIO]</t>
  </si>
  <si>
    <t>075[EL TEMAZCAL]</t>
  </si>
  <si>
    <t>014[LA LADERA]</t>
  </si>
  <si>
    <t>014[SANTIAGO MITLATONGO]</t>
  </si>
  <si>
    <t>021[EL ROSARIO]</t>
  </si>
  <si>
    <t>015[RIO SECO]</t>
  </si>
  <si>
    <t>007[YUCUXINA]</t>
  </si>
  <si>
    <t>008[CERRO PRIETO]</t>
  </si>
  <si>
    <t>022[NUHDUU']</t>
  </si>
  <si>
    <t>015[LOMA DE ARCO IRIS]</t>
  </si>
  <si>
    <t>029[PUEBLO VIEJO]</t>
  </si>
  <si>
    <t>022[GUADALUPE VILLANUEVA]</t>
  </si>
  <si>
    <t>011[GUERRERO GRANDE]</t>
  </si>
  <si>
    <t>003[PEÑA COLORADA]</t>
  </si>
  <si>
    <t>072[LA DESVIACION (TIERRA COLORADA)]</t>
  </si>
  <si>
    <t>005[REYES LLANO GRANDE]</t>
  </si>
  <si>
    <t>011[YERBA SANTA]</t>
  </si>
  <si>
    <t>012[CERRO MOJARRA]</t>
  </si>
  <si>
    <t>029[EL NACIMIENTO]</t>
  </si>
  <si>
    <t>186[LOS PINOS (PULIDO)]</t>
  </si>
  <si>
    <t>004[LA CONCHA]</t>
  </si>
  <si>
    <t>024[ARROYO TIGRE]</t>
  </si>
  <si>
    <t>004[ARROYO FRIJOL]</t>
  </si>
  <si>
    <t>069[EL YAGUAL]</t>
  </si>
  <si>
    <t>119[MONTE BELLO]</t>
  </si>
  <si>
    <t>075[LA LUZ]</t>
  </si>
  <si>
    <t>062[RANCHO LOS COME CARNE]</t>
  </si>
  <si>
    <t>004[SAN LUCAS ARROYO PALOMO]</t>
  </si>
  <si>
    <t>007[ASUNCION LACOVA]</t>
  </si>
  <si>
    <t>003[ARROYO BOBO]</t>
  </si>
  <si>
    <t>169[PROGRESO]</t>
  </si>
  <si>
    <t>025[RANCHO ZOPILOTE]</t>
  </si>
  <si>
    <t>084[LOS TRES HERMANOS]</t>
  </si>
  <si>
    <t>006[LA MIXTEQUITA]</t>
  </si>
  <si>
    <t>014[EL PORTILLO MATAGALLINA]</t>
  </si>
  <si>
    <t>013[GUADALUPE VICTORIA]</t>
  </si>
  <si>
    <t>023[EL CIRUELO]</t>
  </si>
  <si>
    <t>044[SANTA ROSA HIDALGO]</t>
  </si>
  <si>
    <t>014[LLANO DE SAN VICENTE]</t>
  </si>
  <si>
    <t>086[YUCUNDACO]</t>
  </si>
  <si>
    <t>008[NUEVO ALLENDE]</t>
  </si>
  <si>
    <t>027[AGUA DEL PERRO]</t>
  </si>
  <si>
    <t>018[SAN JUAN VIEJO]</t>
  </si>
  <si>
    <t>024[RIO PALMA]</t>
  </si>
  <si>
    <t>027[EL RATON]</t>
  </si>
  <si>
    <t>084[EL OBISPO]</t>
  </si>
  <si>
    <t>095[LAS FLORES]</t>
  </si>
  <si>
    <t>005[EL COCAL]</t>
  </si>
  <si>
    <t>083[GALAVILLINA]</t>
  </si>
  <si>
    <t>025[NUEVA ESPERANZA]</t>
  </si>
  <si>
    <t>012[EL ESPINO]</t>
  </si>
  <si>
    <t>019[EL CUACHEPIL]</t>
  </si>
  <si>
    <t>048[ARROYO CHECALMATE]</t>
  </si>
  <si>
    <t>000[COB. MPAL. SANTA MARIA OZOLOTEPEC]</t>
  </si>
  <si>
    <t>020[LA TORTOLITA (SANTA MARIA RIO TORTOLITA)]</t>
  </si>
  <si>
    <t>041[COLONIA MORELOS]</t>
  </si>
  <si>
    <t>095[LA CHIRPA]</t>
  </si>
  <si>
    <t>015[EL ROBLE]</t>
  </si>
  <si>
    <t>015[SANTA MARIA YOLOTEPEC]</t>
  </si>
  <si>
    <t>011[RIO DE MANZANITA]</t>
  </si>
  <si>
    <t>012[LA UNION]</t>
  </si>
  <si>
    <t>077[LLANO JABALI]</t>
  </si>
  <si>
    <t>034[CIRCUITO SAN SEBASTIAN]</t>
  </si>
  <si>
    <t>098[PARAJE YAGUIÑA]</t>
  </si>
  <si>
    <t>003[CRUZ BLANCA]</t>
  </si>
  <si>
    <t>078[PARAJE EL CERRITO]</t>
  </si>
  <si>
    <t>063[WENCESLAO VICTORIA SOTO]</t>
  </si>
  <si>
    <t>000[COB. MPAL. SAN DIONISIO OCOTEPEC]</t>
  </si>
  <si>
    <t>005[AGUA LEON]</t>
  </si>
  <si>
    <t>020[EL JABALI]</t>
  </si>
  <si>
    <t>000[COB. MPAL. TLACOLULA DE MATAMOROS]</t>
  </si>
  <si>
    <t>013[SAN JOAQUIN]</t>
  </si>
  <si>
    <t>020[EL TARAY (EL TARAY DOS)]</t>
  </si>
  <si>
    <t>020[BARRIO ESCOPETA]</t>
  </si>
  <si>
    <t>021[LOS PINOS]</t>
  </si>
  <si>
    <t>081[LOMA FRUTILLA]</t>
  </si>
  <si>
    <t>018[LA TOMA]</t>
  </si>
  <si>
    <t>072[AGUA FRIA]</t>
  </si>
  <si>
    <t>012[PEÑA COLORADA]</t>
  </si>
  <si>
    <t>080[SANTA EUSTOLIA]</t>
  </si>
  <si>
    <t>034[EXOTITLAN]</t>
  </si>
  <si>
    <t>022[EL TENENE]</t>
  </si>
  <si>
    <t>033[OJO DE AGUA]</t>
  </si>
  <si>
    <t>030[TECOMAVACA (BARRIO TECOMAVACA)]</t>
  </si>
  <si>
    <t>027[COLONIA NUEVA JICAYAN]</t>
  </si>
  <si>
    <t>018[YUCUYA]</t>
  </si>
  <si>
    <t>019[SAN JOSE RIO VERDE (LA BOQUILLA)]</t>
  </si>
  <si>
    <t>014[HORNOS LOS PAJARITOS]</t>
  </si>
  <si>
    <t>060[ARROYO TIGRE]</t>
  </si>
  <si>
    <t>019[SAN RAFAEL]</t>
  </si>
  <si>
    <t>011[REGADIO]</t>
  </si>
  <si>
    <t>079[CERRO HERMOSO]</t>
  </si>
  <si>
    <t>076[SAN LUCAS]</t>
  </si>
  <si>
    <t>101[SAN ISIDRO CAMPECHERO]</t>
  </si>
  <si>
    <t>014[EL MOLINO]</t>
  </si>
  <si>
    <t>006[LA CABAÑA]</t>
  </si>
  <si>
    <t>014[SANTA CRUZ DE LAS FLORES]</t>
  </si>
  <si>
    <t>018[EL GAVILAN]</t>
  </si>
  <si>
    <t>017[LLANO GRANDE]</t>
  </si>
  <si>
    <t>018[BARRIO NUEVO]</t>
  </si>
  <si>
    <t>167[ARROYO ARENA]</t>
  </si>
  <si>
    <t>034[EL COMEJEN]</t>
  </si>
  <si>
    <t>012[LOS NARANJOS]</t>
  </si>
  <si>
    <t>096[XUCHIL EL ALTO]</t>
  </si>
  <si>
    <t>100[ARROYO LA PUERTA]</t>
  </si>
  <si>
    <t>026[SITIO IGLESIAS]</t>
  </si>
  <si>
    <t>035[COLONIA PIEDRA CUACHI]</t>
  </si>
  <si>
    <t>033[SHABACONDE]</t>
  </si>
  <si>
    <t>028[XICALPESTLE]</t>
  </si>
  <si>
    <t>002[GUADALUPE VICTORIA]</t>
  </si>
  <si>
    <t>000[COB. MPAL. SANTIAGO LACHIGUIRI]</t>
  </si>
  <si>
    <t>087[SAN ANTONIO]</t>
  </si>
  <si>
    <t>088[JAIME ORDAZ RASGADO]</t>
  </si>
  <si>
    <t>010[NIZA CONEJO]</t>
  </si>
  <si>
    <t>025[LA RUFA]</t>
  </si>
  <si>
    <t>088[RANCHO ROGELIO MATUS TOLEDO]</t>
  </si>
  <si>
    <t>170[RANCHO DE LUIS ANTONIO JIMENEZ]</t>
  </si>
  <si>
    <t>195[RANCHO ALEGRE]</t>
  </si>
  <si>
    <t>070[EL BRASILAR]</t>
  </si>
  <si>
    <t>001[SAN FRANCISCO VIEJO]</t>
  </si>
  <si>
    <t>017[RAMOS MILLAN]</t>
  </si>
  <si>
    <t>012[BARRANCON]</t>
  </si>
  <si>
    <t>166[RANCHO GUACHIPILIN (RANCHO CASTILLEJOS)]</t>
  </si>
  <si>
    <t>009[COFRADIA CHIMALAPA]</t>
  </si>
  <si>
    <t>020[LACHITOVA]</t>
  </si>
  <si>
    <t>085[EL TAMARINDAL]</t>
  </si>
  <si>
    <t>021[RANCHO VARGAS]</t>
  </si>
  <si>
    <t>004[AHUEHUETITLAN DE GONZALEZ]</t>
  </si>
  <si>
    <t>022[ESCALERILLAS]</t>
  </si>
  <si>
    <t>023[RANCHO SEÑOR]</t>
  </si>
  <si>
    <t>030[CUESTA BLANCA]</t>
  </si>
  <si>
    <t>020[BARRIO DE GUADALUPE (EL RODEO)]</t>
  </si>
  <si>
    <t>018[SAN PEDRO YOSOSCUA]</t>
  </si>
  <si>
    <t>019[EL PALMAR]</t>
  </si>
  <si>
    <t>076[SAN JOSE DURAZNOS]</t>
  </si>
  <si>
    <t>007[CERRO DEL PAJARO]</t>
  </si>
  <si>
    <t>032[LOMA DEL CUATILLO]</t>
  </si>
  <si>
    <t>013[RIO YUTANUME]</t>
  </si>
  <si>
    <t>008[SAN ISIDRO TREMENTINA]</t>
  </si>
  <si>
    <t>014[BARRIO DE CHABACANO]</t>
  </si>
  <si>
    <t>020[LA LABOR]</t>
  </si>
  <si>
    <t>018[JOYA DE MAZORCA]</t>
  </si>
  <si>
    <t>023[LA BUGAMBILIA]</t>
  </si>
  <si>
    <t>023[COLONIA YURANCHO]</t>
  </si>
  <si>
    <t>016[LOMA LARGA]</t>
  </si>
  <si>
    <t>075[LINDA VISTA]</t>
  </si>
  <si>
    <t>000[COB. MPAL. SANTA MARIA YUCUHITI]</t>
  </si>
  <si>
    <t>000[COB. MPAL. SANTIAGO YOSONDUA]</t>
  </si>
  <si>
    <t>004[ARROYO DE PITA]</t>
  </si>
  <si>
    <t>060[SERRANIA CACHALAPA]</t>
  </si>
  <si>
    <t>188[SAN JOSE II]</t>
  </si>
  <si>
    <t>006[SANTO TOMAS]</t>
  </si>
  <si>
    <t>031[CERRO VERDE]</t>
  </si>
  <si>
    <t>001[SAN JOSE CHILTEPEC]</t>
  </si>
  <si>
    <t>084[SAN JUAN BAUTISTA DE MATAMOROS]</t>
  </si>
  <si>
    <t>120[EL PRIVILEGIO]</t>
  </si>
  <si>
    <t>084[RANCHO NUEVO]</t>
  </si>
  <si>
    <t>053[MACEDONIO ALCALA]</t>
  </si>
  <si>
    <t>006[CERRO ARMADILLO CHICO]</t>
  </si>
  <si>
    <t>016[SAN ANTONIO LAS PALMAS]</t>
  </si>
  <si>
    <t>170[EL SACRIFICIO]</t>
  </si>
  <si>
    <t>022[RANCHO SALINAS]</t>
  </si>
  <si>
    <t>013[MARIA LOMBARDO DE CASO]</t>
  </si>
  <si>
    <t>018[YERBA SANTA]</t>
  </si>
  <si>
    <t>024[LLANO PANELA]</t>
  </si>
  <si>
    <t>040[EL COYUL TUXTITLAN]</t>
  </si>
  <si>
    <t>017[SAN MARCOS MESONCITO]</t>
  </si>
  <si>
    <t>000[COB. MPAL. SAN ANDRES CABECERA NUEVA]</t>
  </si>
  <si>
    <t>003[GUERRERO]</t>
  </si>
  <si>
    <t>043[EL PARAISO NOPALERA]</t>
  </si>
  <si>
    <t>056[EL NARANJO]</t>
  </si>
  <si>
    <t>043[EL AGUACATAL]</t>
  </si>
  <si>
    <t>025[LOS NARANJALES]</t>
  </si>
  <si>
    <t>016[NACHIHUI]</t>
  </si>
  <si>
    <t>096[LA SOLEDAD]</t>
  </si>
  <si>
    <t>004[BARRANCA OBSCURA]</t>
  </si>
  <si>
    <t>043[EL HORNO]</t>
  </si>
  <si>
    <t>084[YIGUINO]</t>
  </si>
  <si>
    <t>048[LA PROVIDENCIA]</t>
  </si>
  <si>
    <t>030[CACALOTE]</t>
  </si>
  <si>
    <t>008[SAN ILDEFONSO OZOLOTEPEC]</t>
  </si>
  <si>
    <t>043[CERRO DEL TLACUACHE]</t>
  </si>
  <si>
    <t>053[CACALOTE]</t>
  </si>
  <si>
    <t>041[JAMAICA]</t>
  </si>
  <si>
    <t>096[JICALPEXTLE]</t>
  </si>
  <si>
    <t>013[LA AURORA]</t>
  </si>
  <si>
    <t>027[TUNILLADA]</t>
  </si>
  <si>
    <t>014[LOMA MECATE]</t>
  </si>
  <si>
    <t>081[MONTE CAL]</t>
  </si>
  <si>
    <t>020[LA CAPILLA]</t>
  </si>
  <si>
    <t>085[MINA DE LAS SIETE HERMANAS]</t>
  </si>
  <si>
    <t>042[LOMAS DE RANCHO QUEMADO]</t>
  </si>
  <si>
    <t>081[LOS ARCOS]</t>
  </si>
  <si>
    <t>066[COLONIA LOS NOGALES]</t>
  </si>
  <si>
    <t>002[LAS CARRETAS]</t>
  </si>
  <si>
    <t>009[CERRO COSTOCHE]</t>
  </si>
  <si>
    <t>031[EORAGUIA]</t>
  </si>
  <si>
    <t>002[TANIVE]</t>
  </si>
  <si>
    <t>029[GUELAXICO]</t>
  </si>
  <si>
    <t>038[EL CIRUELO (RANCHO EL CIRUELO)]</t>
  </si>
  <si>
    <t>026[RINCON DE LAS FLORES (RINCON BRUJO)]</t>
  </si>
  <si>
    <t>003[PEÑA BLANCA BUENA VISTA]</t>
  </si>
  <si>
    <t>085[AGUA DE ALAMO]</t>
  </si>
  <si>
    <t>019[PIEDRA DE LEON]</t>
  </si>
  <si>
    <t>073[AGUA CUCHARA]</t>
  </si>
  <si>
    <t>030[LOMA IZOTE]</t>
  </si>
  <si>
    <t>015[MONTE SINAI]</t>
  </si>
  <si>
    <t>020[LOMA ALTA]</t>
  </si>
  <si>
    <t>023[SAN FRANCISCO LA RAYA]</t>
  </si>
  <si>
    <t>031[BENITO JUAREZ DEL PROGRESO]</t>
  </si>
  <si>
    <t>026[BARRIO GRANDE]</t>
  </si>
  <si>
    <t>028[LAS LIMAS]</t>
  </si>
  <si>
    <t>016[EL PLATANILLO]</t>
  </si>
  <si>
    <t>015[EL JICARO]</t>
  </si>
  <si>
    <t>074[SANTO NIÑO]</t>
  </si>
  <si>
    <t>016[LA REFORMA]</t>
  </si>
  <si>
    <t>004[COMUNCITO]</t>
  </si>
  <si>
    <t>080[EL ENCANTO]</t>
  </si>
  <si>
    <t>084[EL PEDIMENTO]</t>
  </si>
  <si>
    <t>088[LOMA BONITA]</t>
  </si>
  <si>
    <t>018[SAN ISIDRO DEL CAMINO]</t>
  </si>
  <si>
    <t>166[SAN VICENTE]</t>
  </si>
  <si>
    <t>007[RANCHO CAÑADA DE MINAS]</t>
  </si>
  <si>
    <t>011[CORRAL DE PIEDRA]</t>
  </si>
  <si>
    <t>030[MAL PASO]</t>
  </si>
  <si>
    <t>169[AZULILLO]</t>
  </si>
  <si>
    <t>031[CERRO EL GIGANTE]</t>
  </si>
  <si>
    <t>015[EL POTRERO]</t>
  </si>
  <si>
    <t>104[ARROYO LIMON]</t>
  </si>
  <si>
    <t>101[EL PARRAL]</t>
  </si>
  <si>
    <t>038[LACHIBURRA]</t>
  </si>
  <si>
    <t>032[COLONIA 16 DE SEPTIEMBRE]</t>
  </si>
  <si>
    <t>041[YON MELO]</t>
  </si>
  <si>
    <t>051[LOMA DE TIERRA]</t>
  </si>
  <si>
    <t>001[SANTA MARIA JALAPA DEL MARQUES]</t>
  </si>
  <si>
    <t>087[LAS RAMAS]</t>
  </si>
  <si>
    <t>090[ENSENADA CHIPEHUA]</t>
  </si>
  <si>
    <t>101[RANCHO LAS GUANABANAS]</t>
  </si>
  <si>
    <t>011[PASO SAN ANTONIO]</t>
  </si>
  <si>
    <t>049[COLONIA CAMARGO]</t>
  </si>
  <si>
    <t>091[RANCHO DOCTORA ROBERTA DEGIVES]</t>
  </si>
  <si>
    <t>171[LA ESPERANZA]</t>
  </si>
  <si>
    <t>204[PAISANOS ATITLAN]</t>
  </si>
  <si>
    <t>071[EL CARNERO]</t>
  </si>
  <si>
    <t>087[ESTERO MACHO]</t>
  </si>
  <si>
    <t>018[RIO PACHIÑE]</t>
  </si>
  <si>
    <t>066[5 DE NOVIEMBRE (LA CRISTALINA)]</t>
  </si>
  <si>
    <t>168[SAN JOSE]</t>
  </si>
  <si>
    <t>003[TIERRA BLANCA]</t>
  </si>
  <si>
    <t>031[LLANO SUCHIAPA]</t>
  </si>
  <si>
    <t>088[COLONIA EJIDAL (RANCHO LAS PALMAS)]</t>
  </si>
  <si>
    <t>019[SANTIAGO PATLANALA]</t>
  </si>
  <si>
    <t>007[EL CASTILLO]</t>
  </si>
  <si>
    <t>039[HIGO NUEVO]</t>
  </si>
  <si>
    <t>024[MIRAPLAYAS]</t>
  </si>
  <si>
    <t>027[EL ZAPOTAL (SECCION TERCERA)]</t>
  </si>
  <si>
    <t>007[RANCHO DIEGO]</t>
  </si>
  <si>
    <t>006[GUADALUPE]</t>
  </si>
  <si>
    <t>013[LOS RENDON]</t>
  </si>
  <si>
    <t>009[CONCEPCION CARRIZAL]</t>
  </si>
  <si>
    <t>018[CANTERA]</t>
  </si>
  <si>
    <t>030[LOMA MANZANAL]</t>
  </si>
  <si>
    <t>012[LLANO SECO]</t>
  </si>
  <si>
    <t>019[PORTILLO CHIVATO]</t>
  </si>
  <si>
    <t>021[LA REPRESA]</t>
  </si>
  <si>
    <t>026[LINDA VISTA]</t>
  </si>
  <si>
    <t>015[CRUZ ÑUNU]</t>
  </si>
  <si>
    <t>076[LA LOBERA]</t>
  </si>
  <si>
    <t>006[SAN ISIDRO PAZ Y PROGRESO]</t>
  </si>
  <si>
    <t>006[IMPERIO]</t>
  </si>
  <si>
    <t>005[ASERRADERO SEGUNDO]</t>
  </si>
  <si>
    <t>030[RANCHO GENESIS]</t>
  </si>
  <si>
    <t>189[AGUA DULCE]</t>
  </si>
  <si>
    <t>001[SAN FELIPE JALAPA DE DIAZ]</t>
  </si>
  <si>
    <t>023[CERRO DE HOJAS]</t>
  </si>
  <si>
    <t>000[COB. MPAL. SAN JOSE CHILTEPEC]</t>
  </si>
  <si>
    <t>013[BUENAVISTA GALLARDO]</t>
  </si>
  <si>
    <t>121[ESPERANZA]</t>
  </si>
  <si>
    <t>013[CORRIENTE ANCHA O MIGUEL HIDALGO]</t>
  </si>
  <si>
    <t>056[COLONIA EMILIANO ZAPATA]</t>
  </si>
  <si>
    <t>086[MONTE FLOR]</t>
  </si>
  <si>
    <t>010[IGNACIO ZARAGOZA]</t>
  </si>
  <si>
    <t>013[PLAN MATA DE CAÑA]</t>
  </si>
  <si>
    <t>171[SAN ANTONIO]</t>
  </si>
  <si>
    <t>023[RANCHO SUBIDA]</t>
  </si>
  <si>
    <t>014[SANTA MARIA MATAMOROS]</t>
  </si>
  <si>
    <t>014[TIERRA NEGRA]</t>
  </si>
  <si>
    <t>027[TIERRA BLANCA]</t>
  </si>
  <si>
    <t>017[PATIO ARENAL]</t>
  </si>
  <si>
    <t>021[EL OCOTAL]</t>
  </si>
  <si>
    <t>032[LA FLORIDA]</t>
  </si>
  <si>
    <t>018[LA MURALLA]</t>
  </si>
  <si>
    <t>016[ESPINAL]</t>
  </si>
  <si>
    <t>034[PEÑA DE JICARA]</t>
  </si>
  <si>
    <t>051[ATOTONILCO]</t>
  </si>
  <si>
    <t>044[LOMA TIGRE]</t>
  </si>
  <si>
    <t>026[PUEBLO NUEVO]</t>
  </si>
  <si>
    <t>011[LAZO]</t>
  </si>
  <si>
    <t>099[SANTA LUCIA]</t>
  </si>
  <si>
    <t>003[BARRANCA HONDA]</t>
  </si>
  <si>
    <t>037[PEÑAS NEGRAS]</t>
  </si>
  <si>
    <t>085[LA TORTOLITA]</t>
  </si>
  <si>
    <t>038[JUNTA DE LOS RIOS]</t>
  </si>
  <si>
    <t>027[LOGOCHE]</t>
  </si>
  <si>
    <t>014[LA VICTORIA]</t>
  </si>
  <si>
    <t>026[MOGOTE DEL RAYO]</t>
  </si>
  <si>
    <t>028[RIO MOLINO (TIERRA COLORADA)]</t>
  </si>
  <si>
    <t>099[RIO CANELA]</t>
  </si>
  <si>
    <t>000[COB. MPAL. SAN FELIPE TEJALAPAM]</t>
  </si>
  <si>
    <t>000[COB. MPAL. SAN JERONIMO SOSOLA]</t>
  </si>
  <si>
    <t>028[PROGRESO]</t>
  </si>
  <si>
    <t>015[LOMA DE MANZANITA]</t>
  </si>
  <si>
    <t>082[CAÑADA DE ESPINA]</t>
  </si>
  <si>
    <t>031[COLONIA VALLE DORADO]</t>
  </si>
  <si>
    <t>088[COLONIA EL PAJARITO]</t>
  </si>
  <si>
    <t>082[CAMINO A SAN LUIS BELTRAN]</t>
  </si>
  <si>
    <t>067[COLONIA OJO DE AGUA]</t>
  </si>
  <si>
    <t>003[AGUA BLANCA]</t>
  </si>
  <si>
    <t>036[EL CHICOZAPOTE]</t>
  </si>
  <si>
    <t>041[LA PRIMAVERA]</t>
  </si>
  <si>
    <t>030[LA CIENEGUILLA]</t>
  </si>
  <si>
    <t>040[LA COFRADIA]</t>
  </si>
  <si>
    <t>021[LA TRANCA]</t>
  </si>
  <si>
    <t>014[SAN FELIPE]</t>
  </si>
  <si>
    <t>012[POCHOTEPEC]</t>
  </si>
  <si>
    <t>076[RANCHO AVENDAÑO]</t>
  </si>
  <si>
    <t>027[LOMA AURORA]</t>
  </si>
  <si>
    <t>007[CERRO OCOTE]</t>
  </si>
  <si>
    <t>031[SANTA CRUZ OCOTZOCUAUTLA]</t>
  </si>
  <si>
    <t>020[CERRO VERDE]</t>
  </si>
  <si>
    <t>025[LA CRUZ]</t>
  </si>
  <si>
    <t>027[EL TETLATE]</t>
  </si>
  <si>
    <t>013[PASO DE LA REINA]</t>
  </si>
  <si>
    <t>075[RANCHO DAVID]</t>
  </si>
  <si>
    <t>014[SAN JUAN LACHAO PUEBLO VIEJO]</t>
  </si>
  <si>
    <t>006[EL HUARUMBO]</t>
  </si>
  <si>
    <t>013[EL CORRAL]</t>
  </si>
  <si>
    <t>015[EL PLATANAR]</t>
  </si>
  <si>
    <t>092[RANCHO NUEVO CUIXTLA]</t>
  </si>
  <si>
    <t>167[SANTA ROSA]</t>
  </si>
  <si>
    <t>019[TOVALA COPALITA]</t>
  </si>
  <si>
    <t>010[CERRO LEON]</t>
  </si>
  <si>
    <t>091[NOPALITO]</t>
  </si>
  <si>
    <t>027[RANCHO LA CRUZ]</t>
  </si>
  <si>
    <t>170[LOS HORCONES]</t>
  </si>
  <si>
    <t>033[LLANO SAN JUAN]</t>
  </si>
  <si>
    <t>000[COB. MPAL. SANTA MARIA COLOTEPEC]</t>
  </si>
  <si>
    <t>105[SAN AGUSTIN]</t>
  </si>
  <si>
    <t>104[JUANA BOQUITA]</t>
  </si>
  <si>
    <t>040[LAGUNAS]</t>
  </si>
  <si>
    <t>033[COLONIA GUADALUPE HINOJOZA DE MURAT]</t>
  </si>
  <si>
    <t>043[EL TRAPICHE GUIENAGATI]</t>
  </si>
  <si>
    <t>006[LOMA ESPERANZA]</t>
  </si>
  <si>
    <t>091[PLAYA CANGREJO]</t>
  </si>
  <si>
    <t>097[SAN JORGE]</t>
  </si>
  <si>
    <t>008[LAGUNAS]</t>
  </si>
  <si>
    <t>020[LA PROVIDENCIA]</t>
  </si>
  <si>
    <t>092[RANCHO EL CENTENARIO]</t>
  </si>
  <si>
    <t>172[LA ESPERANZA]</t>
  </si>
  <si>
    <t>205[LA PALMITA]</t>
  </si>
  <si>
    <t>057[CERRO IGUANA]</t>
  </si>
  <si>
    <t>091[LUIS ROMAN]</t>
  </si>
  <si>
    <t>007[EJIDO LA REVOLUCION]</t>
  </si>
  <si>
    <t>053[CERRO BAUL]</t>
  </si>
  <si>
    <t>000[COB. MPAL. SAN PEDRO TAPANATEPEC]</t>
  </si>
  <si>
    <t>004[LA ESMERALDA]</t>
  </si>
  <si>
    <t>089[LAS CRUCES]</t>
  </si>
  <si>
    <t>020[SAN VICENTE DEL ZAPOTE]</t>
  </si>
  <si>
    <t>000[COB. MPAL. HEROICA CIUDAD DE HUAJUAPAN DE LEON]</t>
  </si>
  <si>
    <t>031[SOCIEDAD GUTIERREZ (SOCIEDAD AGRICOLA)]</t>
  </si>
  <si>
    <t>021[LINDA VISTA DEL PROGRESO]</t>
  </si>
  <si>
    <t>025[EL CAPULIN (SECCION PRIMERA)]</t>
  </si>
  <si>
    <t>008[EL LLANO]</t>
  </si>
  <si>
    <t>008[LAS MINAS]</t>
  </si>
  <si>
    <t>015[SAN MARTIN DURAZNOS]</t>
  </si>
  <si>
    <t>010[CRUZ CHIQUITA]</t>
  </si>
  <si>
    <t>019[SANTIAGO CAMOTLAN]</t>
  </si>
  <si>
    <t>025[TIERRA COLORADA (EL MIRADOR)]</t>
  </si>
  <si>
    <t>011[LLANO PAR]</t>
  </si>
  <si>
    <t>018[EL LLANO (DIVITOTOQUIYI)]</t>
  </si>
  <si>
    <t>007[CERRO MACHIN]</t>
  </si>
  <si>
    <t>022[LA ERA]</t>
  </si>
  <si>
    <t>021[VISTA HERMOSA]</t>
  </si>
  <si>
    <t>013[CRUZ GEYUCO]</t>
  </si>
  <si>
    <t>079[LLANO CASTRO]</t>
  </si>
  <si>
    <t>004[SAN FELIPE DE JESUS PUEBLO VIEJO]</t>
  </si>
  <si>
    <t>004[CAÑADA DE GALICIA]</t>
  </si>
  <si>
    <t>007[CAÑADA SAN ANTONIO]</t>
  </si>
  <si>
    <t>024[SAN RAFAEL]</t>
  </si>
  <si>
    <t>190[AGUA FRIA]</t>
  </si>
  <si>
    <t>000[COB. MPAL. SAN FELIPE JALAPA DE DIAZ]</t>
  </si>
  <si>
    <t>026[PIEDRA DE AZUCAR]</t>
  </si>
  <si>
    <t>012[EL FORTIN]</t>
  </si>
  <si>
    <t>017[CAMALOTAL]</t>
  </si>
  <si>
    <t>001[SAN LUCAS OJITLAN]</t>
  </si>
  <si>
    <t>016[EJIDO EL ENCAJONADO]</t>
  </si>
  <si>
    <t>060[NUEVO FAISAN]</t>
  </si>
  <si>
    <t>090[LAS PALMERAS]</t>
  </si>
  <si>
    <t>011[MONTE NEGRO]</t>
  </si>
  <si>
    <t>011[PLAN DE SAN LUIS]</t>
  </si>
  <si>
    <t>183[LOS REYES (ZAPOTITANCILLO GRANDE)]</t>
  </si>
  <si>
    <t>026[EL VIVERO]</t>
  </si>
  <si>
    <t>017[NUEVO CERRO MOJARRA]</t>
  </si>
  <si>
    <t>077[RANCHO SAN ANTONIO]</t>
  </si>
  <si>
    <t>026[RIO ALGODON]</t>
  </si>
  <si>
    <t>018[LAGUNA]</t>
  </si>
  <si>
    <t>022[CERRO TRAMPA]</t>
  </si>
  <si>
    <t>042[SAN JOSE PUEBLO NUEVO]</t>
  </si>
  <si>
    <t>019[GUADALUPE NUEVO TENOCHTITLAN]</t>
  </si>
  <si>
    <t>077[LLANO GRANDE]</t>
  </si>
  <si>
    <t>006[ITURBIDE]</t>
  </si>
  <si>
    <t>036[PEÑA COLORADA]</t>
  </si>
  <si>
    <t>021[SAN VICENTE PIÑAS]</t>
  </si>
  <si>
    <t>040[AGUA TIERNA]</t>
  </si>
  <si>
    <t>003[EL PALO DE LIMA]</t>
  </si>
  <si>
    <t>165[YIGÜICHE]</t>
  </si>
  <si>
    <t>100[EL CANGREJERO]</t>
  </si>
  <si>
    <t>016[PUEBLO VIEJO]</t>
  </si>
  <si>
    <t>045[PASITO DE RIO NUEZ]</t>
  </si>
  <si>
    <t>014[SAN MIGUEL YOGOVANA]</t>
  </si>
  <si>
    <t>036[TIERRA BLANCA]</t>
  </si>
  <si>
    <t>025[DVIONGO]</t>
  </si>
  <si>
    <t>063[RANCHO CAÑAS]</t>
  </si>
  <si>
    <t>045[LLANO MACHO]</t>
  </si>
  <si>
    <t>060[SANTA CATARINA]</t>
  </si>
  <si>
    <t>101[SAN MIGUEL]</t>
  </si>
  <si>
    <t>030[BARRANCA DEL SAUZ]</t>
  </si>
  <si>
    <t>024[PEÑA DE AGUILA]</t>
  </si>
  <si>
    <t>027[MANO DE LEON TEPANTEPEC]</t>
  </si>
  <si>
    <t>009[CAÑADA DE YUKCIMIL]</t>
  </si>
  <si>
    <t>067[CAÑADA DE PALENQUE]</t>
  </si>
  <si>
    <t>032[COLONIA JARDINES DEL SUR]</t>
  </si>
  <si>
    <t>089[PARAJE RIO SECO]</t>
  </si>
  <si>
    <t>063[EJIDO GUADALUPE VICTORIA]</t>
  </si>
  <si>
    <t>053[LA PROVIDENCIA]</t>
  </si>
  <si>
    <t>010[CERRO CULEBRA]</t>
  </si>
  <si>
    <t>000[COB. MPAL. SANTA MARIA ZOQUITLAN]</t>
  </si>
  <si>
    <t>024[EL CABRITO]</t>
  </si>
  <si>
    <t>035[CRUCERO DE TOCUELA (KILOMETRO 28)]</t>
  </si>
  <si>
    <t>003[SAN JOSE BUENAVISTA]</t>
  </si>
  <si>
    <t>018[CERRO ZONGOLICA]</t>
  </si>
  <si>
    <t>006[NOGALTEPEC]</t>
  </si>
  <si>
    <t>079[AGUA CAMARON (SAN MARTIN)]</t>
  </si>
  <si>
    <t>031[LOMA YOLOXOCHITL]</t>
  </si>
  <si>
    <t>008[CLEMENCIA]</t>
  </si>
  <si>
    <t>036[PLAN DE GUADALUPE]</t>
  </si>
  <si>
    <t>026[LOMA DEL VIENTO]</t>
  </si>
  <si>
    <t>026[EL GUAYABO (LAS DELICIAS)]</t>
  </si>
  <si>
    <t>022[CAÑA MUERTA]</t>
  </si>
  <si>
    <t>008[YUTACUITE]</t>
  </si>
  <si>
    <t>031[LAS AGUILAS]</t>
  </si>
  <si>
    <t>077[LOS JIMENEZ]</t>
  </si>
  <si>
    <t>087[ARROYO SECO]</t>
  </si>
  <si>
    <t>015[CHACALAPA]</t>
  </si>
  <si>
    <t>016[EL PORTILLO]</t>
  </si>
  <si>
    <t>009[CERRO GUITARRA]</t>
  </si>
  <si>
    <t>007[CUAJINICUIL]</t>
  </si>
  <si>
    <t>168[TIERRA COLORADA]</t>
  </si>
  <si>
    <t>009[LA PAZ OBISPO]</t>
  </si>
  <si>
    <t>011[CERRO MINAS]</t>
  </si>
  <si>
    <t>099[ISTMO]</t>
  </si>
  <si>
    <t>026[PORTILLO DE AMUZGOS (RANCHO AMUZGOS)]</t>
  </si>
  <si>
    <t>171[CERRO PRIETO]</t>
  </si>
  <si>
    <t>016[SANTA ELENA (EL PUERTECITO)]</t>
  </si>
  <si>
    <t>111[LAGUNA MACUIL (GRANADILLO)]</t>
  </si>
  <si>
    <t>105[LA OSCURANA]</t>
  </si>
  <si>
    <t>021[XICALPEXTLE]</t>
  </si>
  <si>
    <t>002[BOCA DEL RIO]</t>
  </si>
  <si>
    <t>034[RIO GRANDE]</t>
  </si>
  <si>
    <t>019[SANTO DOMINGO LA REFORMA]</t>
  </si>
  <si>
    <t>095[CONGREGACION AGRICOLA CINCO DE MAYO]</t>
  </si>
  <si>
    <t>098[SAN MATEO]</t>
  </si>
  <si>
    <t>016[OCOTAL GRANDE]</t>
  </si>
  <si>
    <t>044[LOS CASCABELES]</t>
  </si>
  <si>
    <t>096[LA CABAÑA DEL TIO POU]</t>
  </si>
  <si>
    <t>184[EL PRIVILEGIO]</t>
  </si>
  <si>
    <t>207[COLONIA CUAUHTEMOC]</t>
  </si>
  <si>
    <t>058[LOS COCOS]</t>
  </si>
  <si>
    <t>094[EL PROGRESO]</t>
  </si>
  <si>
    <t>008[CHOCOLATE]</t>
  </si>
  <si>
    <t>054[RODULFO FIGUEROA]</t>
  </si>
  <si>
    <t>185[SANTA CECILIA]</t>
  </si>
  <si>
    <t>005[NICOLAS BRAVO]</t>
  </si>
  <si>
    <t>001[SANTA MARIA PETAPA]</t>
  </si>
  <si>
    <t>005[HUANACASTAL]</t>
  </si>
  <si>
    <t>031[LLANO GRANDE]</t>
  </si>
  <si>
    <t>010[LA ESTANCIA]</t>
  </si>
  <si>
    <t>036[SOCIEDAD SAN ISIDRO]</t>
  </si>
  <si>
    <t>022[SAN VALENTIN GOMEZ]</t>
  </si>
  <si>
    <t>023[IXCATE]</t>
  </si>
  <si>
    <t>009[MESON DE GUADALUPE]</t>
  </si>
  <si>
    <t>014[EL PAREDON]</t>
  </si>
  <si>
    <t>016[SAN MATEO TUNUCHI]</t>
  </si>
  <si>
    <t>087[LOS PLANES]</t>
  </si>
  <si>
    <t>004[NUEVO MORELOS]</t>
  </si>
  <si>
    <t>023[EL LLORON]</t>
  </si>
  <si>
    <t>004[SAN JOSE OJO DE AGUA]</t>
  </si>
  <si>
    <t>030[YUTZADAVI]</t>
  </si>
  <si>
    <t>010[CAÑADA DE FLOR]</t>
  </si>
  <si>
    <t>019[LA NOPALERA]</t>
  </si>
  <si>
    <t>003[ALDAMA]</t>
  </si>
  <si>
    <t>030[YUTENUNDI]</t>
  </si>
  <si>
    <t>080[LLANO DEL GUAJOLOTE (LOS SANCHEZ)]</t>
  </si>
  <si>
    <t>019[LOMA GRANDE]</t>
  </si>
  <si>
    <t>005[CUAJILOTES]</t>
  </si>
  <si>
    <t>168[RANCHO RAMIREZ]</t>
  </si>
  <si>
    <t>022[EL RECUERDO]</t>
  </si>
  <si>
    <t>191[ANAYANZI]</t>
  </si>
  <si>
    <t>005[CHUPARROSA]</t>
  </si>
  <si>
    <t>036[COLONIA AMPLIACION AEROPUERTO]</t>
  </si>
  <si>
    <t>015[LA GUADALUPE]</t>
  </si>
  <si>
    <t>019[CAMELIA ROJA]</t>
  </si>
  <si>
    <t>097[HELADIO RAMIREZ LOPEZ]</t>
  </si>
  <si>
    <t>017[ISLA DEL VIEJO SOYALTEPEC (ISLA SOYALTEPEC)]</t>
  </si>
  <si>
    <t>048[LA SOLEDAD]</t>
  </si>
  <si>
    <t>091[BOCA DEL RIO]</t>
  </si>
  <si>
    <t>004[ARROYO DE PIEDRA]</t>
  </si>
  <si>
    <t>017[PASO DE SAN JACOBO]</t>
  </si>
  <si>
    <t>184[LA ESPERANZA]</t>
  </si>
  <si>
    <t>021[RANCHO PESCADO]</t>
  </si>
  <si>
    <t>018[SAN JUAN OTZOLOTEPEC]</t>
  </si>
  <si>
    <t>078[SANTA MARIA VILLA HERMOSA]</t>
  </si>
  <si>
    <t>031[EL MANZANAL]</t>
  </si>
  <si>
    <t>028[PIEDRA REDONDA]</t>
  </si>
  <si>
    <t>019[CERRO ALTO]</t>
  </si>
  <si>
    <t>012[JICALTEPEC]</t>
  </si>
  <si>
    <t>078[LA CASICA]</t>
  </si>
  <si>
    <t>087[LLANO DE LA TRISTEZA GUERRERO]</t>
  </si>
  <si>
    <t>033[BUENAVISTA EL NARANJO]</t>
  </si>
  <si>
    <t>048[LA VIRGEN]</t>
  </si>
  <si>
    <t>036[LAS JUNTAS (SAN ISIDRO EL POTRERO)]</t>
  </si>
  <si>
    <t>002[EL ARADOR]</t>
  </si>
  <si>
    <t>166[ZACAMATLE]</t>
  </si>
  <si>
    <t>101[CERRO AGUACATE]</t>
  </si>
  <si>
    <t>013[LA MESILLA]</t>
  </si>
  <si>
    <t>039[CRUZ CUACHE]</t>
  </si>
  <si>
    <t>018[SANTA CATARINA ROATINA]</t>
  </si>
  <si>
    <t>003[SANTO DOMINGO COATLAN]</t>
  </si>
  <si>
    <t>002[SAN ISIDRO GUISHE]</t>
  </si>
  <si>
    <t>000[COB. MPAL. SAN MATEO RIO HONDO]</t>
  </si>
  <si>
    <t>046[LLANO DE OCOTE]</t>
  </si>
  <si>
    <t>043[PIEDRA DE LEON]</t>
  </si>
  <si>
    <t>097[EL MANANTIAL]</t>
  </si>
  <si>
    <t>024[LOS PADERONES]</t>
  </si>
  <si>
    <t>025[PUEBLO VIEJO]</t>
  </si>
  <si>
    <t>000[COB. MPAL. SANTA MARIA PEÑOLES]</t>
  </si>
  <si>
    <t>010[CAÑADA DE CENIZA]</t>
  </si>
  <si>
    <t>013[LLANO DE MORAL]</t>
  </si>
  <si>
    <t>005[SAN PEDRO TOTOMACHAPAM]</t>
  </si>
  <si>
    <t>064[LOMAS PANORAMICAS]</t>
  </si>
  <si>
    <t>054[COLONIA 20 DE NOVIEMBRE]</t>
  </si>
  <si>
    <t>019[HIERBA SANTA]</t>
  </si>
  <si>
    <t>002[AGUA DEL GUAJE]</t>
  </si>
  <si>
    <t>025[EL VERGEL]</t>
  </si>
  <si>
    <t>036[LAS FLORES]</t>
  </si>
  <si>
    <t>019[AGUA DE LLUVIA]</t>
  </si>
  <si>
    <t>007[CRUZ DE PLATA]</t>
  </si>
  <si>
    <t>080[RANCHO MORELOS]</t>
  </si>
  <si>
    <t>025[AGUA NEGRA]</t>
  </si>
  <si>
    <t>009[CUAUHTEMOC]</t>
  </si>
  <si>
    <t>002[VILLA NUEVA]</t>
  </si>
  <si>
    <t>038[CERRO ALTO]</t>
  </si>
  <si>
    <t>033[IGLESIA VIEJA]</t>
  </si>
  <si>
    <t>037[MACAHUITE NUEVO]</t>
  </si>
  <si>
    <t>017[RIO VIEJO]</t>
  </si>
  <si>
    <t>009[COLLANTES]</t>
  </si>
  <si>
    <t>043[LA CHOPA]</t>
  </si>
  <si>
    <t>090[LOS FICUS]</t>
  </si>
  <si>
    <t>016[CHACAHUA]</t>
  </si>
  <si>
    <t>008[CERRO IGLESIA]</t>
  </si>
  <si>
    <t>015[SAN GONZALO PUEBLO VIEJO]</t>
  </si>
  <si>
    <t>088[SAN LORENZO]</t>
  </si>
  <si>
    <t>169[EL TRIUNFO]</t>
  </si>
  <si>
    <t>010[QUELOVE]</t>
  </si>
  <si>
    <t>001[SAN MATEO PIÑAS]</t>
  </si>
  <si>
    <t>107[BARRIO NUEVO]</t>
  </si>
  <si>
    <t>187[EL ZAPOTE (ARROYO ZAPOTE)]</t>
  </si>
  <si>
    <t>009[LAGUNILLA]</t>
  </si>
  <si>
    <t>112[LLANO CIRUELO (SAMARIA)]</t>
  </si>
  <si>
    <t>106[LAGUNILLA]</t>
  </si>
  <si>
    <t>032[ARROYO OBSCURO]</t>
  </si>
  <si>
    <t>031[NIZAYULA]</t>
  </si>
  <si>
    <t>003[SAN MIGUEL]</t>
  </si>
  <si>
    <t>100[GARRAPATERO]</t>
  </si>
  <si>
    <t>006[CHIVIXHUYO]</t>
  </si>
  <si>
    <t>017[OCOTALCITO]</t>
  </si>
  <si>
    <t>038[LOS LAURELES]</t>
  </si>
  <si>
    <t>101[LOS POBRES]</t>
  </si>
  <si>
    <t>185[EL ROSARIO]</t>
  </si>
  <si>
    <t>208[LA ESCUADRA]</t>
  </si>
  <si>
    <t>029[CAZADERO ARRIBA]</t>
  </si>
  <si>
    <t>095[EL RETIRO]</t>
  </si>
  <si>
    <t>009[ENCINAL COLORADO]</t>
  </si>
  <si>
    <t>057[LA GLORIA]</t>
  </si>
  <si>
    <t>192[RANCHO DEL CARMEN (EL TRAPICHE)]</t>
  </si>
  <si>
    <t>000[COB. MPAL. SANTA MARIA CHIMALAPA]</t>
  </si>
  <si>
    <t>093[SOL Y LUNA]</t>
  </si>
  <si>
    <t>011[RANCHO JESUS]</t>
  </si>
  <si>
    <t>019[EL PAREDON AMARILLO]</t>
  </si>
  <si>
    <t>026[LA MULATA]</t>
  </si>
  <si>
    <t>010[PEÑA BLANCA]</t>
  </si>
  <si>
    <t>015[PIEDRA AZUL]</t>
  </si>
  <si>
    <t>017[SANTA CRUZ RANCHO VIEJO]</t>
  </si>
  <si>
    <t>095[BARRIO VISTA HERMOSA]</t>
  </si>
  <si>
    <t>005[SAN ANDRES ACHIO (SACHIO)]</t>
  </si>
  <si>
    <t>026[RIO GARZA (EL DURAZNAL)]</t>
  </si>
  <si>
    <t>005[SAN JUAN MONTE FLOR]</t>
  </si>
  <si>
    <t>027[YUCUNRRAVI]</t>
  </si>
  <si>
    <t>011[CERRO DE NEBLINA]</t>
  </si>
  <si>
    <t>037[BARRIO SAN SEBASTIAN]</t>
  </si>
  <si>
    <t>024[TOTOHI]</t>
  </si>
  <si>
    <t>083[OJO DE AGUA]</t>
  </si>
  <si>
    <t>003[MIRAMAR]</t>
  </si>
  <si>
    <t>019[YUCUJILLO]</t>
  </si>
  <si>
    <t>169[RANCHO CAÑON]</t>
  </si>
  <si>
    <t>023[RINCON CERRO ALTO]</t>
  </si>
  <si>
    <t>205[EL FARID (EL EMBARCADERO)]</t>
  </si>
  <si>
    <t>012[LA SORPRESA]</t>
  </si>
  <si>
    <t>033[PASO ARMADILLO (SANTA CATALINA)]</t>
  </si>
  <si>
    <t>064[EL OLVIDO]</t>
  </si>
  <si>
    <t>009[COLONIA OBRERA BENITO JUAREZ]</t>
  </si>
  <si>
    <t>098[EL NANCHE]</t>
  </si>
  <si>
    <t>011[COLONIA COSOLTEPEC]</t>
  </si>
  <si>
    <t>050[VUELTA ABAJO (LUCERO ALTO)]</t>
  </si>
  <si>
    <t>094[SAN BERNARDO]</t>
  </si>
  <si>
    <t>005[ARROYO PLATANO]</t>
  </si>
  <si>
    <t>018[SAN PEDRO TEPINAPA]</t>
  </si>
  <si>
    <t>187[CANAIMA]</t>
  </si>
  <si>
    <t>032[MAXANTÜAM]</t>
  </si>
  <si>
    <t>007[EMILIANO ZAPATA]</t>
  </si>
  <si>
    <t>081[LOS RAUDALES]</t>
  </si>
  <si>
    <t>027[CHILAR]</t>
  </si>
  <si>
    <t>020[CERRO IDOLO]</t>
  </si>
  <si>
    <t>007[CONCEPCION DE GUERRERO]</t>
  </si>
  <si>
    <t>015[LOS AMATES (SANTOS REYES)]</t>
  </si>
  <si>
    <t>096[LLANO DEL CONEJO GUERRERO]</t>
  </si>
  <si>
    <t>002[LA UNION ALTAMIRA]</t>
  </si>
  <si>
    <t>043[SANTA CRUZ DE RUFINO TAMAYO]</t>
  </si>
  <si>
    <t>033[EL FRIJOL DE YUTANINO]</t>
  </si>
  <si>
    <t>170[EL PORVENIR]</t>
  </si>
  <si>
    <t>104[LOS SANCHEZ]</t>
  </si>
  <si>
    <t>000[COB. MPAL. SANTIAGO AMOLTEPEC]</t>
  </si>
  <si>
    <t>034[CIENEGA VERDE]</t>
  </si>
  <si>
    <t>019[SANTA CRUZ MONJAS]</t>
  </si>
  <si>
    <t>012[EL TAVEL]</t>
  </si>
  <si>
    <t>039[CERRO CHIVO]</t>
  </si>
  <si>
    <t>039[CERRO DE HOJAS]</t>
  </si>
  <si>
    <t>098[EL REVOLCADERO]</t>
  </si>
  <si>
    <t>031[CAÑADA RAYO]</t>
  </si>
  <si>
    <t>023[OJO DE AGUA]</t>
  </si>
  <si>
    <t>021[TIERRA CALIENTE TEPANTEPEC]</t>
  </si>
  <si>
    <t>006[LOMA REDONDA]</t>
  </si>
  <si>
    <t>057[LA PURISIMA]</t>
  </si>
  <si>
    <t>092[EL MONTE]</t>
  </si>
  <si>
    <t>067[PUEBLO NUEVO PARTE ALTA]</t>
  </si>
  <si>
    <t>056[COLONIA LAS AGUILAS]</t>
  </si>
  <si>
    <t>023[YEGOSEVE]</t>
  </si>
  <si>
    <t>041[PARAJE GALGA]</t>
  </si>
  <si>
    <t>012[SAN AGUSTIN ZARAGOZA]</t>
  </si>
  <si>
    <t>087[SALINA CRUZ]</t>
  </si>
  <si>
    <t>083[RANCHO PINEDA]</t>
  </si>
  <si>
    <t>033[SAN MARTIN SAN ISIDRO]</t>
  </si>
  <si>
    <t>001[SANTA MARIA TEOPOXCO]</t>
  </si>
  <si>
    <t>040[NARANJO]</t>
  </si>
  <si>
    <t>003[GUADALUPE DE LOS OBOS]</t>
  </si>
  <si>
    <t>034[TIERRA BLANCA]</t>
  </si>
  <si>
    <t>063[LA FABRICA]</t>
  </si>
  <si>
    <t>010[CORRALERO]</t>
  </si>
  <si>
    <t>038[LATIN YULE]</t>
  </si>
  <si>
    <t>063[EL DOSCIENTOS UNO]</t>
  </si>
  <si>
    <t>091[RANCHO DE LA ESPERANZA]</t>
  </si>
  <si>
    <t>017[CHARCO REDONDO]</t>
  </si>
  <si>
    <t>003[ARROYO TRISTE]</t>
  </si>
  <si>
    <t>017[EL RECODO]</t>
  </si>
  <si>
    <t>095[LOMA CRUZ]</t>
  </si>
  <si>
    <t>170[VALDEFLORES]</t>
  </si>
  <si>
    <t>012[SAN JOSE DE LA UNION]</t>
  </si>
  <si>
    <t>004[BUENAVISTA]</t>
  </si>
  <si>
    <t>112[LA PEÑA]</t>
  </si>
  <si>
    <t>188[ARROYO MACALLA]</t>
  </si>
  <si>
    <t>003[BARRA DE NAVIDAD]</t>
  </si>
  <si>
    <t>118[EL PARAJITO]</t>
  </si>
  <si>
    <t>107[YONGUINA]</t>
  </si>
  <si>
    <t>036[CIENEGUILLA]</t>
  </si>
  <si>
    <t>016[LAS LLAMADAS]</t>
  </si>
  <si>
    <t>107[RANCHO JERONIMO CORDERO]</t>
  </si>
  <si>
    <t>094[ROSARIO FUENTES]</t>
  </si>
  <si>
    <t>078[RANCHO EL DIAMANTE]</t>
  </si>
  <si>
    <t>046[COLONIA NIZA LUBA]</t>
  </si>
  <si>
    <t>106[DON FRANCISCO]</t>
  </si>
  <si>
    <t>088[EL CHAPARRAL]</t>
  </si>
  <si>
    <t>211[DESVIACION BRENA TORRES]</t>
  </si>
  <si>
    <t>030[CAZADERO ABAJO]</t>
  </si>
  <si>
    <t>096[EL ROBLE]</t>
  </si>
  <si>
    <t>011[ESTACION MOGOÑE]</t>
  </si>
  <si>
    <t>043[SAN ANTONIO]</t>
  </si>
  <si>
    <t>204[PENJAMO]</t>
  </si>
  <si>
    <t>019[ARROYO CONCHA (RANCHO SAN ANTONIO)]</t>
  </si>
  <si>
    <t>003[CARLOS RAMOS]</t>
  </si>
  <si>
    <t>016[RANCHO RAMIREZ]</t>
  </si>
  <si>
    <t>037[BARRIO DEL PERU]</t>
  </si>
  <si>
    <t>036[BARRIO DE MAGDALENA]</t>
  </si>
  <si>
    <t>012[LA TRINIDAD PERAS]</t>
  </si>
  <si>
    <t>011[PEÑA PRIETA]</t>
  </si>
  <si>
    <t>099[LLANO DE PIEDRA]</t>
  </si>
  <si>
    <t>007[SAN PEDRO QUILITONGO]</t>
  </si>
  <si>
    <t>032[EL PAREDON]</t>
  </si>
  <si>
    <t>001[SAN JUAN TAMAZOLA]</t>
  </si>
  <si>
    <t>026[YUCUDICOYO]</t>
  </si>
  <si>
    <t>004[LLANO DE AYUCA]</t>
  </si>
  <si>
    <t>039[EL REMOLINO]</t>
  </si>
  <si>
    <t>031[YUTESHILLO]</t>
  </si>
  <si>
    <t>084[LA PEÑA NEGRA]</t>
  </si>
  <si>
    <t>016[INO-ITUN]</t>
  </si>
  <si>
    <t>170[RANCHO PAVON]</t>
  </si>
  <si>
    <t>046[BENITO JUAREZ]</t>
  </si>
  <si>
    <t>206[GENERAL FRANCISCO VILLA]</t>
  </si>
  <si>
    <t>011[PLAYA CHICA]</t>
  </si>
  <si>
    <t>002[ARROYO AGUACATE]</t>
  </si>
  <si>
    <t>067[EL TABLERO]</t>
  </si>
  <si>
    <t>004[AMAPA]</t>
  </si>
  <si>
    <t>103[PROFESOR FLORENTINO TERAN SANCHEZ]</t>
  </si>
  <si>
    <t>087[RANCHO NORTEÑO]</t>
  </si>
  <si>
    <t>043[SAN MARTIN]</t>
  </si>
  <si>
    <t>099[CARRIZAL]</t>
  </si>
  <si>
    <t>087[SAN JOSE ARROYO COPETE]</t>
  </si>
  <si>
    <t>027[CERRO CALIENTE]</t>
  </si>
  <si>
    <t>188[CASA BLANCA]</t>
  </si>
  <si>
    <t>033[RANCHO ARDILLA]</t>
  </si>
  <si>
    <t>008[EVA SAMANO DE LOPEZ MATEOS]</t>
  </si>
  <si>
    <t>082[ISLAS VERDES]</t>
  </si>
  <si>
    <t>037[KUPETSY JEM]</t>
  </si>
  <si>
    <t>090[TIERRA BLANCA]</t>
  </si>
  <si>
    <t>081[LA CIENEGUILLA]</t>
  </si>
  <si>
    <t>101[MIRADOR]</t>
  </si>
  <si>
    <t>041[PEÑA FLOR DE CLAVO]</t>
  </si>
  <si>
    <t>031[RANCHO SAN PEDRO]</t>
  </si>
  <si>
    <t>002[EL ALAZAN]</t>
  </si>
  <si>
    <t>172[LOS PINOS]</t>
  </si>
  <si>
    <t>105[TIERRA NEGRA]</t>
  </si>
  <si>
    <t>011[LLANO NUEVO]</t>
  </si>
  <si>
    <t>020[LA LAGUNA]</t>
  </si>
  <si>
    <t>009[PALO GRANDE]</t>
  </si>
  <si>
    <t>067[RIO PACIFICO]</t>
  </si>
  <si>
    <t>034[RANCHERIA DE LOS REYES]</t>
  </si>
  <si>
    <t>007[SAN ANTONIO LOS GUAJES]</t>
  </si>
  <si>
    <t>025[EL GALLEGO]</t>
  </si>
  <si>
    <t>026[LA ROSA]</t>
  </si>
  <si>
    <t>037[EL MAMEY TEPANTEPEC]</t>
  </si>
  <si>
    <t>004[TIERRA CALIENTE]</t>
  </si>
  <si>
    <t>030[CERRO BRUJO]</t>
  </si>
  <si>
    <t>093[EL OJITO DE AGUA]</t>
  </si>
  <si>
    <t>070[SAN BERNARDO]</t>
  </si>
  <si>
    <t>057[LA FLORIDA]</t>
  </si>
  <si>
    <t>008[CARRIZAL]</t>
  </si>
  <si>
    <t>020[EL SAUZ]</t>
  </si>
  <si>
    <t>000[COB. MPAL. OCOTLAN DE MORELOS]</t>
  </si>
  <si>
    <t>004[AGUA DE LA ROSA]</t>
  </si>
  <si>
    <t>090[SAN ISIDRO]</t>
  </si>
  <si>
    <t>013[PUERTO BUENAVISTA]</t>
  </si>
  <si>
    <t>002[AGUA DE NIÑO]</t>
  </si>
  <si>
    <t>005[SAN JOSE CAÑALTEPEC]</t>
  </si>
  <si>
    <t>035[LA ORILLA]</t>
  </si>
  <si>
    <t>020[LAS TROJES]</t>
  </si>
  <si>
    <t>066[EL ZAPOTE NEGRO]</t>
  </si>
  <si>
    <t>005[EL CARRIZO]</t>
  </si>
  <si>
    <t>066[EL PORTILLO]</t>
  </si>
  <si>
    <t>001[SAN PEDRO MIXTEPEC DISTRITO 22]</t>
  </si>
  <si>
    <t>011[EL CIRUELITO]</t>
  </si>
  <si>
    <t>006[EL CACAO]</t>
  </si>
  <si>
    <t>008[CERRO DE AIRE]</t>
  </si>
  <si>
    <t>101[PUEBLO VIEJO]</t>
  </si>
  <si>
    <t>171[LA GARITA]</t>
  </si>
  <si>
    <t>006[CHILAPA]</t>
  </si>
  <si>
    <t>009[CERRO DE HACHA]</t>
  </si>
  <si>
    <t>118[EL ZAPOTE]</t>
  </si>
  <si>
    <t>189[ARROYO RICO]</t>
  </si>
  <si>
    <t>004[EL CAMALOTE]</t>
  </si>
  <si>
    <t>119[RIO TANGOLUNDA (LA JABALINA)]</t>
  </si>
  <si>
    <t>111[EL HUIZACHE]</t>
  </si>
  <si>
    <t>001[SANTA MARIA GUIENAGATI]</t>
  </si>
  <si>
    <t>011[ARROYO MAGUEY]</t>
  </si>
  <si>
    <t>111[TIERRA NEGRA]</t>
  </si>
  <si>
    <t>017[SITIO DE LAS FLORES]</t>
  </si>
  <si>
    <t>079[RANCHO EL HUAPINOL]</t>
  </si>
  <si>
    <t>035[CHEGUIGO JUAREZ QUINTA SECCION]</t>
  </si>
  <si>
    <t>108[JORGE MATUS SALINAS]</t>
  </si>
  <si>
    <t>091[SAN ANTONIO]</t>
  </si>
  <si>
    <t>213[LAS FLORES]</t>
  </si>
  <si>
    <t>024[EL TRAPICHE]</t>
  </si>
  <si>
    <t>099[SANTA RITA (SANTA RITA DEL MAR)]</t>
  </si>
  <si>
    <t>033[SAN FELIPE]</t>
  </si>
  <si>
    <t>206[EL RAZO]</t>
  </si>
  <si>
    <t>013[LA ESPERANZA]</t>
  </si>
  <si>
    <t>013[SANTO DOMINGO]</t>
  </si>
  <si>
    <t>017[RANCHO REYES]</t>
  </si>
  <si>
    <t>020[RANCHO JUAREZ]</t>
  </si>
  <si>
    <t>003[ESTANCIA]</t>
  </si>
  <si>
    <t>087[CIENEGA DE MANZANA]</t>
  </si>
  <si>
    <t>030[BARRIO DEL CARMEN]</t>
  </si>
  <si>
    <t>004[CAHUAYA]</t>
  </si>
  <si>
    <t>100[PIE DE LA CUESTA]</t>
  </si>
  <si>
    <t>087[LA LABOR (DURAZNAL)]</t>
  </si>
  <si>
    <t>002[LINDA VISTA HERRADURA]</t>
  </si>
  <si>
    <t>000[COB. MPAL. SAN JUAN TAMAZOLA]</t>
  </si>
  <si>
    <t>039[YUCUNAMA]</t>
  </si>
  <si>
    <t>000[COB. MPAL. SANTO DOMINGO NUXAA]</t>
  </si>
  <si>
    <t>034[RIO HONDO]</t>
  </si>
  <si>
    <t>025[TOTOTIQUIKI]</t>
  </si>
  <si>
    <t>012[LA LOBERA]</t>
  </si>
  <si>
    <t>013[ESCALERIA I]</t>
  </si>
  <si>
    <t>016[CABECERA DE CAÑADA]</t>
  </si>
  <si>
    <t>172[RANCHO TETELA (PARADA LOS MANGOS)]</t>
  </si>
  <si>
    <t>207[JOPALA]</t>
  </si>
  <si>
    <t>013[CAMINO ZACATAL]</t>
  </si>
  <si>
    <t>070[LA LECHUGA]</t>
  </si>
  <si>
    <t>166[EL CRUCERO]</t>
  </si>
  <si>
    <t>110[PUEBLO NUEVO]</t>
  </si>
  <si>
    <t>090[ARROYO MACIN]</t>
  </si>
  <si>
    <t>045[CERRO CABALLO]</t>
  </si>
  <si>
    <t>106[LOMA COLORADO]</t>
  </si>
  <si>
    <t>090[BARRIO SAN ANTONIO]</t>
  </si>
  <si>
    <t>021[SOLEDAD VISTA HERMOSA]</t>
  </si>
  <si>
    <t>190[LA CEIBA]</t>
  </si>
  <si>
    <t>003[EL DURAZNAL]</t>
  </si>
  <si>
    <t>011[JALTEPEC DE CANDOYOC]</t>
  </si>
  <si>
    <t>064[MADERO]</t>
  </si>
  <si>
    <t>039[BARRIO SAN LUCAS]</t>
  </si>
  <si>
    <t>091[LAS PALMAS]</t>
  </si>
  <si>
    <t>082[EL MESON VIEJO]</t>
  </si>
  <si>
    <t>106[HIERBA SANTA]</t>
  </si>
  <si>
    <t>036[SANTA CRUZ TUTIAHUA]</t>
  </si>
  <si>
    <t>184[EL MANGALITO]</t>
  </si>
  <si>
    <t>106[EL TULE]</t>
  </si>
  <si>
    <t>017[RIO CIRUELO]</t>
  </si>
  <si>
    <t>031[LA MESA]</t>
  </si>
  <si>
    <t>012[SAN GUILLERMO]</t>
  </si>
  <si>
    <t>053[RANCHERIA YOGOLO (PIEDRA MANCHADA)]</t>
  </si>
  <si>
    <t>041[LLANO MACIZO]</t>
  </si>
  <si>
    <t>001[SANTA MARIA OZOLOTEPEC]</t>
  </si>
  <si>
    <t>016[SAN JOSE CHILTEPEC]</t>
  </si>
  <si>
    <t>023[EL GAVILLERO]</t>
  </si>
  <si>
    <t>038[EL VENADO]</t>
  </si>
  <si>
    <t>031[LLANO VERDE]</t>
  </si>
  <si>
    <t>075[LA JOYA]</t>
  </si>
  <si>
    <t>009[SANTIAGO CLAVELLINAS]</t>
  </si>
  <si>
    <t>071[CASAS DEL SOL]</t>
  </si>
  <si>
    <t>048[CAMINO A XOXOCOTLAN ESTACIONAMIENTO TEQUIO]</t>
  </si>
  <si>
    <t>063[SANTIAGUITO]</t>
  </si>
  <si>
    <t>044[EL PUENTE]</t>
  </si>
  <si>
    <t>005[BARRANCA SECA]</t>
  </si>
  <si>
    <t>091[LA MINA]</t>
  </si>
  <si>
    <t>017[SITIO IGLESIA]</t>
  </si>
  <si>
    <t>086[MONTE CALVARIO]</t>
  </si>
  <si>
    <t>021[PIEDRA BOLUDA]</t>
  </si>
  <si>
    <t>031[OLINTEPEC]</t>
  </si>
  <si>
    <t>067[RANCHO LA ISLA]</t>
  </si>
  <si>
    <t>165[EL CUACHILOTE]</t>
  </si>
  <si>
    <t>067[LA UNION]</t>
  </si>
  <si>
    <t>005[SAN ANDRES COPALA]</t>
  </si>
  <si>
    <t>165[LA TREINTA]</t>
  </si>
  <si>
    <t>091[LOMA BONITA]</t>
  </si>
  <si>
    <t>063[RANCHO VIEJO]</t>
  </si>
  <si>
    <t>105[RIO LOS PECES]</t>
  </si>
  <si>
    <t>172[JUAREZ]</t>
  </si>
  <si>
    <t>007[LLANO MAMEY]</t>
  </si>
  <si>
    <t>014[COPALITA DE CERRO LEON]</t>
  </si>
  <si>
    <t>120[GUANACASLITO]</t>
  </si>
  <si>
    <t>191[BARRIO NUEVO CHAPINGO]</t>
  </si>
  <si>
    <t>120[EL ARENOSO]</t>
  </si>
  <si>
    <t>112[UNION DEL PALMAR]</t>
  </si>
  <si>
    <t>077[LA CEIBA]</t>
  </si>
  <si>
    <t>112[BARRIO LIESA]</t>
  </si>
  <si>
    <t>078[RANCHO MARIO ESTUDILLO]</t>
  </si>
  <si>
    <t>009[LOS NANCHES]</t>
  </si>
  <si>
    <t>021[SAN JERONIMO]</t>
  </si>
  <si>
    <t>113[EL SACRIFICIO]</t>
  </si>
  <si>
    <t>094[SANTA FE]</t>
  </si>
  <si>
    <t>215[FRACCION EL MANANTIAL (FINCA EL UBERO)]</t>
  </si>
  <si>
    <t>051[LAGUNA DE HOJAS]</t>
  </si>
  <si>
    <t>100[EL VERGEL DEL MAIZ]</t>
  </si>
  <si>
    <t>005[BOCA DEL MONTE]</t>
  </si>
  <si>
    <t>208[SAN ANTONIO]</t>
  </si>
  <si>
    <t>011[RIO FRIO]</t>
  </si>
  <si>
    <t>081[BARRIO CHALACA]</t>
  </si>
  <si>
    <t>009[DOLORES]</t>
  </si>
  <si>
    <t>002[SAN MARCOS DE GARZON]</t>
  </si>
  <si>
    <t>090[SECCION CENTRO YOSOSCUA]</t>
  </si>
  <si>
    <t>027[SAN MARCOS]</t>
  </si>
  <si>
    <t>000[COB. MPAL. SAN SEBASTIAN TECOMAXTLAHUACA]</t>
  </si>
  <si>
    <t>104[RANCHO FILADELFO BERISTAIN RIVERA]</t>
  </si>
  <si>
    <t>088[NINGUNO]</t>
  </si>
  <si>
    <t>019[JOYA LADERA DE PLAZA]</t>
  </si>
  <si>
    <t>034[YUCUTICUU]</t>
  </si>
  <si>
    <t>006[EL SABINAL]</t>
  </si>
  <si>
    <t>020[EL TAMBOR]</t>
  </si>
  <si>
    <t>023[SHINITOO]</t>
  </si>
  <si>
    <t>016[NUEVA REFORMA]</t>
  </si>
  <si>
    <t>011[ABAJO DE ALAZAN]</t>
  </si>
  <si>
    <t>013[PLUMAS]</t>
  </si>
  <si>
    <t>184[COLONIA VICENTE GARCIA]</t>
  </si>
  <si>
    <t>032[SAN JORGE (RANCHO DEL TURCO)]</t>
  </si>
  <si>
    <t>208[HERMANOS RAMIREZ]</t>
  </si>
  <si>
    <t>030[ARROYO GUAJE]</t>
  </si>
  <si>
    <t>054[ZAPOTAL]</t>
  </si>
  <si>
    <t>167[LAS VICTORIAS]</t>
  </si>
  <si>
    <t>111[ARROYO DE PLATA]</t>
  </si>
  <si>
    <t>091[RANCHO OROZCO]</t>
  </si>
  <si>
    <t>039[RANCHO MANANTIAL]</t>
  </si>
  <si>
    <t>107[LA PIÑA]</t>
  </si>
  <si>
    <t>091[BARRIO SANTA CRUZ]</t>
  </si>
  <si>
    <t>043[RANCHO SANTA ELENA]</t>
  </si>
  <si>
    <t>191[LA CEIBA (EL MEJORAL)]</t>
  </si>
  <si>
    <t>004[ARROYO PEÑA AMARILLA]</t>
  </si>
  <si>
    <t>012[SAN PEDRO CHIMALTEPEC]</t>
  </si>
  <si>
    <t>020[TSËKUKPY]</t>
  </si>
  <si>
    <t>094[LA SOLEDAD]</t>
  </si>
  <si>
    <t>054[RANCHO DE LOS LAZOS (LAS MANCUERNAS)]</t>
  </si>
  <si>
    <t>107[BUGAMBILIA BUENAVISTA]</t>
  </si>
  <si>
    <t>002[AQUILES SERDAN]</t>
  </si>
  <si>
    <t>185[NOPALOSHO]</t>
  </si>
  <si>
    <t>107[EL ZAPOTE]</t>
  </si>
  <si>
    <t>018[BARRANCA RICA]</t>
  </si>
  <si>
    <t>006[GUIXE]</t>
  </si>
  <si>
    <t>002[CAMPO NUEVO]</t>
  </si>
  <si>
    <t>077[EL VERGEL]</t>
  </si>
  <si>
    <t>026[LA MESA]</t>
  </si>
  <si>
    <t>036[CAÑADA DE ROSA]</t>
  </si>
  <si>
    <t>036[CERRO DE AGUILA]</t>
  </si>
  <si>
    <t>019[LOMA BLANCA]</t>
  </si>
  <si>
    <t>000[COB. MPAL. SAN ANTONIO HUITEPEC]</t>
  </si>
  <si>
    <t>010[EL TLACUACHE]</t>
  </si>
  <si>
    <t>057[RANCHO LOS GIRASOLES]</t>
  </si>
  <si>
    <t>050[LOMA DEL TANQUE (PARAJE DEL PALENQUE)]</t>
  </si>
  <si>
    <t>012[EL CIRUELO]</t>
  </si>
  <si>
    <t>038[RANCHO NOGAL (LOS JARQUINES)]</t>
  </si>
  <si>
    <t>094[COPALILLO (BARRIO 5 DE MAYO)]</t>
  </si>
  <si>
    <t>018[TEOCUATLAN]</t>
  </si>
  <si>
    <t>087[RANCHO ALEGRE]</t>
  </si>
  <si>
    <t>032[COLONIA REFORMA (BARRIO REFORMA)]</t>
  </si>
  <si>
    <t>036[LA CUCHARA]</t>
  </si>
  <si>
    <t>018[SAN JOSE DE LAS FLORES]</t>
  </si>
  <si>
    <t>167[FIDEL GALLEGOS]</t>
  </si>
  <si>
    <t>074[LA ESPERANZA]</t>
  </si>
  <si>
    <t>088[COLONIA AEROPUERTO]</t>
  </si>
  <si>
    <t>167[EL LIMON]</t>
  </si>
  <si>
    <t>096[LA JUQUILITA]</t>
  </si>
  <si>
    <t>056[PIEDRA NEGRA]</t>
  </si>
  <si>
    <t>107[SAN MATEO]</t>
  </si>
  <si>
    <t>087[POCITOS]</t>
  </si>
  <si>
    <t>005[LA CONCHUDA]</t>
  </si>
  <si>
    <t>077[SANTO NIÑO]</t>
  </si>
  <si>
    <t>121[SANTA CATARINA JAMIXTEPEC]</t>
  </si>
  <si>
    <t>192[CACAHUATAL]</t>
  </si>
  <si>
    <t>006[CERRO DEL CABALLO]</t>
  </si>
  <si>
    <t>125[BALCONES DE TANGOLUNDA]</t>
  </si>
  <si>
    <t>113[SOLUTA]</t>
  </si>
  <si>
    <t>082[EL PERICON]</t>
  </si>
  <si>
    <t>113[COLONIA HUAYACAN]</t>
  </si>
  <si>
    <t>009[MAZAHUA]</t>
  </si>
  <si>
    <t>064[RANCHO FIGUEROA]</t>
  </si>
  <si>
    <t>032[COLONIA ALEJANDRO CRUZ MARTINEZ]</t>
  </si>
  <si>
    <t>097[RANCHO LA CARIÑOSA]</t>
  </si>
  <si>
    <t>100[RANCHO HUARACHE]</t>
  </si>
  <si>
    <t>228[RANCHO PRIETO]</t>
  </si>
  <si>
    <t>025[AGUA COLORADA]</t>
  </si>
  <si>
    <t>101[PRIMERA SECCION]</t>
  </si>
  <si>
    <t>000[COB. MPAL. SAN JUAN GUICHICOVI]</t>
  </si>
  <si>
    <t>209[SAN PEDRO]</t>
  </si>
  <si>
    <t>014[ARROYO PITA]</t>
  </si>
  <si>
    <t>082[COLONIA GUADALUPE]</t>
  </si>
  <si>
    <t>063[REFORMA AGRARIA]</t>
  </si>
  <si>
    <t>000[COB. MPAL. SAN JUAN MIXTEPEC - DTO. 08 -]</t>
  </si>
  <si>
    <t>031[EL CACALOTE]</t>
  </si>
  <si>
    <t>001[SAN SEBASTIAN TECOMAXTLAHUACA]</t>
  </si>
  <si>
    <t>105[SANTO DOMINGO]</t>
  </si>
  <si>
    <t>091[EL PROGRESO (EL MORAL)]</t>
  </si>
  <si>
    <t>006[SAN JUAN YUTA]</t>
  </si>
  <si>
    <t>033[BARRIO SANTA CRUZ]</t>
  </si>
  <si>
    <t>031[EL NOBLE]</t>
  </si>
  <si>
    <t>026[YUCABAIGNO]</t>
  </si>
  <si>
    <t>008[GUADALUPE HIDALGO]</t>
  </si>
  <si>
    <t>017[KABAKUIJI]</t>
  </si>
  <si>
    <t>017[LAZARO CARDENAS]</t>
  </si>
  <si>
    <t>188[LA GLORIA]</t>
  </si>
  <si>
    <t>003[MIGUEL HIDALGO (COLONIA AGRICOLA)]</t>
  </si>
  <si>
    <t>230[EL OLVIDO]</t>
  </si>
  <si>
    <t>024[LOS ZARATES]</t>
  </si>
  <si>
    <t>057[TRES HERMANOS]</t>
  </si>
  <si>
    <t>169[LA TRINIDAD]</t>
  </si>
  <si>
    <t>114[COLONIA 22 DE NOVIEMBRE]</t>
  </si>
  <si>
    <t>001[TEMASCAL]</t>
  </si>
  <si>
    <t>034[EL HULE (LA HULERA)]</t>
  </si>
  <si>
    <t>101[HONDURA DE NANCHE]</t>
  </si>
  <si>
    <t>094[COLONIA AGRICOLA JOSE LOPEZ PORTILLO]</t>
  </si>
  <si>
    <t>037[CERRO COTORRA]</t>
  </si>
  <si>
    <t>192[CERRO DE GALLO (RANCHO DE CONCHA)]</t>
  </si>
  <si>
    <t>165[PRINCESA Y LOS TRES POTRILLOS]</t>
  </si>
  <si>
    <t>027[GUSTAVO DIAZ ORDAZ]</t>
  </si>
  <si>
    <t>031[LAGARTIJA]</t>
  </si>
  <si>
    <t>096[BARRANCA DEL CUCHE (BARRANCA DEL JABALI)]</t>
  </si>
  <si>
    <t>013[LA COTORRA]</t>
  </si>
  <si>
    <t>118[AGUA DE LA PALOMA]</t>
  </si>
  <si>
    <t>189[LA CUMBRE (LA TORRE)]</t>
  </si>
  <si>
    <t>111[BARRIO SAN PEDRO]</t>
  </si>
  <si>
    <t>053[EL LIMONCILLO]</t>
  </si>
  <si>
    <t>088[LA GALLINA]</t>
  </si>
  <si>
    <t>051[SAN FELIPE (MANZANILLO)]</t>
  </si>
  <si>
    <t>078[EL OJO DE AGUA]</t>
  </si>
  <si>
    <t>033[LA NOPALERA]</t>
  </si>
  <si>
    <t>033[BUENAVISTA YUCUNDACO]</t>
  </si>
  <si>
    <t>002[SAN JOSE CONTRERAS]</t>
  </si>
  <si>
    <t>003[EL GACHUPIN]</t>
  </si>
  <si>
    <t>048[LOMA DE TIMBRE]</t>
  </si>
  <si>
    <t>015[LA COFRADIA]</t>
  </si>
  <si>
    <t>060[GLORIA ANTONIO CRUZ]</t>
  </si>
  <si>
    <t>043[COLONIA COLINAS DE SAN JOSE]</t>
  </si>
  <si>
    <t>066[HONDO VENADO]</t>
  </si>
  <si>
    <t>040[HIGO MOCHO (PIEDRA CUACHE)]</t>
  </si>
  <si>
    <t>007[LOMA CHAPULTEPEC]</t>
  </si>
  <si>
    <t>095[BARRIO CHICO]</t>
  </si>
  <si>
    <t>019[UNION DE HIDALGO]</t>
  </si>
  <si>
    <t>090[LA RAYA]</t>
  </si>
  <si>
    <t>003[JOYA DURAZNO]</t>
  </si>
  <si>
    <t>069[RANCHO LOS MACAHUITES]</t>
  </si>
  <si>
    <t>171[HUERTA CLAVEL]</t>
  </si>
  <si>
    <t>043[PROVIDENCIA]</t>
  </si>
  <si>
    <t>089[LOMAS DE SAN PEDRO]</t>
  </si>
  <si>
    <t>169[LOS HUESOS]</t>
  </si>
  <si>
    <t>105[EL PORTILLO AMIALTEPEC]</t>
  </si>
  <si>
    <t>028[EL AGUACATAL]</t>
  </si>
  <si>
    <t>112[SAN MARTIN ONDINAS]</t>
  </si>
  <si>
    <t>088[MARGARITAS]</t>
  </si>
  <si>
    <t>004[CERRO CANTOR]</t>
  </si>
  <si>
    <t>078[LOS SILVA]</t>
  </si>
  <si>
    <t>001[SAN MIGUEL DEL PUERTO]</t>
  </si>
  <si>
    <t>204[LOMA CRUZ]</t>
  </si>
  <si>
    <t>086[COLONIA LIBERTAD]</t>
  </si>
  <si>
    <t>126[LAS CADENAS]</t>
  </si>
  <si>
    <t>118[VENTANILLA]</t>
  </si>
  <si>
    <t>066[ARROYO SECO]</t>
  </si>
  <si>
    <t>117[COLONIA SANTA ELENA DE LA CRUZ]</t>
  </si>
  <si>
    <t>064[EL ENCINAL]</t>
  </si>
  <si>
    <t>067[SAN ISIDRO]</t>
  </si>
  <si>
    <t>098[RANCHO LA COPA]</t>
  </si>
  <si>
    <t>105[EL CABALLERO BURRO]</t>
  </si>
  <si>
    <t>230[SAN JUAN DEL RIO]</t>
  </si>
  <si>
    <t>022[MONTE GRANDE]</t>
  </si>
  <si>
    <t>105[SANTA MARTHA]</t>
  </si>
  <si>
    <t>091[COYOL SECO]</t>
  </si>
  <si>
    <t>213[AGUA DULCE]</t>
  </si>
  <si>
    <t>017[NUEVO OCOTAL]</t>
  </si>
  <si>
    <t>008[COLONIA RIO OSTUTA]</t>
  </si>
  <si>
    <t>064[SAN FRANCISCO YOSOCUTA]</t>
  </si>
  <si>
    <t>001[SAN JUAN MIXTEPEC DISTRITO 08]</t>
  </si>
  <si>
    <t>043[LLANO DE ADOBE]</t>
  </si>
  <si>
    <t>005[CAÑADA DE LOBO]</t>
  </si>
  <si>
    <t>106[LA LAGUNA DE GUADALUPE YUCUNICOCO]</t>
  </si>
  <si>
    <t>092[RANCHO VERDE]</t>
  </si>
  <si>
    <t>016[LOMA DE METATE]</t>
  </si>
  <si>
    <t>002[EL FORTIN ALTO]</t>
  </si>
  <si>
    <t>009[LOMA DE CONEJO]</t>
  </si>
  <si>
    <t>002[LA PAZ]</t>
  </si>
  <si>
    <t>035[YUTE KAJI]</t>
  </si>
  <si>
    <t>009[LAS HUERTAS]</t>
  </si>
  <si>
    <t>018[LAGUNA SECA]</t>
  </si>
  <si>
    <t>008[SAN MIGUEL IXCATLAN]</t>
  </si>
  <si>
    <t>189[LA GUADALUPE]</t>
  </si>
  <si>
    <t>233[KILOMETRO 32]</t>
  </si>
  <si>
    <t>031[ARROYO ZAPOTILLO]</t>
  </si>
  <si>
    <t>031[SAN MARTIN]</t>
  </si>
  <si>
    <t>170[LAS DELICIAS]</t>
  </si>
  <si>
    <t>116[PUERTO CHICO]</t>
  </si>
  <si>
    <t>000[COB. MPAL. SAN MIGUEL SOYALTEPEC]</t>
  </si>
  <si>
    <t>031[CERRO DE VIENTO]</t>
  </si>
  <si>
    <t>102[LLANO NUEVO]</t>
  </si>
  <si>
    <t>001[SAN JUAN LALANA]</t>
  </si>
  <si>
    <t>045[LAS PALMAS]</t>
  </si>
  <si>
    <t>193[LA CHINA]</t>
  </si>
  <si>
    <t>167[ALBINO VELASCO]</t>
  </si>
  <si>
    <t>031[LA ESPERANZA]</t>
  </si>
  <si>
    <t>036[BARRIO SANTUARIO]</t>
  </si>
  <si>
    <t>099[LOMA FLOR DE SANGRE (LOMA DEL TECOLOTE)]</t>
  </si>
  <si>
    <t>030[EL MANGO]</t>
  </si>
  <si>
    <t>120[AGUA DEL CHUPAMIRTO]</t>
  </si>
  <si>
    <t>190[GUICHILA (PORTILLO LOS ANONOS)]</t>
  </si>
  <si>
    <t>112[BARRIO SAN ISIDRO]</t>
  </si>
  <si>
    <t>056[XINIYUCO]</t>
  </si>
  <si>
    <t>091[EL CHINO]</t>
  </si>
  <si>
    <t>048[EL ENCINO]</t>
  </si>
  <si>
    <t>015[SAN FRANCISCO GUICHINA]</t>
  </si>
  <si>
    <t>002[JALAPA DEL VALLE]</t>
  </si>
  <si>
    <t>001[SANTA MARIA PEÑOLES]</t>
  </si>
  <si>
    <t>016[LOMA CORAZON]</t>
  </si>
  <si>
    <t>023[LLANO MAZORCA]</t>
  </si>
  <si>
    <t>077[RIO PICADO]</t>
  </si>
  <si>
    <t>074[GUADALUPE VICTORIA SEGUNDA SECCION (LA MINA)]</t>
  </si>
  <si>
    <t>045[BARRIO LA CRUCECITA]</t>
  </si>
  <si>
    <t>067[CERRO LEON]</t>
  </si>
  <si>
    <t>035[AGUA RICA]</t>
  </si>
  <si>
    <t>087[AGUA DE TIGRE]</t>
  </si>
  <si>
    <t>096[BUENA VISTA]</t>
  </si>
  <si>
    <t>007[ALTAMIRA]</t>
  </si>
  <si>
    <t>091[HUNGARIA]</t>
  </si>
  <si>
    <t>028[EMILIANO ZAPATA (CHIAPAS)]</t>
  </si>
  <si>
    <t>183[EL SALADO]</t>
  </si>
  <si>
    <t>026[SANTA FE]</t>
  </si>
  <si>
    <t>009[PUERTO ESCONDIDO]</t>
  </si>
  <si>
    <t>170[SANTA LUCIA]</t>
  </si>
  <si>
    <t>097[EL NANCHE]</t>
  </si>
  <si>
    <t>029[EL ARMADILLO (SAN JOSE ARMADILLO)]</t>
  </si>
  <si>
    <t>113[EL VENERO]</t>
  </si>
  <si>
    <t>095[CERRO CESO]</t>
  </si>
  <si>
    <t>011[SAN FRANCISCO LOXICHA]</t>
  </si>
  <si>
    <t>082[MANGO SOLO]</t>
  </si>
  <si>
    <t>097[EL ENCINAL]</t>
  </si>
  <si>
    <t>207[MEDINA]</t>
  </si>
  <si>
    <t>087[MARINERO]</t>
  </si>
  <si>
    <t>127[BARRIO TECHAL BLANCO]</t>
  </si>
  <si>
    <t>119[CHALUCO]</t>
  </si>
  <si>
    <t>067[ASERRADERO VIEJO]</t>
  </si>
  <si>
    <t>118[FRACCIONAMIENTO GUADALUPE HINOJOSA DE MURAT]</t>
  </si>
  <si>
    <t>067[BARRANCA COLORADA]</t>
  </si>
  <si>
    <t>070[FRACCIONAMIENTO LOMA AZUL]</t>
  </si>
  <si>
    <t>099[LA PURISIMA CONCEPCION]</t>
  </si>
  <si>
    <t>106[RANCHO CANDIDO SANCHEZ]</t>
  </si>
  <si>
    <t>231[RANCHO SAN MANUEL]</t>
  </si>
  <si>
    <t>020[COSTA RICA]</t>
  </si>
  <si>
    <t>097[SAN ANTONIO]</t>
  </si>
  <si>
    <t>094[EL MILAGRO DE DIOS]</t>
  </si>
  <si>
    <t>214[EL BOQUERON]</t>
  </si>
  <si>
    <t>077[RIO HAMACA]</t>
  </si>
  <si>
    <t>066[NANCHE DULCE]</t>
  </si>
  <si>
    <t>013[LLANO GRANDE]</t>
  </si>
  <si>
    <t>085[MILPA TENDIDA]</t>
  </si>
  <si>
    <t>026[VALLE SAN DIEGO]</t>
  </si>
  <si>
    <t>009[LA JOYA DEL GAVILAN]</t>
  </si>
  <si>
    <t>107[MONTE COLORADO]</t>
  </si>
  <si>
    <t>095[COLONIA DEL MAESTRO (PARAJE NACANANDA)]</t>
  </si>
  <si>
    <t>063[LOMA DEL PALMAR]</t>
  </si>
  <si>
    <t>003[EL ORO]</t>
  </si>
  <si>
    <t>033[CABANEE (PIEDRA OSCURA)]</t>
  </si>
  <si>
    <t>003[CAMPO DE AVIACION]</t>
  </si>
  <si>
    <t>028[RANCHO NUEVO]</t>
  </si>
  <si>
    <t>028[SECTOR CUATRO]</t>
  </si>
  <si>
    <t>190[JULIAN GONZALEZ SORIANO]</t>
  </si>
  <si>
    <t>236[PASO DE LAS MUJERES (PASO DE AGUA FRIA)]</t>
  </si>
  <si>
    <t>025[AGUA DE OLLA]</t>
  </si>
  <si>
    <t>051[RANCHO NUEVO]</t>
  </si>
  <si>
    <t>172[LOS ENCINOS]</t>
  </si>
  <si>
    <t>117[POTRERO VIEJO]</t>
  </si>
  <si>
    <t>085[DOS HERMANOS]</t>
  </si>
  <si>
    <t>036[LA NUEVA ESPERANZA]</t>
  </si>
  <si>
    <t>103[DELFINO MARTINEZ FERCANO]</t>
  </si>
  <si>
    <t>000[COB. MPAL. SAN JUAN LALANA]</t>
  </si>
  <si>
    <t>039[ESCARCEGA]</t>
  </si>
  <si>
    <t>194[RANCHO LA CRUZ]</t>
  </si>
  <si>
    <t>168[ARROYO VENADO]</t>
  </si>
  <si>
    <t>025[EL PIPILA]</t>
  </si>
  <si>
    <t>002[FLORES]</t>
  </si>
  <si>
    <t>100[LA ORILLA DEL PEÑASCO]</t>
  </si>
  <si>
    <t>074[EL VIOLIN]</t>
  </si>
  <si>
    <t>125[LAGUNA DEL TEJOCOTE]</t>
  </si>
  <si>
    <t>191[RANCHO DEL CURA]</t>
  </si>
  <si>
    <t>113[EL CAMPAMENTO]</t>
  </si>
  <si>
    <t>057[RECIBIMIENTO]</t>
  </si>
  <si>
    <t>094[LOS GIJONES]</t>
  </si>
  <si>
    <t>043[LA FLOREÑA]</t>
  </si>
  <si>
    <t>081[RANCHO RIO MAMEY]</t>
  </si>
  <si>
    <t>013[LOMA BLANCA]</t>
  </si>
  <si>
    <t>043[EL PORTILLO]</t>
  </si>
  <si>
    <t>078[BARRIO SAN JOSE (LA NOPALERA)]</t>
  </si>
  <si>
    <t>075[ARBOLADA ILUSION]</t>
  </si>
  <si>
    <t>000[COB. MPAL. SANTA CRUZ XOXOCOTLAN]</t>
  </si>
  <si>
    <t>060[PORTILLO DE LA CRUZ]</t>
  </si>
  <si>
    <t>032[CERRO YANICHE]</t>
  </si>
  <si>
    <t>088[AGUA DE TIJERA]</t>
  </si>
  <si>
    <t>101[OCOTE REDONDO]</t>
  </si>
  <si>
    <t>008[CAÑADA DE MAMEY]</t>
  </si>
  <si>
    <t>094[RANCHO CACAO]</t>
  </si>
  <si>
    <t>021[SANTA ELENA COMALTEPEC]</t>
  </si>
  <si>
    <t>184[SAN ISIDRO]</t>
  </si>
  <si>
    <t>039[SAN FRANCISCO]</t>
  </si>
  <si>
    <t>093[COLONIA GUADALUPE]</t>
  </si>
  <si>
    <t>172[LUIS MONTOR]</t>
  </si>
  <si>
    <t>103[SANTA MARIA]</t>
  </si>
  <si>
    <t>023[SAN MARCOS ZAPOTALITO (EL ZAPOTE)]</t>
  </si>
  <si>
    <t>114[BARRIO EL CALVARIO]</t>
  </si>
  <si>
    <t>100[FORTIN]</t>
  </si>
  <si>
    <t>008[MAGDALENA LOXICHA]</t>
  </si>
  <si>
    <t>066[LA GUACAMAYA]</t>
  </si>
  <si>
    <t>103[LAS NARDAS]</t>
  </si>
  <si>
    <t>208[FRACCIONAMIENTO LA GUAYABITA]</t>
  </si>
  <si>
    <t>090[ARROYO DEL BAJO]</t>
  </si>
  <si>
    <t>128[LA UNION]</t>
  </si>
  <si>
    <t>120[ARROYO EL TRES]</t>
  </si>
  <si>
    <t>070[LAGUNERO]</t>
  </si>
  <si>
    <t>119[RANCHO EL BRONCO]</t>
  </si>
  <si>
    <t>070[SAN MARTIN]</t>
  </si>
  <si>
    <t>071[EL MIRADOR]</t>
  </si>
  <si>
    <t>103[RANCHO PROFESOR ROQUE SANCHEZ]</t>
  </si>
  <si>
    <t>107[DOS HERMANOS]</t>
  </si>
  <si>
    <t>233[TIERRA NUEVA]</t>
  </si>
  <si>
    <t>044[SANTA ROSA CARRIZALILLO]</t>
  </si>
  <si>
    <t>098[SAN PEDRO]</t>
  </si>
  <si>
    <t>095[EL PALMAR]</t>
  </si>
  <si>
    <t>215[CANTA RANAS]</t>
  </si>
  <si>
    <t>078[SAN JORGE]</t>
  </si>
  <si>
    <t>069[PASO ANONA]</t>
  </si>
  <si>
    <t>058[COLONIA JUQUILITA]</t>
  </si>
  <si>
    <t>086[NUEVA REFORMA]</t>
  </si>
  <si>
    <t>038[SAN MARCOS]</t>
  </si>
  <si>
    <t>010[SAN ANTONIO EL MOGOTE (EL MOGOTE)]</t>
  </si>
  <si>
    <t>111[BANCO DEL COYOTE]</t>
  </si>
  <si>
    <t>000[COB. MPAL. ASUNCION NOCHIXTLAN]</t>
  </si>
  <si>
    <t>012[TIDUA]</t>
  </si>
  <si>
    <t>016[CERRO DE METATE (LOMA METATE)]</t>
  </si>
  <si>
    <t>004[CAÑADA MARIA (PRIMERA SECCION)]</t>
  </si>
  <si>
    <t>027[LA PRIMAVERA]</t>
  </si>
  <si>
    <t>021[LA CASCADA]</t>
  </si>
  <si>
    <t>194[OJO DE AGUA]</t>
  </si>
  <si>
    <t>238[LOS OLIVOS]</t>
  </si>
  <si>
    <t>048[SECCION ARROYO GRAVA]</t>
  </si>
  <si>
    <t>048[EL PARAISO]</t>
  </si>
  <si>
    <t>213[JIMAGUAS]</t>
  </si>
  <si>
    <t>122[LINDA VISTA]</t>
  </si>
  <si>
    <t>086[LOS NANCHES]</t>
  </si>
  <si>
    <t>001[SANTA MARIA JACATEPEC]</t>
  </si>
  <si>
    <t>108[EL PROGRESO]</t>
  </si>
  <si>
    <t>085[ARROYO YOLAN]</t>
  </si>
  <si>
    <t>034[ISLETA O BAYLEY]</t>
  </si>
  <si>
    <t>206[RAFAEL JUAREZ]</t>
  </si>
  <si>
    <t>171[EL MIRADOR]</t>
  </si>
  <si>
    <t>026[SAN ANTONIO DEL VALLE]</t>
  </si>
  <si>
    <t>001[SANTA MARIA TLAHUITOLTEPEC]</t>
  </si>
  <si>
    <t>101[PIE DEL ENCINO (LOMA DE RAYO)]</t>
  </si>
  <si>
    <t>024[EL CIRUELO]</t>
  </si>
  <si>
    <t>126[AGUA ESCONDIDA GUERRERO]</t>
  </si>
  <si>
    <t>192[EL REMOLINO]</t>
  </si>
  <si>
    <t>097[BARRIO SAN ISIDRO]</t>
  </si>
  <si>
    <t>060[SAN JUANITO]</t>
  </si>
  <si>
    <t>096[LOS SABINOS]</t>
  </si>
  <si>
    <t>038[LOMA SAN MARCIAL]</t>
  </si>
  <si>
    <t>063[LOS LENGÜITOS (RANCHO EL CARMEN)]</t>
  </si>
  <si>
    <t>011[CAÑADA DE HIERBA SANTA]</t>
  </si>
  <si>
    <t>081[RIO RANCHO]</t>
  </si>
  <si>
    <t>051[VIGUERA]</t>
  </si>
  <si>
    <t>046[LOS PUENTES CUACHES]</t>
  </si>
  <si>
    <t>048[PIEDRAS NEGRAS]</t>
  </si>
  <si>
    <t>033[RANCHO BRUJO (EL BRUJO)]</t>
  </si>
  <si>
    <t>091[PLAN DE JOYA]</t>
  </si>
  <si>
    <t>112[BARRIO EL COYOTE]</t>
  </si>
  <si>
    <t>009[CERRO CENTRAL]</t>
  </si>
  <si>
    <t>095[LOMA GRANDE]</t>
  </si>
  <si>
    <t>048[EL GUINEO]</t>
  </si>
  <si>
    <t>186[FRACCIONAMIENTO SAN ISIDRO]</t>
  </si>
  <si>
    <t>036[RIO SAL]</t>
  </si>
  <si>
    <t>003[LA CAÑADA]</t>
  </si>
  <si>
    <t>186[SAN ANTONIO]</t>
  </si>
  <si>
    <t>001[SANTA CATARINA JUQUILA]</t>
  </si>
  <si>
    <t>024[LA MATRACA]</t>
  </si>
  <si>
    <t>097[LOS PAREDONES]</t>
  </si>
  <si>
    <t>106[LA JUNTA]</t>
  </si>
  <si>
    <t>016[LA SIRENA]</t>
  </si>
  <si>
    <t>067[JUQUILITA]</t>
  </si>
  <si>
    <t>114[EL XUCHIL]</t>
  </si>
  <si>
    <t>209[LA CIENEGA III]</t>
  </si>
  <si>
    <t>091[EL COLUMPIO]</t>
  </si>
  <si>
    <t>134[RESIDENCIAL CONEJOS]</t>
  </si>
  <si>
    <t>125[LOS CIRUELOS]</t>
  </si>
  <si>
    <t>057[COPALTEPEC]</t>
  </si>
  <si>
    <t>120[RANCHO QUINTA SAN FELIPE DE JESUS]</t>
  </si>
  <si>
    <t>071[ZOPILUAPAM]</t>
  </si>
  <si>
    <t>054[LA LLORONA]</t>
  </si>
  <si>
    <t>104[SAN JOSE]</t>
  </si>
  <si>
    <t>112[SAN AGUSTIN]</t>
  </si>
  <si>
    <t>234[EL ASERRADERO]</t>
  </si>
  <si>
    <t>035[PANELA]</t>
  </si>
  <si>
    <t>102[ENSENADA GUAPINOL]</t>
  </si>
  <si>
    <t>099[RANCHO ALEGRE]</t>
  </si>
  <si>
    <t>228[EL MIRADOR]</t>
  </si>
  <si>
    <t>062[CANAAN]</t>
  </si>
  <si>
    <t>060[SAN ROQUE (CHAHUITEÑOS)]</t>
  </si>
  <si>
    <t>029[YUXICHI]</t>
  </si>
  <si>
    <t>088[CIMA DE LA PEÑA]</t>
  </si>
  <si>
    <t>045[RINCON PERAS]</t>
  </si>
  <si>
    <t>007[SAN JOSE EL ESPINAL]</t>
  </si>
  <si>
    <t>112[LOMA DE MANGO]</t>
  </si>
  <si>
    <t>089[MIXTLY]</t>
  </si>
  <si>
    <t>067[RIO OCOTE]</t>
  </si>
  <si>
    <t>013[LADERA DEL RIO GARZA]</t>
  </si>
  <si>
    <t>005[CAÑADA MARIA (SEGUNDA SECCION)]</t>
  </si>
  <si>
    <t>051[YUVIYO]</t>
  </si>
  <si>
    <t>048[EL CHASQUEÑO]</t>
  </si>
  <si>
    <t>205[RANCHO CORTEZ LOZANO]</t>
  </si>
  <si>
    <t>239[EL POMELAR]</t>
  </si>
  <si>
    <t>043[SECCION LOS ROQUES]</t>
  </si>
  <si>
    <t>043[EL REFUGIO]</t>
  </si>
  <si>
    <t>214[LA PEQUEÑA]</t>
  </si>
  <si>
    <t>123[COLONIA FRANCISCO I. MADERO]</t>
  </si>
  <si>
    <t>005[CABEZA DE TIGRE]</t>
  </si>
  <si>
    <t>110[COLONIA NUEVO VALLE REAL]</t>
  </si>
  <si>
    <t>086[RANCHO VIEJO]</t>
  </si>
  <si>
    <t>020[SAN VICENTE ARROYO JABALI]</t>
  </si>
  <si>
    <t>208[RANCHO RAMON GARRIDO PIMENTEL]</t>
  </si>
  <si>
    <t>172[OJO DE AGUA]</t>
  </si>
  <si>
    <t>039[SAN ANTONIO TUTLA]</t>
  </si>
  <si>
    <t>112[OCOTE AMARGO]</t>
  </si>
  <si>
    <t>051[ZAPOTAL (SANTOS REYES ALDAMA)]</t>
  </si>
  <si>
    <t>127[EL ATORON]</t>
  </si>
  <si>
    <t>194[RIO HUMEDO]</t>
  </si>
  <si>
    <t>098[SANTA CRUZ]</t>
  </si>
  <si>
    <t>051[LLANO METATE]</t>
  </si>
  <si>
    <t>100[LA LABOR DEL ROSARIO]</t>
  </si>
  <si>
    <t>045[LA CONCEPCION]</t>
  </si>
  <si>
    <t>064[SAN MIGUEL]</t>
  </si>
  <si>
    <t>008[CERRO DE AGUILA]</t>
  </si>
  <si>
    <t>035[LOMA DE ZOPILOTE]</t>
  </si>
  <si>
    <t>082[ZIMATLAN]</t>
  </si>
  <si>
    <t>000[COB. MPAL. OAXACA DE JUAREZ]</t>
  </si>
  <si>
    <t>039[COLONIA CARRASCO ALTAMIRANO]</t>
  </si>
  <si>
    <t>043[AGUA CALIENTE]</t>
  </si>
  <si>
    <t>000[COB. MPAL. HEROICA CIUDAD DE EJUTLA DE CRESPO]</t>
  </si>
  <si>
    <t>095[AGUA DE FLOR]</t>
  </si>
  <si>
    <t>113[EL NARANJO]</t>
  </si>
  <si>
    <t>010[CERRO OTATE]</t>
  </si>
  <si>
    <t>096[LOMA LARGA]</t>
  </si>
  <si>
    <t>022[EL SANTO]</t>
  </si>
  <si>
    <t>187[FRACCIONAMIENTO VIVAH 2000]</t>
  </si>
  <si>
    <t>033[SANTA CATARINA CERRO DEL VIDRIO]</t>
  </si>
  <si>
    <t>188[LA TONA CHACALAPA]</t>
  </si>
  <si>
    <t>086[EL CERESO]</t>
  </si>
  <si>
    <t>021[EL SINAI]</t>
  </si>
  <si>
    <t>098[PORTILLO MONTE CRISTO]</t>
  </si>
  <si>
    <t>119[EL TRAPICHE]</t>
  </si>
  <si>
    <t>015[SAN VICENTE YOGODOY]</t>
  </si>
  <si>
    <t>070[LLANO CANELA]</t>
  </si>
  <si>
    <t>117[EL CHEPIL]</t>
  </si>
  <si>
    <t>211[RANCHO EL PACHEQUITO]</t>
  </si>
  <si>
    <t>094[PASO LIMON]</t>
  </si>
  <si>
    <t>135[SECTOR H TRES]</t>
  </si>
  <si>
    <t>126[EL PARAISO]</t>
  </si>
  <si>
    <t>028[AGUA ZARCA]</t>
  </si>
  <si>
    <t>125[LOS MAGUEYALES]</t>
  </si>
  <si>
    <t>054[QUINTA SECCION]</t>
  </si>
  <si>
    <t>013[RIO GRANDE]</t>
  </si>
  <si>
    <t>109[LA PAJARERA]</t>
  </si>
  <si>
    <t>113[LA NEGRITA]</t>
  </si>
  <si>
    <t>235[COLONIA AGRICOLA GANADERA PROGRESO (EL LIRIO)]</t>
  </si>
  <si>
    <t>036[PASO POLLITO]</t>
  </si>
  <si>
    <t>103[EL PARAISO]</t>
  </si>
  <si>
    <t>101[EL SOLITARIO]</t>
  </si>
  <si>
    <t>229[EL MIRADOR EGREMY]</t>
  </si>
  <si>
    <t>063[5 DE MAYO (LA CEIBA)]</t>
  </si>
  <si>
    <t>073[SAN ISIDRO (LOS COCOS)]</t>
  </si>
  <si>
    <t>060[COLONIA HEROES DE LA INDEPENDENCIA]</t>
  </si>
  <si>
    <t>089[PIE DEL CERRO (CHAA YUCU)]</t>
  </si>
  <si>
    <t>046[SANTA JUQUILA]</t>
  </si>
  <si>
    <t>008[GUADALUPE NUNDACO]</t>
  </si>
  <si>
    <t>113[RIO SANTIAGO (LA CAPILLA)]</t>
  </si>
  <si>
    <t>006[SAN MIGUEL ADEQUEZ (ADEQUES)]</t>
  </si>
  <si>
    <t>054[CERRO DE JARRITO]</t>
  </si>
  <si>
    <t>017[CHINAPA]</t>
  </si>
  <si>
    <t>006[CAPILLA DEL CARRIZAL]</t>
  </si>
  <si>
    <t>021[LLANO SAN MIGUEL]</t>
  </si>
  <si>
    <t>022[CHANDILLY]</t>
  </si>
  <si>
    <t>206[EL NACIMIENTO]</t>
  </si>
  <si>
    <t>241[EVANGELINA VALENCIA FARIAS]</t>
  </si>
  <si>
    <t>044[LA SOLEDAD]</t>
  </si>
  <si>
    <t>026[SAN ISIDRO NARANJAL]</t>
  </si>
  <si>
    <t>215[SANTA URSULA]</t>
  </si>
  <si>
    <t>124[NUEVA COLONIA JOSE LOPEZ PORTILLO]</t>
  </si>
  <si>
    <t>004[ARROYO TIGRE]</t>
  </si>
  <si>
    <t>000[COB. MPAL. SAN JUAN BAUTISTA VALLE NACIONAL]</t>
  </si>
  <si>
    <t>088[LA MAGDALENA]</t>
  </si>
  <si>
    <t>031[ESTELA]</t>
  </si>
  <si>
    <t>212[LOS MANANTIALES]</t>
  </si>
  <si>
    <t>184[EL UNIVERSO]</t>
  </si>
  <si>
    <t>033[LOS FRESNOS]</t>
  </si>
  <si>
    <t>114[EL CANGREJO]</t>
  </si>
  <si>
    <t>048[CABATU (SAN COSME LA PAZ)]</t>
  </si>
  <si>
    <t>128[CAÑADA CERRO DEL SOL]</t>
  </si>
  <si>
    <t>204[PIEDRA BLANCA]</t>
  </si>
  <si>
    <t>102[EL LIMONAR]</t>
  </si>
  <si>
    <t>021[SAN JOSE DE LAS FLORES (EL ARMADILLO)]</t>
  </si>
  <si>
    <t>101[LA GUADALUPE]</t>
  </si>
  <si>
    <t>046[FALDA DE PORTILLO]</t>
  </si>
  <si>
    <t>071[EL JAZMIN]</t>
  </si>
  <si>
    <t>063[LOMA DE COYOTE]</t>
  </si>
  <si>
    <t>032[CHAMIZAL]</t>
  </si>
  <si>
    <t>008[SANTA MARIA VIGALLO]</t>
  </si>
  <si>
    <t>026[LA REFORMA]</t>
  </si>
  <si>
    <t>003[BARRANCA LARGA]</t>
  </si>
  <si>
    <t>100[CAMINO VIEJO AYAUTLA]</t>
  </si>
  <si>
    <t>114[BARRIO CARACOL]</t>
  </si>
  <si>
    <t>011[LLANO DE ARNICA]</t>
  </si>
  <si>
    <t>099[ARROYO VENADO]</t>
  </si>
  <si>
    <t>050[PATRIA NUEVA]</t>
  </si>
  <si>
    <t>190[EL GUSANITO]</t>
  </si>
  <si>
    <t>003[CAÑADA RIO ORIENTE]</t>
  </si>
  <si>
    <t>019[LAS NEGRAS]</t>
  </si>
  <si>
    <t>189[VALLE VERDE [ASOCIACION GANADERA]]</t>
  </si>
  <si>
    <t>088[EL COQUITO]</t>
  </si>
  <si>
    <t>019[SANTA MARIA MAGDALENA TILTEPEC]</t>
  </si>
  <si>
    <t>099[PORTILLO TRINIDAD]</t>
  </si>
  <si>
    <t>126[EL PINO]</t>
  </si>
  <si>
    <t>063[GUADALUPE]</t>
  </si>
  <si>
    <t>054[RIO HUESO]</t>
  </si>
  <si>
    <t>005[BARRA COPALITA]</t>
  </si>
  <si>
    <t>212[EL POLVORIN]</t>
  </si>
  <si>
    <t>095[SAN JOSE EL PALMAR]</t>
  </si>
  <si>
    <t>136[SECTOR U DOS SUR]</t>
  </si>
  <si>
    <t>127[SAN ISIDRO (INFIERNILLO)]</t>
  </si>
  <si>
    <t>060[LIMON]</t>
  </si>
  <si>
    <t>126[RANCHO SHELEE]</t>
  </si>
  <si>
    <t>013[EL MORRITO]</t>
  </si>
  <si>
    <t>057[VISTA HERMOSA]</t>
  </si>
  <si>
    <t>110[EL PITAYAL]</t>
  </si>
  <si>
    <t>114[RANCHO NEMESIO VALDIVIESO LOPEZ]</t>
  </si>
  <si>
    <t>236[EL CHAMIZAL]</t>
  </si>
  <si>
    <t>104[EL SALVADOR]</t>
  </si>
  <si>
    <t>104[RANCHO CABEZA DE TIGRE]</t>
  </si>
  <si>
    <t>231[EL NORTEÑO]</t>
  </si>
  <si>
    <t>066[EL FARO]</t>
  </si>
  <si>
    <t>048[TRINIDAD (RANCHO LOS MUDITOS)]</t>
  </si>
  <si>
    <t>030[EL ZAPOTE (RANCHO EL ZAPOTE JUQUILITA)]</t>
  </si>
  <si>
    <t>019[SANTA CRUZ]</t>
  </si>
  <si>
    <t>039[SANTA CRUZ]</t>
  </si>
  <si>
    <t>014[SABINO SOLO]</t>
  </si>
  <si>
    <t>117[BUENA VISTA YUCUNICOCO]</t>
  </si>
  <si>
    <t>093[LA UNION MITLATONGO]</t>
  </si>
  <si>
    <t>057[JOYA DE PLATANAL]</t>
  </si>
  <si>
    <t>008[RIO TREMENTINA]</t>
  </si>
  <si>
    <t>086[LA PROVIDENCIA]</t>
  </si>
  <si>
    <t>048[LAS TRANCAS]</t>
  </si>
  <si>
    <t>043[XATACHISO]</t>
  </si>
  <si>
    <t>207[RANCHO CUATRO VIENTOS]</t>
  </si>
  <si>
    <t>264[20 DE NOVIEMBRE]</t>
  </si>
  <si>
    <t>026[LOMA CAFETAL]</t>
  </si>
  <si>
    <t>046[BUENAVISTA]</t>
  </si>
  <si>
    <t>230[EL PROGRESO]</t>
  </si>
  <si>
    <t>000[COB. MPAL. SAN LUCAS OJITLAN]</t>
  </si>
  <si>
    <t>092[REGINO MALPICA VICENTE]</t>
  </si>
  <si>
    <t>085[NARANJAL]</t>
  </si>
  <si>
    <t>093[RIO VERDE]</t>
  </si>
  <si>
    <t>036[LOS DOLORES]</t>
  </si>
  <si>
    <t>213[LOS MANGOS]</t>
  </si>
  <si>
    <t>186[LA GUADALUPE]</t>
  </si>
  <si>
    <t>003[GENERAL FELIPE ANGELES]</t>
  </si>
  <si>
    <t>119[SAN JORGE RIO FRIJOL]</t>
  </si>
  <si>
    <t>049[XOXE]</t>
  </si>
  <si>
    <t>133[SHINICANO]</t>
  </si>
  <si>
    <t>205[EL RINCON]</t>
  </si>
  <si>
    <t>103[LAS PILAS]</t>
  </si>
  <si>
    <t>048[EL NARANJO]</t>
  </si>
  <si>
    <t>105[EL GUAYABO (ROMPECAPA)]</t>
  </si>
  <si>
    <t>039[RANCHO CEREZALES]</t>
  </si>
  <si>
    <t>054[RANCHO CANDELARIA]</t>
  </si>
  <si>
    <t>018[LOMA DE JICARA]</t>
  </si>
  <si>
    <t>036[LLANO CHIQUITO]</t>
  </si>
  <si>
    <t>062[EL MACHIN]</t>
  </si>
  <si>
    <t>046[EL TABLON]</t>
  </si>
  <si>
    <t>042[LA ESCALERA]</t>
  </si>
  <si>
    <t>101[LOMA DE PASTO]</t>
  </si>
  <si>
    <t>119[TIERRA COLORADA]</t>
  </si>
  <si>
    <t>004[AGUA CIENEGA]</t>
  </si>
  <si>
    <t>100[ARROYO ZONTLE]</t>
  </si>
  <si>
    <t>037[LA COMUNAL]</t>
  </si>
  <si>
    <t>192[RANCHO LA CHINGADA]</t>
  </si>
  <si>
    <t>007[LOS LIMONES]</t>
  </si>
  <si>
    <t>190[BARRIO DE LA CRUZ]</t>
  </si>
  <si>
    <t>089[CAMINO A JUQUILA]</t>
  </si>
  <si>
    <t>045[FINCA SAN LUCAS]</t>
  </si>
  <si>
    <t>102[RANCHO ESCONDIDO]</t>
  </si>
  <si>
    <t>127[EDEN BAJO]</t>
  </si>
  <si>
    <t>064[LA NUEVA ESPERANZA]</t>
  </si>
  <si>
    <t>030[EL MIRASOL]</t>
  </si>
  <si>
    <t>088[SAN ISIDRO]</t>
  </si>
  <si>
    <t>213[LA ROSADIA]</t>
  </si>
  <si>
    <t>096[EL VITONCHINO]</t>
  </si>
  <si>
    <t>137[BARRIO DE LA SOLEDAD]</t>
  </si>
  <si>
    <t>128[LA CRUCECITA]</t>
  </si>
  <si>
    <t>027[EL PAJARITO]</t>
  </si>
  <si>
    <t>127[SAN CRISTOBAL]</t>
  </si>
  <si>
    <t>057[FRENTE AL TECNOLOGICO]</t>
  </si>
  <si>
    <t>058[LLANO DE LA SOLEDAD]</t>
  </si>
  <si>
    <t>115[LOS VENADOS]</t>
  </si>
  <si>
    <t>119[SAN FRANCISCO]</t>
  </si>
  <si>
    <t>238[LA ESPERANZA]</t>
  </si>
  <si>
    <t>088[FERNANDO PINEDA]</t>
  </si>
  <si>
    <t>105[RANCHO LA PEÑA]</t>
  </si>
  <si>
    <t>233[OJO DE AGUA]</t>
  </si>
  <si>
    <t>067[FRANCISCO SARABIA]</t>
  </si>
  <si>
    <t>037[LOS LAURELES]</t>
  </si>
  <si>
    <t>051[EL TATOTO (PALO DE FLOR)]</t>
  </si>
  <si>
    <t>006[LOS TEJOCOTES]</t>
  </si>
  <si>
    <t>034[MELESIO SANCHEZ]</t>
  </si>
  <si>
    <t>063[GUADALUPE LAS SABINERAS (LAS ANIMAS)]</t>
  </si>
  <si>
    <t>118[COLONIA SANTA CECILIA ITAYUYU]</t>
  </si>
  <si>
    <t>094[PIEDRA AZUL (MORELOS DOS)]</t>
  </si>
  <si>
    <t>060[CAÑADA DE LOBO]</t>
  </si>
  <si>
    <t>062[CERRO TOMATE]</t>
  </si>
  <si>
    <t>090[RIO DE LOS PINOS]</t>
  </si>
  <si>
    <t>022[12 DE MAYO]</t>
  </si>
  <si>
    <t>037[CHICABA]</t>
  </si>
  <si>
    <t>208[RANCHO HERNANDEZ]</t>
  </si>
  <si>
    <t>265[21 DE MARZO (EDUARDO AZAMAR AGUIRRE)]</t>
  </si>
  <si>
    <t>038[ARROYO SECO (SAN JOSE ARROYO SECO)]</t>
  </si>
  <si>
    <t>036[LA MAGDALENA]</t>
  </si>
  <si>
    <t>231[SANTA SILVIA]</t>
  </si>
  <si>
    <t>085[VICENTE GUERRERO]</t>
  </si>
  <si>
    <t>093[PIEDRA DE CAL]</t>
  </si>
  <si>
    <t>088[RANCHO CAFETAL]</t>
  </si>
  <si>
    <t>012[COLONIA MORELOS]</t>
  </si>
  <si>
    <t>214[LAS MARGARITAS (LOS PINOS)]</t>
  </si>
  <si>
    <t>187[LOS JIMENEZ]</t>
  </si>
  <si>
    <t>120[SAN MIGUEL COPALA]</t>
  </si>
  <si>
    <t>043[VILLA ALTA (SAN COSME LA PAZ)]</t>
  </si>
  <si>
    <t>134[AGUA ESCONDIDA]</t>
  </si>
  <si>
    <t>206[BARRIO DE SANTA ANITA (SECCION TERCERA)]</t>
  </si>
  <si>
    <t>108[EL JICARAL]</t>
  </si>
  <si>
    <t>022[EL LAUREL]</t>
  </si>
  <si>
    <t>113[SAN ANTONIO]</t>
  </si>
  <si>
    <t>041[EL ESFUERZO]</t>
  </si>
  <si>
    <t>000[COB. MPAL. SAN CARLOS YAUTEPEC]</t>
  </si>
  <si>
    <t>053[CIENEGA DE TIERRA COLORADA]</t>
  </si>
  <si>
    <t>033[CAÑADA DE DURAZNAL (DURAZNAL)]</t>
  </si>
  <si>
    <t>067[RANCHO EL PIRU]</t>
  </si>
  <si>
    <t>039[LA SOLEDAD SALINAS]</t>
  </si>
  <si>
    <t>105[FAUSTINO CARRERA (RANCHO ENCINAL)]</t>
  </si>
  <si>
    <t>126[AGUA DE CERRO]</t>
  </si>
  <si>
    <t>005[AGUA DE GOLONDRINA]</t>
  </si>
  <si>
    <t>101[SAN TELESFORO]</t>
  </si>
  <si>
    <t>045[ARMANDO LARREA MEDINA]</t>
  </si>
  <si>
    <t>086[WILLIANS]</t>
  </si>
  <si>
    <t>008[PUEBLO VIEJO]</t>
  </si>
  <si>
    <t>192[EL MIRADOR]</t>
  </si>
  <si>
    <t>009[LA CIENEGUILLA]</t>
  </si>
  <si>
    <t>039[LA PERLA]</t>
  </si>
  <si>
    <t>103[RANCHO JUQUILA]</t>
  </si>
  <si>
    <t>135[RANCHO ALEGRE]</t>
  </si>
  <si>
    <t>066[BARRIO SAN MARTIN]</t>
  </si>
  <si>
    <t>048[SULFATO]</t>
  </si>
  <si>
    <t>092[EL MANILA]</t>
  </si>
  <si>
    <t>214[EL MANANTIAL]</t>
  </si>
  <si>
    <t>099[COLONIA NUEVO AMANECER]</t>
  </si>
  <si>
    <t>097[LA BOCANA DE COPALITA]</t>
  </si>
  <si>
    <t>133[ARROYO ARAGON]</t>
  </si>
  <si>
    <t>073[RANCHO ALEGRE]</t>
  </si>
  <si>
    <t>096[RANCHO LOMA BONITA]</t>
  </si>
  <si>
    <t>061[RANCHO MAURICIO TOLEDO]</t>
  </si>
  <si>
    <t>029[COLONIA HIDALGO]</t>
  </si>
  <si>
    <t>086[RANCHO PAS-PAS]</t>
  </si>
  <si>
    <t>120[SAN ISIDRO]</t>
  </si>
  <si>
    <t>239[FORESTA (EL ASERRADERO)]</t>
  </si>
  <si>
    <t>089[LAS ISABELES]</t>
  </si>
  <si>
    <t>112[BRENA TORRES]</t>
  </si>
  <si>
    <t>234[PALO BLANCO (LOS PINOS)]</t>
  </si>
  <si>
    <t>018[CONGREGACION CABECERA CHALCHIJAPA]</t>
  </si>
  <si>
    <t>045[EL PORVENIR]</t>
  </si>
  <si>
    <t>025[SANTIAGO CHILIXTLAHUACA]</t>
  </si>
  <si>
    <t>016[SAN LUCAS]</t>
  </si>
  <si>
    <t>036[SAN ISIDRO EL CHIÑON]</t>
  </si>
  <si>
    <t>012[EL PORTEZUELO]</t>
  </si>
  <si>
    <t>119[SAN MARCOS BUENA VISTA]</t>
  </si>
  <si>
    <t>010[SANTA MARIA AÑUMA]</t>
  </si>
  <si>
    <t>030[LOMA DE CUCHARA]</t>
  </si>
  <si>
    <t>063[PIEDRA DE CAL]</t>
  </si>
  <si>
    <t>091[RIO DE OCOTEPEC (YUTECUIÑI)]</t>
  </si>
  <si>
    <t>045[YUCHICHA]</t>
  </si>
  <si>
    <t>210[FRACCIONAMIENTO LOS HUERTOS]</t>
  </si>
  <si>
    <t>267[LA CURVA]</t>
  </si>
  <si>
    <t>046[RIO ULUAPAM]</t>
  </si>
  <si>
    <t>003[ARROYO CHOAPAM]</t>
  </si>
  <si>
    <t>234[TORO BRAVO]</t>
  </si>
  <si>
    <t>086[EMILIANO ZAPATA]</t>
  </si>
  <si>
    <t>010[CERRO TEPEXCUINTLE]</t>
  </si>
  <si>
    <t>089[LA PALMA]</t>
  </si>
  <si>
    <t>019[SAN LORENZO]</t>
  </si>
  <si>
    <t>228[RANCHO SAN LUIS]</t>
  </si>
  <si>
    <t>188[LAS MALVINAS]</t>
  </si>
  <si>
    <t>126[BARRIO GUADALUPE LAS HUERTAS]</t>
  </si>
  <si>
    <t>026[ZOCOTIU]</t>
  </si>
  <si>
    <t>135[EL ARENAL]</t>
  </si>
  <si>
    <t>207[SEGUNDA SECCION BARRIO ARRIBA]</t>
  </si>
  <si>
    <t>109[BARRIO SAN ANTONIO]</t>
  </si>
  <si>
    <t>050[LAS BARRANCAS]</t>
  </si>
  <si>
    <t>114[SANTA MARIA EL PALMAR]</t>
  </si>
  <si>
    <t>030[SANTIAGO VARGAS (LLANO SANTIAGO)]</t>
  </si>
  <si>
    <t>056[LOMA DE DOLOR]</t>
  </si>
  <si>
    <t>041[PANDO COLORADO]</t>
  </si>
  <si>
    <t>053[CERRO DE LA COMADREJA]</t>
  </si>
  <si>
    <t>034[RIO LACHIRIEGA]</t>
  </si>
  <si>
    <t>108[SITIO LARGO]</t>
  </si>
  <si>
    <t>128[CHAPULQUELITE (PIE DE CERRO BASURA)]</t>
  </si>
  <si>
    <t>165[CABEZA DE TIERRA]</t>
  </si>
  <si>
    <t>104[EL CEDRO]</t>
  </si>
  <si>
    <t>039[LAS PALMITAS]</t>
  </si>
  <si>
    <t>087[EL CARRIZAL (EL TORONJIL)]</t>
  </si>
  <si>
    <t>077[LOS PARAGÜITOS]</t>
  </si>
  <si>
    <t>193[LA SOLEDAD (LA POCHOTA)]</t>
  </si>
  <si>
    <t>092[LA GUADALUPE]</t>
  </si>
  <si>
    <t>020[SANTIAGO CUIXTLA]</t>
  </si>
  <si>
    <t>109[TIERRA COLORADA]</t>
  </si>
  <si>
    <t>139[SAN MARTIN]</t>
  </si>
  <si>
    <t>067[BARRIO SAN PEDRO]</t>
  </si>
  <si>
    <t>038[RIO GIJON]</t>
  </si>
  <si>
    <t>010[COPALITA LA HAMACA]</t>
  </si>
  <si>
    <t>215[SAMARITAN]</t>
  </si>
  <si>
    <t>100[EL ROSEDALITO]</t>
  </si>
  <si>
    <t>098[PUENTE COPALITA]</t>
  </si>
  <si>
    <t>134[EL LIMON]</t>
  </si>
  <si>
    <t>074[LA UNION]</t>
  </si>
  <si>
    <t>101[EL GUAYACAN]</t>
  </si>
  <si>
    <t>074[RANCHO EL IXTALTEPECANO]</t>
  </si>
  <si>
    <t>061[ENTRADA EL ZAPOTE]</t>
  </si>
  <si>
    <t>089[RANCHO ANGELA CHENDU]</t>
  </si>
  <si>
    <t>134[LA VENTOSA]</t>
  </si>
  <si>
    <t>240[LAS HIGUERAS]</t>
  </si>
  <si>
    <t>092[LOS NANCHITOS]</t>
  </si>
  <si>
    <t>113[COLONIA ISTMEÑA EL ZAPOTE]</t>
  </si>
  <si>
    <t>235[PASO LIMON]</t>
  </si>
  <si>
    <t>070[EL PARAJE]</t>
  </si>
  <si>
    <t>031[EL AGUACATE]</t>
  </si>
  <si>
    <t>022[SANTA MARIA AYU]</t>
  </si>
  <si>
    <t>014[RIO VERDE]</t>
  </si>
  <si>
    <t>033[LAGUNA (BARRIO LAGUNA)]</t>
  </si>
  <si>
    <t>066[EL CALVARIO]</t>
  </si>
  <si>
    <t>120[SANTA CRUZ YUCUNICOCO]</t>
  </si>
  <si>
    <t>011[SANTA MARIA TINU]</t>
  </si>
  <si>
    <t>027[CAÑADA TIERRA BLANCA]</t>
  </si>
  <si>
    <t>053[JOYA DEL PAREDON VIEJO (LADERA DE TAMBOR)]</t>
  </si>
  <si>
    <t>094[EL TERRERO (VENUSTIANO CARRANZA)]</t>
  </si>
  <si>
    <t>043[GUAYABAL]</t>
  </si>
  <si>
    <t>039[JATANUHU (ADOLFO LOPEZ MATEOS)]</t>
  </si>
  <si>
    <t>213[LOS ENCINOS]</t>
  </si>
  <si>
    <t>269[HUMBERTO CONTRERAS]</t>
  </si>
  <si>
    <t>040[SAN ANDRES (COLONIA SAN ANDRES)]</t>
  </si>
  <si>
    <t>239[EL FORTIN]</t>
  </si>
  <si>
    <t>089[NUEVO AGUACATE]</t>
  </si>
  <si>
    <t>006[LA CANDELARIA]</t>
  </si>
  <si>
    <t>005[TRES MARIAS]</t>
  </si>
  <si>
    <t>016[SAN ISIDRO ARENAL]</t>
  </si>
  <si>
    <t>229[SAN MARCOS]</t>
  </si>
  <si>
    <t>189[OJO DE AGUA]</t>
  </si>
  <si>
    <t>127[LOS REYES CHICAHUAXTLA]</t>
  </si>
  <si>
    <t>038[RANCHO DE LOS GARCIA]</t>
  </si>
  <si>
    <t>137[EL CUCHARO]</t>
  </si>
  <si>
    <t>208[BARRANCA GRANDE]</t>
  </si>
  <si>
    <t>110[BARRIO SAN ANTONIO (EL ZAPOTE)]</t>
  </si>
  <si>
    <t>037[EL AGUACATE]</t>
  </si>
  <si>
    <t>118[COLONIA LOS MEZQUITES]</t>
  </si>
  <si>
    <t>074[LOS RANCHOS]</t>
  </si>
  <si>
    <t>057[LOMA DE LAS FLORES]</t>
  </si>
  <si>
    <t>002[INFIERNILLO]</t>
  </si>
  <si>
    <t>012[LAS JUNTAS]</t>
  </si>
  <si>
    <t>000[COB. MPAL. SAN PEDRO QUIATONI]</t>
  </si>
  <si>
    <t>112[AGUA ELITE (ZOO YAA N´DE)]</t>
  </si>
  <si>
    <t>134[ZONA UNO]</t>
  </si>
  <si>
    <t>166[CERRO TOTOMOXTLE]</t>
  </si>
  <si>
    <t>105[RICARDO FLORES MAGON]</t>
  </si>
  <si>
    <t>020[SANTA CRUZ FLORES MAGON]</t>
  </si>
  <si>
    <t>099[AGUA DULCE]</t>
  </si>
  <si>
    <t>078[COLONIA SAN MIGUEL]</t>
  </si>
  <si>
    <t>194[CHACALAPA ABAJO]</t>
  </si>
  <si>
    <t>093[LA SOLEDAD]</t>
  </si>
  <si>
    <t>031[CAÑADA LAS FLORES]</t>
  </si>
  <si>
    <t>110[EL ZAPOTE]</t>
  </si>
  <si>
    <t>147[EL TRIUNFO]</t>
  </si>
  <si>
    <t>070[EL SINAI]</t>
  </si>
  <si>
    <t>039[RIO PENA]</t>
  </si>
  <si>
    <t>019[EL MAMEY]</t>
  </si>
  <si>
    <t>228[MACAHUITE DOS]</t>
  </si>
  <si>
    <t>097[ARROYO TOMATAL]</t>
  </si>
  <si>
    <t>103[GUARUMBO]</t>
  </si>
  <si>
    <t>135[SAN JOSE]</t>
  </si>
  <si>
    <t>048[LLANO COYUL]</t>
  </si>
  <si>
    <t>102[EL MANGUITO]</t>
  </si>
  <si>
    <t>051[SAN MARCOS]</t>
  </si>
  <si>
    <t>030[POZO DE AGUA]</t>
  </si>
  <si>
    <t>090[RANCHO DEMETRIO RIOS MOYA]</t>
  </si>
  <si>
    <t>135[SAN MARTIN CABALLERO]</t>
  </si>
  <si>
    <t>241[MONTE LOS TUCANES]</t>
  </si>
  <si>
    <t>093[PORTILLO GUAYABA]</t>
  </si>
  <si>
    <t>119[UNIDAD Y PROGRESO]</t>
  </si>
  <si>
    <t>236[LAS PLAYITAS]</t>
  </si>
  <si>
    <t>053[LAS PALMAS]</t>
  </si>
  <si>
    <t>041[PASO COYOTE]</t>
  </si>
  <si>
    <t>048[COLONIA SAN MATEO]</t>
  </si>
  <si>
    <t>077[OJO DE AGUA ARENAL]</t>
  </si>
  <si>
    <t>041[BARRIO SAN ANTONIO]</t>
  </si>
  <si>
    <t>018[SANTA CRUZ YOSONDICA]</t>
  </si>
  <si>
    <t>000[COB. MPAL. SANTIAGO JUXTLAHUACA]</t>
  </si>
  <si>
    <t>008[SANTA CATARINA ADEQUEZ (ADEQUES)]</t>
  </si>
  <si>
    <t>031[RIO BLANCO]</t>
  </si>
  <si>
    <t>056[LOMA DE MONTURA]</t>
  </si>
  <si>
    <t>096[YOSOSANA]</t>
  </si>
  <si>
    <t>037[SHINICUITI LOMA ANGOSTA (SHINICUITI)]</t>
  </si>
  <si>
    <t>034[LA JOYA]</t>
  </si>
  <si>
    <t>215[DESVIACION A LA PALMA]</t>
  </si>
  <si>
    <t>270[EL JARRITO]</t>
  </si>
  <si>
    <t>036[PASO DEL TORO]</t>
  </si>
  <si>
    <t>265[ADOLFINA RANGEL ARCEO]</t>
  </si>
  <si>
    <t>092[PIEDRAS BLANCAS]</t>
  </si>
  <si>
    <t>008[EL CARMEN]</t>
  </si>
  <si>
    <t>092[SAN BARTOLO]</t>
  </si>
  <si>
    <t>014[PASO DEL AGUILA]</t>
  </si>
  <si>
    <t>230[SAN MARTIN (LOS MANGUITOS)]</t>
  </si>
  <si>
    <t>190[EL POZO]</t>
  </si>
  <si>
    <t>097[EL CHORRITO DE AGUA]</t>
  </si>
  <si>
    <t>046[CIENEGUILLA (DESVIACION DE LA PAZ)]</t>
  </si>
  <si>
    <t>146[CIENEGUILLA]</t>
  </si>
  <si>
    <t>209[LAS CASITAS]</t>
  </si>
  <si>
    <t>001[SANTA CRUZ ZENZONTEPEC]</t>
  </si>
  <si>
    <t>045[LLANO CONEJO (EL MACAHUITE)]</t>
  </si>
  <si>
    <t>119[COLONIA LOS PINOS]</t>
  </si>
  <si>
    <t>031[SANTO DOMINGO LACHIVITO]</t>
  </si>
  <si>
    <t>028[RIO SAN JUAN]</t>
  </si>
  <si>
    <t>057[LOMA DE EN MEDIO (LOMA DE ARRIBA DEL PANTEON)]</t>
  </si>
  <si>
    <t>036[RIO MINA]</t>
  </si>
  <si>
    <t>113[COLONIA DEL VALLE]</t>
  </si>
  <si>
    <t>135[ARROYO ZAPOTE]</t>
  </si>
  <si>
    <t>167[LOMA DE LA CRUZ]</t>
  </si>
  <si>
    <t>106[EL NUEVO PACIFICO]</t>
  </si>
  <si>
    <t>041[PIEDRA BLANCA]</t>
  </si>
  <si>
    <t>100[LOS CUAJILOTES]</t>
  </si>
  <si>
    <t>012[EL SALITRE]</t>
  </si>
  <si>
    <t>205[LA CURVA]</t>
  </si>
  <si>
    <t>019[SAN MARCOS ZACATEPEC]</t>
  </si>
  <si>
    <t>041[SAN ANTONIO CUIXTLA]</t>
  </si>
  <si>
    <t>111[BARRIO LA ESPERANZA]</t>
  </si>
  <si>
    <t>148[LA VIRGINIA]</t>
  </si>
  <si>
    <t>071[LA CENTRAL]</t>
  </si>
  <si>
    <t>034[PIEDRA HUECA]</t>
  </si>
  <si>
    <t>007[CAFETAL CAMILA]</t>
  </si>
  <si>
    <t>229[LA MIXTECA]</t>
  </si>
  <si>
    <t>098[AGUAJE DE LEON]</t>
  </si>
  <si>
    <t>110[EL LIMONCITO (SAN FRANCISCO EL LIMONCITO)]</t>
  </si>
  <si>
    <t>136[SAN MARTIN]</t>
  </si>
  <si>
    <t>050[ZAPOTE]</t>
  </si>
  <si>
    <t>108[RANCHO LOMA BONITA]</t>
  </si>
  <si>
    <t>025[SANTA ROSA]</t>
  </si>
  <si>
    <t>074[BLANCA NAVIDAD]</t>
  </si>
  <si>
    <t>093[RANCHO EL MANANTIAL]</t>
  </si>
  <si>
    <t>137[RANCHO EL ANGEL]</t>
  </si>
  <si>
    <t>265[SAN MIGUEL]</t>
  </si>
  <si>
    <t>077[EL CAPULIN]</t>
  </si>
  <si>
    <t>001[SAN JUAN GUICHICOVI]</t>
  </si>
  <si>
    <t>238[RANCHO FLORIDA]</t>
  </si>
  <si>
    <t>054[PILAR ESPINOSA DE LEON]</t>
  </si>
  <si>
    <t>049[FRACCIONAMIENTO LOS NARANJOS]</t>
  </si>
  <si>
    <t>015[SAN JUAN CAHUAYAXI]</t>
  </si>
  <si>
    <t>002[AHUAJUTIA]</t>
  </si>
  <si>
    <t>070[BARRIO DEL ZOPILOTE]</t>
  </si>
  <si>
    <t>098[JOYA SABANA]</t>
  </si>
  <si>
    <t>016[OJO DE AGUA MITLATONGO]</t>
  </si>
  <si>
    <t>051[RIO VENADO]</t>
  </si>
  <si>
    <t>028[CERRO DE GOLONDRINA]</t>
  </si>
  <si>
    <t>099[YOSOTIUM]</t>
  </si>
  <si>
    <t>045[LINDA VISTA]</t>
  </si>
  <si>
    <t>020[YUKU MAGÑU]</t>
  </si>
  <si>
    <t>229[RANCHO LA LOMA]</t>
  </si>
  <si>
    <t>273[EL POMELAR (EL OLVIDO DOS)]</t>
  </si>
  <si>
    <t>033[DESVIACION CERRO QUEMADO]</t>
  </si>
  <si>
    <t>266[RANCHO LA M]</t>
  </si>
  <si>
    <t>093[EL PLATANAR (EL PLATANAL)]</t>
  </si>
  <si>
    <t>014[COSOLAPA CARACOL]</t>
  </si>
  <si>
    <t>007[CERRO CANGREJO]</t>
  </si>
  <si>
    <t>015[CERRO PROGRESO]</t>
  </si>
  <si>
    <t>231[SAN MIGUEL]</t>
  </si>
  <si>
    <t>191[COLONIA JARDINES DE MARIA LOMBARDO DE CASO]</t>
  </si>
  <si>
    <t>104[SAN MARCOS MALPICA]</t>
  </si>
  <si>
    <t>040[SAN COSME DE LA PAZ]</t>
  </si>
  <si>
    <t>148[LA CUEVITA ESCONDIDA]</t>
  </si>
  <si>
    <t>210[LA CUEVA]</t>
  </si>
  <si>
    <t>114[LA JUQUILITA]</t>
  </si>
  <si>
    <t>039[LA LUCERNA]</t>
  </si>
  <si>
    <t>120[FRACCIONAMIENTO NUEVO AMANECER]</t>
  </si>
  <si>
    <t>025[SANTA LUCIA MECALTEPEC]</t>
  </si>
  <si>
    <t>059[LOMA DE YUKCIMIL]</t>
  </si>
  <si>
    <t>060[LLANO DEL LIMAR]</t>
  </si>
  <si>
    <t>033[RIO GOLEA]</t>
  </si>
  <si>
    <t>114[COLONIA SAN RAFAEL]</t>
  </si>
  <si>
    <t>136[BARRIO GUADALUPE]</t>
  </si>
  <si>
    <t>168[PIEDRA DE ARENA]</t>
  </si>
  <si>
    <t>107[MONTE HOREB]</t>
  </si>
  <si>
    <t>105[EL MANGUITO]</t>
  </si>
  <si>
    <t>066[EL TLACHICON]</t>
  </si>
  <si>
    <t>206[EMILIANO ZAPATA]</t>
  </si>
  <si>
    <t>007[EL CAMALOTE]</t>
  </si>
  <si>
    <t>115[NUEVA LUZ]</t>
  </si>
  <si>
    <t>150[EL VENADO]</t>
  </si>
  <si>
    <t>053[PORTILLO LAS FLORES]</t>
  </si>
  <si>
    <t>036[RIO CULEBRA]</t>
  </si>
  <si>
    <t>008[LA CIENEGA]</t>
  </si>
  <si>
    <t>230[EL PARAISO]</t>
  </si>
  <si>
    <t>088[PUNTA DE ZICATELA]</t>
  </si>
  <si>
    <t>114[ARROYO CHAHUE]</t>
  </si>
  <si>
    <t>137[TIERRA BLANCA]</t>
  </si>
  <si>
    <t>043[TEPEJILOTE]</t>
  </si>
  <si>
    <t>109[RANCHO ROLANDO MEDRANO]</t>
  </si>
  <si>
    <t>049[RANCHO ELIS CARTAS TOLEDO]</t>
  </si>
  <si>
    <t>024[EL AJAL]</t>
  </si>
  <si>
    <t>094[RANCHO ESQUIPULAS]</t>
  </si>
  <si>
    <t>139[DOS ARBOLITOS]</t>
  </si>
  <si>
    <t>268[LAS VEGAS]</t>
  </si>
  <si>
    <t>078[LOS COCOS]</t>
  </si>
  <si>
    <t>098[PUEBLO NUEVO]</t>
  </si>
  <si>
    <t>240[MARIOS [RESTAURANTE]]</t>
  </si>
  <si>
    <t>057[SAN FRANCISCO EL VADO]</t>
  </si>
  <si>
    <t>020[SAN NICOLAS TABERNILLAS]</t>
  </si>
  <si>
    <t>081[COLONIA NUEVA STUCUA]</t>
  </si>
  <si>
    <t>054[EL CAPULIN]</t>
  </si>
  <si>
    <t>101[RANCHO ALBINO]</t>
  </si>
  <si>
    <t>078[RANCHO LA ESPERANZA]</t>
  </si>
  <si>
    <t>025[ARROYO DE ESTACA]</t>
  </si>
  <si>
    <t>059[LLANO DE AGUACATAL]</t>
  </si>
  <si>
    <t>100[LINDA VISTA]</t>
  </si>
  <si>
    <t>046[MAL PASO]</t>
  </si>
  <si>
    <t>230[RANCHO LOS LARA]</t>
  </si>
  <si>
    <t>276[EL SACRIFICIO]</t>
  </si>
  <si>
    <t>002[AGUA DE TIERRA (SECCION LA MONTAÑA)]</t>
  </si>
  <si>
    <t>269[LOS TRES HERMANOS]</t>
  </si>
  <si>
    <t>019[CERRO DE ORO]</t>
  </si>
  <si>
    <t>082[CERRO VERDE]</t>
  </si>
  <si>
    <t>013[SAN ISIDRO CHINANTILLA]</t>
  </si>
  <si>
    <t>066[JOSE LOPEZ PORTILLO]</t>
  </si>
  <si>
    <t>232[SAN SIMON]</t>
  </si>
  <si>
    <t>193[EL DRAGON]</t>
  </si>
  <si>
    <t>111[LLANO DE ARENA]</t>
  </si>
  <si>
    <t>035[LA PALMA]</t>
  </si>
  <si>
    <t>097[MIRASOL GUERRERO]</t>
  </si>
  <si>
    <t>211[ISRAEL FIGUEROA]</t>
  </si>
  <si>
    <t>115[RIO DE ABAJO]</t>
  </si>
  <si>
    <t>034[LLANO TIGRE]</t>
  </si>
  <si>
    <t>121[LA GLORIA]</t>
  </si>
  <si>
    <t>048[ASUNCION LACHIXONASE]</t>
  </si>
  <si>
    <t>060[EL OCOTAL]</t>
  </si>
  <si>
    <t>050[ARROYO CAÑA]</t>
  </si>
  <si>
    <t>041[AGUA TARANGUTIN]</t>
  </si>
  <si>
    <t>118[AGUA DE HUESO (SEGUNDA SECCION)]</t>
  </si>
  <si>
    <t>137[LA JUQUILITA]</t>
  </si>
  <si>
    <t>169[PIEDRA DEL SOL]</t>
  </si>
  <si>
    <t>111[RANCHO DE ORO]</t>
  </si>
  <si>
    <t>107[YUYAQUITA]</t>
  </si>
  <si>
    <t>067[BARRIO ARRIBA]</t>
  </si>
  <si>
    <t>207[LA GUADALUPANA]</t>
  </si>
  <si>
    <t>011[JUNTA DE LOS RIOS]</t>
  </si>
  <si>
    <t>116[BARRIO LA GUADALUPE]</t>
  </si>
  <si>
    <t>159[EL LIRIO]</t>
  </si>
  <si>
    <t>013[SANTA CRUZ LOXICHA]</t>
  </si>
  <si>
    <t>033[EL PERDIZ]</t>
  </si>
  <si>
    <t>014[EL GRANADILLO]</t>
  </si>
  <si>
    <t>231[EL PORVENIR]</t>
  </si>
  <si>
    <t>089[BARRIO LA CRUZ]</t>
  </si>
  <si>
    <t>115[LA CEIBA]</t>
  </si>
  <si>
    <t>138[LA UNION]</t>
  </si>
  <si>
    <t>045[MEDIO CERRO]</t>
  </si>
  <si>
    <t>110[EL TABLON]</t>
  </si>
  <si>
    <t>044[LA PURISIMA]</t>
  </si>
  <si>
    <t>023[NACEDERO]</t>
  </si>
  <si>
    <t>010[RANCHO TORAL]</t>
  </si>
  <si>
    <t>145[15 DE AGOSTO]</t>
  </si>
  <si>
    <t>269[COLONIA EMILIANO ZAPATA]</t>
  </si>
  <si>
    <t>081[MI SEGUNDO CAPRICHO]</t>
  </si>
  <si>
    <t>102[ARROYO AZUL]</t>
  </si>
  <si>
    <t>241[EL ROSARIO]</t>
  </si>
  <si>
    <t>028[ARROYO SECO]</t>
  </si>
  <si>
    <t>044[SAN RAFAEL SEGUNDA SECCION]</t>
  </si>
  <si>
    <t>082[SAN PEDRO ITUXION]</t>
  </si>
  <si>
    <t>057[YOSOCU]</t>
  </si>
  <si>
    <t>102[SAN MARCOS ZOCHIQUILAZALA]</t>
  </si>
  <si>
    <t>079[YUSEBEDO]</t>
  </si>
  <si>
    <t>050[PEÑA DE PAJARO]</t>
  </si>
  <si>
    <t>060[RIO AGUILA (RIO DE ENMEDIO)]</t>
  </si>
  <si>
    <t>101[CRUZ LLORADA]</t>
  </si>
  <si>
    <t>034[YUKUIYO]</t>
  </si>
  <si>
    <t>231[RANCHO MATIAS VIRGEN VIRGEN]</t>
  </si>
  <si>
    <t>277[SAN ENRIQUE]</t>
  </si>
  <si>
    <t>271[SANTA TERESA (BOCA DE COAPA)]</t>
  </si>
  <si>
    <t>006[ARROYO CAMARON]</t>
  </si>
  <si>
    <t>063[RANCHO VALDEZ]</t>
  </si>
  <si>
    <t>017[MONTE BELLO]</t>
  </si>
  <si>
    <t>067[ARROYO MEXICO]</t>
  </si>
  <si>
    <t>233[RANCHO SAN VICENTE]</t>
  </si>
  <si>
    <t>194[EL MILAGRO]</t>
  </si>
  <si>
    <t>115[UNION NACIONAL]</t>
  </si>
  <si>
    <t>032[EL MOSCO]</t>
  </si>
  <si>
    <t>001[SANTA CRUZ ITUNDUJIA]</t>
  </si>
  <si>
    <t>212[LA LAGUNA (LA OTRA LAGUNA)]</t>
  </si>
  <si>
    <t>117[PANAL DE TIERRA]</t>
  </si>
  <si>
    <t>020[COLONIA DE JESUS (LA CUCARACHA)]</t>
  </si>
  <si>
    <t>126[RANCHO GRACIAS A DIOS UN NUEVO AMANECER]</t>
  </si>
  <si>
    <t>023[SAN PEDRO TEPALCATEPEC]</t>
  </si>
  <si>
    <t>027[SANTA RITA]</t>
  </si>
  <si>
    <t>024[LLANO DE ENCINO]</t>
  </si>
  <si>
    <t>119[AGUA DE GUAYABA]</t>
  </si>
  <si>
    <t>138[LOMA MEDIANA]</t>
  </si>
  <si>
    <t>170[RANCHO RIVERA]</t>
  </si>
  <si>
    <t>112[AGUA DE GANCHO]</t>
  </si>
  <si>
    <t>112[EL TORONTON]</t>
  </si>
  <si>
    <t>018[LA UNION]</t>
  </si>
  <si>
    <t>213[RANCHO LU]</t>
  </si>
  <si>
    <t>014[PIE DEL CERRO]</t>
  </si>
  <si>
    <t>117[BARRIO NUEVO]</t>
  </si>
  <si>
    <t>099[BARRIO NUEVO (CIMARRON)]</t>
  </si>
  <si>
    <t>057[SAN MARTIN]</t>
  </si>
  <si>
    <t>041[SAN CRISTOBAL ALTO]</t>
  </si>
  <si>
    <t>082[PORTILLO LAS MUELLES]</t>
  </si>
  <si>
    <t>232[RIO SAL]</t>
  </si>
  <si>
    <t>092[LOS FIGUEROA]</t>
  </si>
  <si>
    <t>116[COLONIA VICENTE GUERRERO]</t>
  </si>
  <si>
    <t>145[LINDA VISTA]</t>
  </si>
  <si>
    <t>034[BUENA VISTA]</t>
  </si>
  <si>
    <t>114[SANTA MARIA NATIVITAS COATLAN]</t>
  </si>
  <si>
    <t>038[RANCHO BALTAZAR]</t>
  </si>
  <si>
    <t>046[EL CRUCERO LAGUNAS]</t>
  </si>
  <si>
    <t>011[LOS PINOS]</t>
  </si>
  <si>
    <t>146[COLONIA 19 DE MARZO (COLONIA SAN JOSE)]</t>
  </si>
  <si>
    <t>270[LOS GOMEZ]</t>
  </si>
  <si>
    <t>082[EL AGUACATE]</t>
  </si>
  <si>
    <t>103[BARRIO ALVARADO]</t>
  </si>
  <si>
    <t>264[EL FRAMBOYAN]</t>
  </si>
  <si>
    <t>060[BENITO JUAREZ DOS]</t>
  </si>
  <si>
    <t>026[RANCHO SOLANO]</t>
  </si>
  <si>
    <t>063[RIO DE LA PIEDRA]</t>
  </si>
  <si>
    <t>027[BUENAVISTA]</t>
  </si>
  <si>
    <t>103[EL MOLINO (CAMINO A SANTA CATARINA)]</t>
  </si>
  <si>
    <t>082[EL LLANO (LA CIENEGA)]</t>
  </si>
  <si>
    <t>038[JOYA DE ESPINA BLANCA]</t>
  </si>
  <si>
    <t>029[CERRO DE LEON]</t>
  </si>
  <si>
    <t>104[LA SEPTIMA PONIENTE]</t>
  </si>
  <si>
    <t>020[LLANO DEL TRIUNFO]</t>
  </si>
  <si>
    <t>232[RANCHO SAN ANTONIO]</t>
  </si>
  <si>
    <t>279[SANTA RITA]</t>
  </si>
  <si>
    <t>273[LOS REYES (AMPLIACION SANTA URSULA)]</t>
  </si>
  <si>
    <t>008[ARROYO CARACOL IDEAL]</t>
  </si>
  <si>
    <t>077[LA RINCONADA]</t>
  </si>
  <si>
    <t>053[ARROYO SECO]</t>
  </si>
  <si>
    <t>234[SANTA EMMA]</t>
  </si>
  <si>
    <t>204[RANCHO LAS PALMAS]</t>
  </si>
  <si>
    <t>116[EL CARRIZAL DE GALEANA]</t>
  </si>
  <si>
    <t>036[PALO DE OBO]</t>
  </si>
  <si>
    <t>115[AGUA DE LA CAJA]</t>
  </si>
  <si>
    <t>213[EL PERICON]</t>
  </si>
  <si>
    <t>085[TEMPLO VIEJO]</t>
  </si>
  <si>
    <t>031[LLANO METATE]</t>
  </si>
  <si>
    <t>127[RANCHO LA SOLEDAD]</t>
  </si>
  <si>
    <t>026[SANTA MARIA CANDELARIA]</t>
  </si>
  <si>
    <t>023[LOMA DE OCOTAL]</t>
  </si>
  <si>
    <t>022[LLANO PICANTE]</t>
  </si>
  <si>
    <t>120[AGUA DE CUEVA]</t>
  </si>
  <si>
    <t>139[LOMA SANTA CRUZ]</t>
  </si>
  <si>
    <t>171[PEÑA GRANDE]</t>
  </si>
  <si>
    <t>113[AGUA DE NIÑO]</t>
  </si>
  <si>
    <t>113[DE ZOTICO CLAVEL]</t>
  </si>
  <si>
    <t>070[COLONIA INDEPENDENCIA]</t>
  </si>
  <si>
    <t>215[RANCHO SANTA MARIA]</t>
  </si>
  <si>
    <t>017[SAN FRANCISCO IXPANTEPEC]</t>
  </si>
  <si>
    <t>086[EL PARAJE]</t>
  </si>
  <si>
    <t>102[SANTIAGUITO]</t>
  </si>
  <si>
    <t>058[SANTA CECILIA BUENAVISTA]</t>
  </si>
  <si>
    <t>002[AGUA CALIENTE]</t>
  </si>
  <si>
    <t>071[SAN LORENZO]</t>
  </si>
  <si>
    <t>234[BARRIO LA SOLEDAD]</t>
  </si>
  <si>
    <t>093[LOS SARMIENTO]</t>
  </si>
  <si>
    <t>117[LAGUNA SECA]</t>
  </si>
  <si>
    <t>146[PASO ZANATE]</t>
  </si>
  <si>
    <t>020[LLANO DE LUMBRE]</t>
  </si>
  <si>
    <t>115[BARRIO ASUNCION DE MARIA]</t>
  </si>
  <si>
    <t>046[LA ESPERANZA (QUINTA LA ESPERANZA)]</t>
  </si>
  <si>
    <t>035[LA JUNTA]</t>
  </si>
  <si>
    <t>008[EL DORADO]</t>
  </si>
  <si>
    <t>147[COLONIA CINCO SEÑORES]</t>
  </si>
  <si>
    <t>272[PEÑA BLANCA]</t>
  </si>
  <si>
    <t>063[LOMA MACHIHUI (RANCHO LA LOMA)]</t>
  </si>
  <si>
    <t>108[LOS LIMONES]</t>
  </si>
  <si>
    <t>268[SAN SALVADOR]</t>
  </si>
  <si>
    <t>073[RAFAEL CULEBRO (LOS MANUELES)]</t>
  </si>
  <si>
    <t>038[FIDEPAL (COLONIA LAZARO CARDENAS DEL RIO)]</t>
  </si>
  <si>
    <t>066[OJO DE AGUA BLANCA]</t>
  </si>
  <si>
    <t>051[CAÑADA NUCHI]</t>
  </si>
  <si>
    <t>108[UNIDAD HABITACIONAL NOVENTA Y CINCO]</t>
  </si>
  <si>
    <t>083[SAN ISIDRO]</t>
  </si>
  <si>
    <t>046[LADERA DE TROJA]</t>
  </si>
  <si>
    <t>027[CERRO DE BUENAVISTA (LOMA PIEDRA BLANCA)]</t>
  </si>
  <si>
    <t>105[MEXICALCINGO DE LOS GRANADOS]</t>
  </si>
  <si>
    <t>031[TUTIN-KAÑI]</t>
  </si>
  <si>
    <t>233[SANTA TERESITA]</t>
  </si>
  <si>
    <t>280[SANTA ROSA]</t>
  </si>
  <si>
    <t>276[EL CAMINANTE]</t>
  </si>
  <si>
    <t>014[BUENAVISTA]</t>
  </si>
  <si>
    <t>067[EL DIQUE]</t>
  </si>
  <si>
    <t>078[CAFETAL]</t>
  </si>
  <si>
    <t>054[LA CEIBA]</t>
  </si>
  <si>
    <t>235[SANTA FE]</t>
  </si>
  <si>
    <t>205[RAUL RAMIREZ]</t>
  </si>
  <si>
    <t>123[JOYA DEL MAMEY COPALA]</t>
  </si>
  <si>
    <t>033[EL OCOTE]</t>
  </si>
  <si>
    <t>116[RANCHO VIEJO]</t>
  </si>
  <si>
    <t>214[EL PORTILLO (TIERRA BLANCA)]</t>
  </si>
  <si>
    <t>086[CERRO CENIZA]</t>
  </si>
  <si>
    <t>036[SAN MIGUEL RIO VERDE (LA TORTUGA)]</t>
  </si>
  <si>
    <t>128[RANCHO LOS SABINOS]</t>
  </si>
  <si>
    <t>033[SAN ISIDRO TAPANALA]</t>
  </si>
  <si>
    <t>000[COB. MPAL. SANTIAGO TLAZOYALTEPEC]</t>
  </si>
  <si>
    <t>000[COB. MPAL. ZIMATLAN DE ALVAREZ]</t>
  </si>
  <si>
    <t>121[AGUA DE TIERRA]</t>
  </si>
  <si>
    <t>145[HIERBA SANTA]</t>
  </si>
  <si>
    <t>172[RANCHO GUADALUPE]</t>
  </si>
  <si>
    <t>118[LOMA NAZARENO]</t>
  </si>
  <si>
    <t>119[MINILLAHUI]</t>
  </si>
  <si>
    <t>053[CERRO DE LA VIEJA (RANCHO PEQUEÑO)]</t>
  </si>
  <si>
    <t>228[LOMA BONITA]</t>
  </si>
  <si>
    <t>077[PLAN DEL CIRUELO]</t>
  </si>
  <si>
    <t>089[SAN MARTIN]</t>
  </si>
  <si>
    <t>103[MODELO ALTA LUZ]</t>
  </si>
  <si>
    <t>060[TOMA DE AGUA]</t>
  </si>
  <si>
    <t>054[MANDIMBO]</t>
  </si>
  <si>
    <t>235[LOS NARANJOS ESQUIPULAS]</t>
  </si>
  <si>
    <t>010[EL MALUCANO]</t>
  </si>
  <si>
    <t>124[EL ARROCITO]</t>
  </si>
  <si>
    <t>147[EL MACUIL]</t>
  </si>
  <si>
    <t>041[EL TRAPICHE]</t>
  </si>
  <si>
    <t>116[COLONIA ALEJANDRO CRUZ MARTINEZ]</t>
  </si>
  <si>
    <t>040[SAN GERMAN]</t>
  </si>
  <si>
    <t>021[LA CIRUELA]</t>
  </si>
  <si>
    <t>063[LAS PALMAS]</t>
  </si>
  <si>
    <t>148[COLONIA DE LA AMISTAD]</t>
  </si>
  <si>
    <t>274[RANCHO LA AURORA (DESVIACION SUCHILAPAN)]</t>
  </si>
  <si>
    <t>064[LA MANZANITA]</t>
  </si>
  <si>
    <t>110[ARROYO LIRIO]</t>
  </si>
  <si>
    <t>271[SANTA BRIGIDA]</t>
  </si>
  <si>
    <t>048[LOS LOPEZ]</t>
  </si>
  <si>
    <t>046[SANTA TERESA]</t>
  </si>
  <si>
    <t>071[CIENEGA DE LA ARDILLA]</t>
  </si>
  <si>
    <t>050[SAN SEBASTIAN LOS CHOLULA]</t>
  </si>
  <si>
    <t>109[CRUZ LENGUA]</t>
  </si>
  <si>
    <t>009[SANTA CRUZ RIO SALINAS]</t>
  </si>
  <si>
    <t>033[LOMA DE DOLOR]</t>
  </si>
  <si>
    <t>023[TRES VISTAS]</t>
  </si>
  <si>
    <t>106[RANCHO VIEJO (ESKANDABA)]</t>
  </si>
  <si>
    <t>036[YUTEYUBI]</t>
  </si>
  <si>
    <t>092[PALO SOLO]</t>
  </si>
  <si>
    <t>281[27 DE FEBRERO]</t>
  </si>
  <si>
    <t>277[DON JUAN (SAN ANTONIO)]</t>
  </si>
  <si>
    <t>082[LOS IDEALES]</t>
  </si>
  <si>
    <t>018[ISLA DE MALZAGA]</t>
  </si>
  <si>
    <t>081[CERRO MASCARA]</t>
  </si>
  <si>
    <t>057[ARROYO CACAO]</t>
  </si>
  <si>
    <t>236[SANTA URSULA]</t>
  </si>
  <si>
    <t>206[RANCHO EULOGIA TAPIA TAPIA]</t>
  </si>
  <si>
    <t>124[LLANO DE AGUACATE]</t>
  </si>
  <si>
    <t>041[SAN JUAN YUTACUIÑE]</t>
  </si>
  <si>
    <t>117[TIERRA BLANCA (CAPULIN)]</t>
  </si>
  <si>
    <t>090[YENETZALA]</t>
  </si>
  <si>
    <t>089[LA PALMITA]</t>
  </si>
  <si>
    <t>002[BARRANCA COSIDA]</t>
  </si>
  <si>
    <t>134[COLONIA LAS FLORES (YOGOBICHE)]</t>
  </si>
  <si>
    <t>021[LOMA LARGA]</t>
  </si>
  <si>
    <t>020[LA CUMBRE CLAVELLINAS]</t>
  </si>
  <si>
    <t>126[AGUA DE ALAMO]</t>
  </si>
  <si>
    <t>146[RANCHO NUEVO]</t>
  </si>
  <si>
    <t>087[CAÑADA GRANDE]</t>
  </si>
  <si>
    <t>119[LOMA VERDE]</t>
  </si>
  <si>
    <t>125[RANCHO RAMIREZ]</t>
  </si>
  <si>
    <t>054[EL CUAJILOTE]</t>
  </si>
  <si>
    <t>233[LOS CASTRO]</t>
  </si>
  <si>
    <t>078[LOS TRES REYES LAS CANOAS]</t>
  </si>
  <si>
    <t>094[LA FINCA]</t>
  </si>
  <si>
    <t>123[BUENOS AIRES]</t>
  </si>
  <si>
    <t>030[SAN ISIDRO MIRAMAR]</t>
  </si>
  <si>
    <t>030[SANTA MARIA XADANI]</t>
  </si>
  <si>
    <t>237[SAN PEDRO CAFETITLAN]</t>
  </si>
  <si>
    <t>019[TOTOLAPAM]</t>
  </si>
  <si>
    <t>129[FRACCIONAMIENTO EL CRUCERO]</t>
  </si>
  <si>
    <t>148[LA SOLEDAD LOS GARCIA]</t>
  </si>
  <si>
    <t>121[RANCHO REFORMA]</t>
  </si>
  <si>
    <t>033[UNIDAD HABITACIONAL IXTEPEC SEGUNDA]</t>
  </si>
  <si>
    <t>032[CAMPO NUEVO]</t>
  </si>
  <si>
    <t>067[RANCHO EL ROSARIO]</t>
  </si>
  <si>
    <t>150[COLONIA JOSE YOLA]</t>
  </si>
  <si>
    <t>275[SAN PEDRO]</t>
  </si>
  <si>
    <t>066[PERSEVERANCIA]</t>
  </si>
  <si>
    <t>114[HUANACAXTLE]</t>
  </si>
  <si>
    <t>087[GUADALUPE]</t>
  </si>
  <si>
    <t>050[RIO AZUL]</t>
  </si>
  <si>
    <t>035[HACIENDA DEL CARMEN]</t>
  </si>
  <si>
    <t>053[ARROYO DEL SABINO]</t>
  </si>
  <si>
    <t>043[CIENEGA RABONA (SAN ISIDRO)]</t>
  </si>
  <si>
    <t>114[EL ZACATE]</t>
  </si>
  <si>
    <t>064[LOMA ESCOBILLA]</t>
  </si>
  <si>
    <t>003[MONTE FRIO]</t>
  </si>
  <si>
    <t>024[ARROYO DE CENIZA (LOMA DEL PALMAR)]</t>
  </si>
  <si>
    <t>107[EL SABINO]</t>
  </si>
  <si>
    <t>002[GUADALUPE BUENAVISTA]</t>
  </si>
  <si>
    <t>100[SALTILLO]</t>
  </si>
  <si>
    <t>282[VICENTE GUERRERO]</t>
  </si>
  <si>
    <t>280[LA HULERA]</t>
  </si>
  <si>
    <t>066[GENERAL SEBASTIAN ORTIZ]</t>
  </si>
  <si>
    <t>054[CENTRO ACUICOLA]</t>
  </si>
  <si>
    <t>008[CERRO CANGREJO GRANDE]</t>
  </si>
  <si>
    <t>060[LA MATILDE]</t>
  </si>
  <si>
    <t>237[EL TAMARINDO]</t>
  </si>
  <si>
    <t>207[EL MIRADOR]</t>
  </si>
  <si>
    <t>125[SAN GABRIEL CHICAHUAXTLA]</t>
  </si>
  <si>
    <t>121[CAMPO DE AVIACION]</t>
  </si>
  <si>
    <t>091[EL SARGENTO]</t>
  </si>
  <si>
    <t>009[LA HUICHICATA]</t>
  </si>
  <si>
    <t>097[TEMASCALES]</t>
  </si>
  <si>
    <t>048[LOMA DE BUENA VISTA]</t>
  </si>
  <si>
    <t>002[LA RAYA]</t>
  </si>
  <si>
    <t>127[AGUA DEL MONTE]</t>
  </si>
  <si>
    <t>147[BARRIO MIRADOR]</t>
  </si>
  <si>
    <t>090[CERRO ALTO]</t>
  </si>
  <si>
    <t>120[EL NARANJO]</t>
  </si>
  <si>
    <t>127[LA ENVIDIA]</t>
  </si>
  <si>
    <t>057[EL GALLO]</t>
  </si>
  <si>
    <t>235[CERRO TIGRE]</t>
  </si>
  <si>
    <t>067[SAN FELIPE DE JESUS]</t>
  </si>
  <si>
    <t>010[LA GUADALUPE]</t>
  </si>
  <si>
    <t>124[CARMEN ALTO]</t>
  </si>
  <si>
    <t>074[CERRO CLANES MAGDALENA]</t>
  </si>
  <si>
    <t>051[LLANO PALACIO]</t>
  </si>
  <si>
    <t>238[UNION DE GUERRERO]</t>
  </si>
  <si>
    <t>007[EL COROZAL]</t>
  </si>
  <si>
    <t>132[SECTOR U-DOS]</t>
  </si>
  <si>
    <t>149[EL PROGRESO COZOALTEPEC (EL PROGRESO)]</t>
  </si>
  <si>
    <t>122[CAMINO A POZORRILLO]</t>
  </si>
  <si>
    <t>042[CANAL TREINTA Y TRES]</t>
  </si>
  <si>
    <t>033[COYULAPAM]</t>
  </si>
  <si>
    <t>070[LOS RODRIGUEZ]</t>
  </si>
  <si>
    <t>151[COLONIA MARIANO MONTERO]</t>
  </si>
  <si>
    <t>276[EL SURIANO]</t>
  </si>
  <si>
    <t>067[LA PROVIDENCIA]</t>
  </si>
  <si>
    <t>116[LA LOMA]</t>
  </si>
  <si>
    <t>090[RANCHO NUEVO]</t>
  </si>
  <si>
    <t>046[EL SALTO (CASA BLANCA)]</t>
  </si>
  <si>
    <t>021[SAN PEDRO YODOYUXI]</t>
  </si>
  <si>
    <t>054[EL CANGREJO]</t>
  </si>
  <si>
    <t>026[EL PALMARILLO]</t>
  </si>
  <si>
    <t>115[TORRE DE BABEL (FLECHADOR DEL SOL)]</t>
  </si>
  <si>
    <t>070[LA LABOR]</t>
  </si>
  <si>
    <t>021[RIO GARZA]</t>
  </si>
  <si>
    <t>111[LA UNION]</t>
  </si>
  <si>
    <t>041[AGUA COLORADA]</t>
  </si>
  <si>
    <t>101[SAN ANTONIO UNO]</t>
  </si>
  <si>
    <t>308[LA PALMA]</t>
  </si>
  <si>
    <t>281[LOS JUANES]</t>
  </si>
  <si>
    <t>054[SANTO DOMINGO]</t>
  </si>
  <si>
    <t>060[RINCON BONITO]</t>
  </si>
  <si>
    <t>062[LA GRAN LUCHA]</t>
  </si>
  <si>
    <t>030[SAN JUAN EVANGELISTA]</t>
  </si>
  <si>
    <t>238[EL TRIUNFO]</t>
  </si>
  <si>
    <t>208[SANTA JIMENA]</t>
  </si>
  <si>
    <t>005[EL CAMPANARIO]</t>
  </si>
  <si>
    <t>124[EL AGUACATAL]</t>
  </si>
  <si>
    <t>094[CHICHICASTLE]</t>
  </si>
  <si>
    <t>010[EL LIMONCILLO]</t>
  </si>
  <si>
    <t>098[ASERRADERO]</t>
  </si>
  <si>
    <t>022[LA LOBERA]</t>
  </si>
  <si>
    <t>041[EL ROSARIO]</t>
  </si>
  <si>
    <t>128[AGUA HUNDIDA]</t>
  </si>
  <si>
    <t>097[PEÑA DELGADA]</t>
  </si>
  <si>
    <t>091[CERRO FRIO]</t>
  </si>
  <si>
    <t>125[SAN JULIO]</t>
  </si>
  <si>
    <t>134[AGUA DULCE]</t>
  </si>
  <si>
    <t>060[LA ISLA DEL GALLO]</t>
  </si>
  <si>
    <t>237[EL ESPINAL LOS LLANOS]</t>
  </si>
  <si>
    <t>018[SAN JOSE IXTAPAM]</t>
  </si>
  <si>
    <t>011[LOS HORCONES]</t>
  </si>
  <si>
    <t>125[COACHEPIL]</t>
  </si>
  <si>
    <t>024[SANTA CRUZ]</t>
  </si>
  <si>
    <t>048[EL ESCONDIDO]</t>
  </si>
  <si>
    <t>239[LA GUADALUPE]</t>
  </si>
  <si>
    <t>013[PASO LAGARTO]</t>
  </si>
  <si>
    <t>139[BARRIO LA MINA]</t>
  </si>
  <si>
    <t>150[EL SAMARITAN TONAMECA]</t>
  </si>
  <si>
    <t>123[COLONIA MIGUEL HIDALGO]</t>
  </si>
  <si>
    <t>003[ALMOLOYA DE GUTIERREZ]</t>
  </si>
  <si>
    <t>013[RANCHO JUQUILA]</t>
  </si>
  <si>
    <t>159[LA SOLEDAD]</t>
  </si>
  <si>
    <t>277[LA LAGUNITA]</t>
  </si>
  <si>
    <t>070[PASO BARCO]</t>
  </si>
  <si>
    <t>117[PLAN DE SAN LUIS]</t>
  </si>
  <si>
    <t>094[RANCHO CHICO (LOS NARANJOS)]</t>
  </si>
  <si>
    <t>031[VISTA HERMOSA]</t>
  </si>
  <si>
    <t>003[AGUA DULCE]</t>
  </si>
  <si>
    <t>057[SANTO DOMINGO VIEJO]</t>
  </si>
  <si>
    <t>045[BARRANCA CHINCHE]</t>
  </si>
  <si>
    <t>116[SANTO DOMINGO DEL PROGRESO]</t>
  </si>
  <si>
    <t>071[CASA BLANCA]</t>
  </si>
  <si>
    <t>048[RIO QUEBRADO]</t>
  </si>
  <si>
    <t>112[ATAYIKI]</t>
  </si>
  <si>
    <t>001[SANTA MARIA YUCUHITI]</t>
  </si>
  <si>
    <t>107[EL NANCHE]</t>
  </si>
  <si>
    <t>309[LAS TREMENTINAS]</t>
  </si>
  <si>
    <t>282[LOS MANGOS]</t>
  </si>
  <si>
    <t>057[COLONIA 20 DE NOVIEMBRE (VISTA HERMOSA)]</t>
  </si>
  <si>
    <t>030[NUEVO SOYALTEPEC]</t>
  </si>
  <si>
    <t>069[LA TRINIDAD (HONDURA DE NANCHE)]</t>
  </si>
  <si>
    <t>027[YOGOPE]</t>
  </si>
  <si>
    <t>263[EL GUAJOLOTE DOS]</t>
  </si>
  <si>
    <t>209[COLONIA LOMA LINDA]</t>
  </si>
  <si>
    <t>004[ASUNCION ATOYAQUILLO]</t>
  </si>
  <si>
    <t>130[LA HONDURA (RIO DE CANGREJO)]</t>
  </si>
  <si>
    <t>096[YOLERE]</t>
  </si>
  <si>
    <t>019[SAN JOSE]</t>
  </si>
  <si>
    <t>099[BARRIO DEL CARRIZAL]</t>
  </si>
  <si>
    <t>050[CAÑADA DE CURVA]</t>
  </si>
  <si>
    <t>129[LOMA ALTA]</t>
  </si>
  <si>
    <t>098[LLANO LARGO]</t>
  </si>
  <si>
    <t>094[CERRO DE LA CRUZ (PUERTO BUENAVISTA)]</t>
  </si>
  <si>
    <t>126[TIERRA COLORADA]</t>
  </si>
  <si>
    <t>136[EL AZICATE]</t>
  </si>
  <si>
    <t>074[LOS REYES (FRACCIONAMIENTO LOS REYES)]</t>
  </si>
  <si>
    <t>239[LOS MANGALES]</t>
  </si>
  <si>
    <t>053[SANTIAGO MIRAMAR]</t>
  </si>
  <si>
    <t>078[RIO CANDELARIA]</t>
  </si>
  <si>
    <t>130[IBERIA]</t>
  </si>
  <si>
    <t>051[LA MOJONERA]</t>
  </si>
  <si>
    <t>026[SANTA MARIA PETATENGO]</t>
  </si>
  <si>
    <t>087[PALMARILLO (PALMARILLO SAN MARTIN)]</t>
  </si>
  <si>
    <t>011[MATA DE BULE]</t>
  </si>
  <si>
    <t>140[FRACCIONAMIENTO REAL SAN AGUSTIN]</t>
  </si>
  <si>
    <t>096[YERBA SANTA]</t>
  </si>
  <si>
    <t>124[FRACCIONAMIENTO 25 DE ENERO]</t>
  </si>
  <si>
    <t>042[EL SARDINERO]</t>
  </si>
  <si>
    <t>029[JORGE MARIN MORALES (RANCHO SAN VICENTE)]</t>
  </si>
  <si>
    <t>097[RANCHO ADELMA]</t>
  </si>
  <si>
    <t>279[EL PONEDERO]</t>
  </si>
  <si>
    <t>054[LAS VARAS]</t>
  </si>
  <si>
    <t>086[SAN FRANCISCO]</t>
  </si>
  <si>
    <t>095[LAS ZARZAS]</t>
  </si>
  <si>
    <t>002[ESCOLAPA]</t>
  </si>
  <si>
    <t>042[SALTO DEL AGUA]</t>
  </si>
  <si>
    <t>060[SAN PEDRO RETOÑO]</t>
  </si>
  <si>
    <t>039[LOS ALVARADO]</t>
  </si>
  <si>
    <t>121[SAN FLORENCIO MARTIR]</t>
  </si>
  <si>
    <t>054[AGUA DE LA VIRGEN (YUTUU)]</t>
  </si>
  <si>
    <t>022[RIO PLAZA]</t>
  </si>
  <si>
    <t>113[LOMA SAAYII]</t>
  </si>
  <si>
    <t>108[BONITO]</t>
  </si>
  <si>
    <t>310[AGUA CLARITA]</t>
  </si>
  <si>
    <t>283[EJIDO LUCHADORES SOCIALES]</t>
  </si>
  <si>
    <t>060[ARROYO CULEBRA]</t>
  </si>
  <si>
    <t>051[CERRO DE AGUA PLATANAR]</t>
  </si>
  <si>
    <t>070[NUEVO PALANTLA]</t>
  </si>
  <si>
    <t>074[CERRO CAJON]</t>
  </si>
  <si>
    <t>264[LAGUNILLAS]</t>
  </si>
  <si>
    <t>210[NINGUNO]</t>
  </si>
  <si>
    <t>092[DESVIACION DE LA HACIENDA]</t>
  </si>
  <si>
    <t>132[PIEDRAS ALTAS]</t>
  </si>
  <si>
    <t>099[SAN JUAN BAUTISTA]</t>
  </si>
  <si>
    <t>007[LA CONCHA]</t>
  </si>
  <si>
    <t>103[EL TAJO]</t>
  </si>
  <si>
    <t>043[LOMA DELGADA]</t>
  </si>
  <si>
    <t>134[AGUA DE GUAYABO]</t>
  </si>
  <si>
    <t>103[SAN SALVADOR]</t>
  </si>
  <si>
    <t>095[AGUA DE PALO]</t>
  </si>
  <si>
    <t>127[VILLA ALTA]</t>
  </si>
  <si>
    <t>145[BARRIO DEL CBTA]</t>
  </si>
  <si>
    <t>043[PORTILLO EL MALUCO]</t>
  </si>
  <si>
    <t>241[EL PARAISO]</t>
  </si>
  <si>
    <t>054[EL MOSQUITO]</t>
  </si>
  <si>
    <t>083[FAUSTINO RUIZ]</t>
  </si>
  <si>
    <t>132[MIRALEON]</t>
  </si>
  <si>
    <t>048[RANCHO LA CHARCA]</t>
  </si>
  <si>
    <t>036[LA CEIBA]</t>
  </si>
  <si>
    <t>094[COFRADIA]</t>
  </si>
  <si>
    <t>017[LA TOMA]</t>
  </si>
  <si>
    <t>143[UMAR]</t>
  </si>
  <si>
    <t>097[EL ZAPOTAL]</t>
  </si>
  <si>
    <t>006[LAS CRUCES]</t>
  </si>
  <si>
    <t>024[RANCHO ARMANDO MARTINEZ ULLOA]</t>
  </si>
  <si>
    <t>103[TENERIA]</t>
  </si>
  <si>
    <t>280[EL RETIRO (RANCHO EL RETIRO)]</t>
  </si>
  <si>
    <t>057[LOS ALTOS BUENA VISTA]</t>
  </si>
  <si>
    <t>088[EL VATICANO (LLANO COLA)]</t>
  </si>
  <si>
    <t>096[LOS CERRILLOS]</t>
  </si>
  <si>
    <t>041[RIO HAMACA]</t>
  </si>
  <si>
    <t>030[LAZARO CARDENAS]</t>
  </si>
  <si>
    <t>031[RIO DE HIELO JUAREZ]</t>
  </si>
  <si>
    <t>122[DESVIACION LA RAYA]</t>
  </si>
  <si>
    <t>013[SANTIAGO IXTALTEPEC]</t>
  </si>
  <si>
    <t>050[CERRO BOLUDO]</t>
  </si>
  <si>
    <t>097[YOSOSTATO]</t>
  </si>
  <si>
    <t>114[MONTE ALTO]</t>
  </si>
  <si>
    <t>311[BENITO LOPEZ SANCHEZ]</t>
  </si>
  <si>
    <t>308[EL ENCAJONADO]</t>
  </si>
  <si>
    <t>030[LOMA DE CEDRO]</t>
  </si>
  <si>
    <t>048[EMILIANO ZAPATA]</t>
  </si>
  <si>
    <t>012[CERRO MIRADOR]</t>
  </si>
  <si>
    <t>031[VILLA NUEVA]</t>
  </si>
  <si>
    <t>267[RANCHO EL MIRADOR]</t>
  </si>
  <si>
    <t>091[EL BONANZA]</t>
  </si>
  <si>
    <t>093[RIO FRIO]</t>
  </si>
  <si>
    <t>161[LA TRANCA]</t>
  </si>
  <si>
    <t>101[LA V]</t>
  </si>
  <si>
    <t>013[PIEDRA GRANDE]</t>
  </si>
  <si>
    <t>104[ALREDEDORES DE SAN ILDEFONSO]</t>
  </si>
  <si>
    <t>037[LOMA DE CEBOLLA]</t>
  </si>
  <si>
    <t>135[LOMA SAN ISIDRO]</t>
  </si>
  <si>
    <t>109[CAPULIN (BARRIO CAPULIN)]</t>
  </si>
  <si>
    <t>096[AGUA IGLESIA]</t>
  </si>
  <si>
    <t>133[LIQUIDAMBAR]</t>
  </si>
  <si>
    <t>150[YUTACUIÑE]</t>
  </si>
  <si>
    <t>026[CERRO ZOPILOTE]</t>
  </si>
  <si>
    <t>263[LOS TAMARINDOS]</t>
  </si>
  <si>
    <t>060[VISTA AL MAR (AGUA PODRIDA)]</t>
  </si>
  <si>
    <t>063[TIERRA BLANCA (COROZAL)]</t>
  </si>
  <si>
    <t>160[EL MANANTIAL]</t>
  </si>
  <si>
    <t>049[EL COROZAL]</t>
  </si>
  <si>
    <t>033[ZIMATAN]</t>
  </si>
  <si>
    <t>099[BARRIO MENDILLO]</t>
  </si>
  <si>
    <t>077[JUNTA DE CORRIENTES]</t>
  </si>
  <si>
    <t>092[BOCA VIEJA (BARRA BOCA VIEJA)]</t>
  </si>
  <si>
    <t>098[SOLUCHE]</t>
  </si>
  <si>
    <t>088[EL ZAPOTE (EL ZAPOTAL)]</t>
  </si>
  <si>
    <t>051[LOS TULIPANES (RICARDO TOLEDO)]</t>
  </si>
  <si>
    <t>104[RANCHO ALICIA MATUS]</t>
  </si>
  <si>
    <t>281[LA AURORA (RANCHO LA AURORA)]</t>
  </si>
  <si>
    <t>075[COLONIA 12 DE ABRIL]</t>
  </si>
  <si>
    <t>089[LA ZACATERA]</t>
  </si>
  <si>
    <t>104[EL TESORO]</t>
  </si>
  <si>
    <t>001[SANTA MARIA CHIMALAPA]</t>
  </si>
  <si>
    <t>027[LA BATEA]</t>
  </si>
  <si>
    <t>033[RANCHO DE LOS COLORES]</t>
  </si>
  <si>
    <t>006[CERRO CABEZA]</t>
  </si>
  <si>
    <t>029[REFORMA]</t>
  </si>
  <si>
    <t>043[RIO BLANCO]</t>
  </si>
  <si>
    <t>102[ARBOLEDA]</t>
  </si>
  <si>
    <t>118[ESTANCIA DE VACAS]</t>
  </si>
  <si>
    <t>312[BONIFACIO LEON ORTIZ]</t>
  </si>
  <si>
    <t>309[EL ESFUERZO]</t>
  </si>
  <si>
    <t>031[LOMA DE PIEDRA]</t>
  </si>
  <si>
    <t>050[EL CAPULIN (LA NUEVA POCHOTA)]</t>
  </si>
  <si>
    <t>056[MIGUEL HIDALGO]</t>
  </si>
  <si>
    <t>051[ARROYO CABALLITO (VALLE VERDE)]</t>
  </si>
  <si>
    <t>268[LA ORQUETA UNO]</t>
  </si>
  <si>
    <t>094[LAS CRUCES]</t>
  </si>
  <si>
    <t>000[COB. MPAL. PUTLA VILLA DE GUERRERO]</t>
  </si>
  <si>
    <t>162[YONUNEÑO HIDALGO]</t>
  </si>
  <si>
    <t>104[DESVIACION DE LA SIEMPRE VIVA]</t>
  </si>
  <si>
    <t>000[COB. MPAL. SANTA CRUZ ZENZONTEPEC]</t>
  </si>
  <si>
    <t>108[PARADA SAN ANTONIO]</t>
  </si>
  <si>
    <t>045[CAÑADA DE HIELO]</t>
  </si>
  <si>
    <t>097[AGUA DE LAS FLORES]</t>
  </si>
  <si>
    <t>111[CIENEGA]</t>
  </si>
  <si>
    <t>100[PATIO VIEJO]</t>
  </si>
  <si>
    <t>134[EL PARAISO (RANCHO EL PARAISO)]</t>
  </si>
  <si>
    <t>096[HUERTA DE GIL CASTRO]</t>
  </si>
  <si>
    <t>039[EL MACUIL]</t>
  </si>
  <si>
    <t>264[AMPLIACION PROGRESO]</t>
  </si>
  <si>
    <t>027[LA MATRACA (LLANO DE LOS OCOTES)]</t>
  </si>
  <si>
    <t>064[EL TRAPICHE]</t>
  </si>
  <si>
    <t>161[LA PALMA]</t>
  </si>
  <si>
    <t>023[PIEDRA VIRGEN]</t>
  </si>
  <si>
    <t>002[ARROYO PIEDRA]</t>
  </si>
  <si>
    <t>104[TEPEGUAJE (TEPEGUAJE TOLOLOTE)]</t>
  </si>
  <si>
    <t>081[LA NOPALERA]</t>
  </si>
  <si>
    <t>011[HACIENDA VIEJA]</t>
  </si>
  <si>
    <t>102[GUAPINOLE]</t>
  </si>
  <si>
    <t>089[BARRIO SANTA CRUZ]</t>
  </si>
  <si>
    <t>020[SAN FERNANDO]</t>
  </si>
  <si>
    <t>110[HUANACASTAL]</t>
  </si>
  <si>
    <t>283[LA VIUDA BENITEZ (RANCHO DE LA VIUDA BENITEZ)]</t>
  </si>
  <si>
    <t>024[CERRO TORTUGA (PIE DEL CERRO)]</t>
  </si>
  <si>
    <t>092[LA ESPERANZA]</t>
  </si>
  <si>
    <t>105[PIEDRAS BLANCAS]</t>
  </si>
  <si>
    <t>031[RIO AZUCENA]</t>
  </si>
  <si>
    <t>041[YUCUNDIVI]</t>
  </si>
  <si>
    <t>093[DIAMANTE COPALA]</t>
  </si>
  <si>
    <t>075[CAÑADA YUNDAYACO]</t>
  </si>
  <si>
    <t>037[JOYA DE INFIERNO (LADERA DEL INFIERNO)]</t>
  </si>
  <si>
    <t>103[LA CRUZ VERDE]</t>
  </si>
  <si>
    <t>119[ZONA URBANA EJIDAL]</t>
  </si>
  <si>
    <t>313[LA CAPILLA]</t>
  </si>
  <si>
    <t>311[LA GLORIA]</t>
  </si>
  <si>
    <t>051[SAN JOSE LAGUNAS]</t>
  </si>
  <si>
    <t>026[NUEVO PASO NAZARENO (CHICHICAZAPA)]</t>
  </si>
  <si>
    <t>057[METATES (SAN MIGUEL METATES)]</t>
  </si>
  <si>
    <t>025[SANTIAGO JALAHUI]</t>
  </si>
  <si>
    <t>269[RANCHO JUAN VASQUEZ]</t>
  </si>
  <si>
    <t>095[EUGENIO MUÑOZ]</t>
  </si>
  <si>
    <t>011[SAN JUAN LAS HUERTAS]</t>
  </si>
  <si>
    <t>163[PIEDRA DE LA VIRGEN]</t>
  </si>
  <si>
    <t>107[SAN ANTONIO (LLANO DE VELASQUEZ)]</t>
  </si>
  <si>
    <t>011[MANO DEL SEÑOR]</t>
  </si>
  <si>
    <t>111[LA CAÑADA]</t>
  </si>
  <si>
    <t>039[AGUA FRIA]</t>
  </si>
  <si>
    <t>099[AGUA DE TIERRA]</t>
  </si>
  <si>
    <t>115[NACIMIENTO]</t>
  </si>
  <si>
    <t>101[AGUA CAMARON (POZO DE AGUILA)]</t>
  </si>
  <si>
    <t>135[VILLA HERMOSA]</t>
  </si>
  <si>
    <t>097[LA PALMA]</t>
  </si>
  <si>
    <t>034[LA YERBA SANTA]</t>
  </si>
  <si>
    <t>265[MAXIMINO RIOS]</t>
  </si>
  <si>
    <t>074[EL COROZAL GRANDE]</t>
  </si>
  <si>
    <t>067[SAN JACINTO]</t>
  </si>
  <si>
    <t>164[RANCHO MONICA]</t>
  </si>
  <si>
    <t>046[EL CAMALOTE]</t>
  </si>
  <si>
    <t>105[TOLOLOTE]</t>
  </si>
  <si>
    <t>082[PLATAFORMA]</t>
  </si>
  <si>
    <t>017[LAS POZAS (SAN ANTONIO LAS POZAS)]</t>
  </si>
  <si>
    <t>103[TILZAPOTE]</t>
  </si>
  <si>
    <t>005[CONCEPCION BAMBA]</t>
  </si>
  <si>
    <t>044[EL RAYLE]</t>
  </si>
  <si>
    <t>111[LA LIEBRE (PARAJE LA LIEBRE)]</t>
  </si>
  <si>
    <t>095[NUEVO PROGRESO]</t>
  </si>
  <si>
    <t>031[LOS PORTILLOS]</t>
  </si>
  <si>
    <t>012[MOGOÑE VIEJO]</t>
  </si>
  <si>
    <t>106[OJO DE AGUA]</t>
  </si>
  <si>
    <t>025[SAN ISIDRO YUCUMAY]</t>
  </si>
  <si>
    <t>019[PIEDRA AZUL]</t>
  </si>
  <si>
    <t>024[YUDANCHICA]</t>
  </si>
  <si>
    <t>045[RIO ESTACA]</t>
  </si>
  <si>
    <t>108[SAN FELIPE TINDACO]</t>
  </si>
  <si>
    <t>120[BUENAVISTA]</t>
  </si>
  <si>
    <t>315[GUADALUPE CRISTO]</t>
  </si>
  <si>
    <t>312[FINCA EL PROGRESO]</t>
  </si>
  <si>
    <t>048[PUERTO ANGEL]</t>
  </si>
  <si>
    <t>046[AGUA ESCONDIDA (ISLA AGUA ESCONDIDA)]</t>
  </si>
  <si>
    <t>059[CERRO FRUTA]</t>
  </si>
  <si>
    <t>048[SANTA MARIA LA NOPALERA]</t>
  </si>
  <si>
    <t>270[TLAPOJAHUA]</t>
  </si>
  <si>
    <t>099[LA GUAYABA]</t>
  </si>
  <si>
    <t>008[CONCEPCION DEL PROGRESO]</t>
  </si>
  <si>
    <t>139[LA LOMA]</t>
  </si>
  <si>
    <t>112[XIGUETO]</t>
  </si>
  <si>
    <t>014[PIEDRA QUE MENEA]</t>
  </si>
  <si>
    <t>115[SITIO DE LACHIDOBLAS]</t>
  </si>
  <si>
    <t>034[LADERA DE COCO]</t>
  </si>
  <si>
    <t>102[LLANO VERDE]</t>
  </si>
  <si>
    <t>117[BARRIO DEL VALLE]</t>
  </si>
  <si>
    <t>107[AGUA PESCADO]</t>
  </si>
  <si>
    <t>136[CONGREGACION XOCHITLALPAM]</t>
  </si>
  <si>
    <t>101[EL CONEJO]</t>
  </si>
  <si>
    <t>041[LOS NANCHES]</t>
  </si>
  <si>
    <t>266[RANCHO MIRAFLORES]</t>
  </si>
  <si>
    <t>045[CINCO NEGRITOS]</t>
  </si>
  <si>
    <t>054[SAN AGUSTIN RIO CULEBRA]</t>
  </si>
  <si>
    <t>165[SAN RAFAEL]</t>
  </si>
  <si>
    <t>040[BARRIO EL PORTILLO]</t>
  </si>
  <si>
    <t>106[YOLINA]</t>
  </si>
  <si>
    <t>067[LA OBSCURANA]</t>
  </si>
  <si>
    <t>077[DERRAMADERO]</t>
  </si>
  <si>
    <t>108[EL CHILAR]</t>
  </si>
  <si>
    <t>092[BARRIO SANTA CRUZ (QUINTA SECCION)]</t>
  </si>
  <si>
    <t>046[EL ROSARIO]</t>
  </si>
  <si>
    <t>117[RANCHO TORRES]</t>
  </si>
  <si>
    <t>101[RANCHO SAN CARLOS]</t>
  </si>
  <si>
    <t>025[LA CULEBRA]</t>
  </si>
  <si>
    <t>019[SAN JUAN VIEJO]</t>
  </si>
  <si>
    <t>107[LAS PALMAS]</t>
  </si>
  <si>
    <t>048[YUCUMI]</t>
  </si>
  <si>
    <t>013[CUYUCHI]</t>
  </si>
  <si>
    <t>039[LA MURALLA]</t>
  </si>
  <si>
    <t>109[SAN PEDRO YOSOTATU]</t>
  </si>
  <si>
    <t>127[EL TIGRE]</t>
  </si>
  <si>
    <t>316[HIPOLITO MORA MARQUEZ]</t>
  </si>
  <si>
    <t>313[LA NUEVA REVOLUCION]</t>
  </si>
  <si>
    <t>050[PLAYA DE SOYALTEPEC]</t>
  </si>
  <si>
    <t>034[PLAYA DE JICAMA]</t>
  </si>
  <si>
    <t>060[CERRO SANTO DOMINGO]</t>
  </si>
  <si>
    <t>026[LA SOLEDAD]</t>
  </si>
  <si>
    <t>271[EL RINCON]</t>
  </si>
  <si>
    <t>112[EL RODEO (MATEO VASQUEZ)]</t>
  </si>
  <si>
    <t>016[MALPICA]</t>
  </si>
  <si>
    <t>140[LOS MOGOTITOS (COLONIA LOS MOGOTITOS)]</t>
  </si>
  <si>
    <t>118[LA CIENEGA (LA CIENEGA DEL RANCHO)]</t>
  </si>
  <si>
    <t>017[QUINICUENA]</t>
  </si>
  <si>
    <t>117[COLONIA LAS MARGARITAS]</t>
  </si>
  <si>
    <t>020[LOMA DE AGUILA]</t>
  </si>
  <si>
    <t>103[CAMPO DE AVIACION LAZARO CARDENAS]</t>
  </si>
  <si>
    <t>122[SAN PEDRO DE LOS ENCINOS]</t>
  </si>
  <si>
    <t>113[CERRO CHIQUITO]</t>
  </si>
  <si>
    <t>137[LOMA PALMA]</t>
  </si>
  <si>
    <t>102[MOISES TOSCANO CLAVEL]</t>
  </si>
  <si>
    <t>267[RANCHO PUERTA ROJA]</t>
  </si>
  <si>
    <t>036[LA ESMERALDA]</t>
  </si>
  <si>
    <t>013[MIRAMAR]</t>
  </si>
  <si>
    <t>141[SANTA CRUZ]</t>
  </si>
  <si>
    <t>032[RIO LINDA VISTA]</t>
  </si>
  <si>
    <t>113[GALILEA]</t>
  </si>
  <si>
    <t>018[EL TOMATAL]</t>
  </si>
  <si>
    <t>078[CRUCECITA]</t>
  </si>
  <si>
    <t>109[EL TIGRERO]</t>
  </si>
  <si>
    <t>093[COLONIA BENITO JUAREZ]</t>
  </si>
  <si>
    <t>040[RANCHO LOURDES]</t>
  </si>
  <si>
    <t>124[COLONIA JESUS GONZALEZ CORTAZA]</t>
  </si>
  <si>
    <t>105[LA SOLEDAD]</t>
  </si>
  <si>
    <t>043[EL CABALLAR]</t>
  </si>
  <si>
    <t>006[BUENAVISTA]</t>
  </si>
  <si>
    <t>112[COLONIA EMILIANO ZAPATA (EJIDO 10 DE ABRIL)]</t>
  </si>
  <si>
    <t>043[CERRO METATES]</t>
  </si>
  <si>
    <t>017[NICAN]</t>
  </si>
  <si>
    <t>022[YODO]</t>
  </si>
  <si>
    <t>034[JOYA DE CORRAL]</t>
  </si>
  <si>
    <t>000[COB. MPAL. HEROICA CIUDAD DE TLAXIACO]</t>
  </si>
  <si>
    <t>128[LAS CASITAS]</t>
  </si>
  <si>
    <t>317[JULIAN PEREZ]</t>
  </si>
  <si>
    <t>314[PASO DE ARMADILLO]</t>
  </si>
  <si>
    <t>043[PLAYA CARRIZO]</t>
  </si>
  <si>
    <t>033[PIEDRA DE AMOLAR]</t>
  </si>
  <si>
    <t>029[SAN FELIPE DE LEON]</t>
  </si>
  <si>
    <t>046[NUEVO SAN ANTONIO]</t>
  </si>
  <si>
    <t>273[CAMINO AL KINDER]</t>
  </si>
  <si>
    <t>119[PROGRESO]</t>
  </si>
  <si>
    <t>077[LA TROVADORA (LOMA TROVADORA)]</t>
  </si>
  <si>
    <t>142[JARDINES DEL PEDREGAL (EL TERAN)]</t>
  </si>
  <si>
    <t>120[LOS PITAYOS]</t>
  </si>
  <si>
    <t>077[LOS MENDEZ]</t>
  </si>
  <si>
    <t>122[COLONIA LA SOLEDAD]</t>
  </si>
  <si>
    <t>031[RIO DE HIELO]</t>
  </si>
  <si>
    <t>104[BARRIO LOMA FORTIN]</t>
  </si>
  <si>
    <t>123[MAZATLAN]</t>
  </si>
  <si>
    <t>118[AGUA SOTANO]</t>
  </si>
  <si>
    <t>138[SANTA HERMINIA PRIMERA SECCION]</t>
  </si>
  <si>
    <t>103[HUERTA RUBEN MENDOZA]</t>
  </si>
  <si>
    <t>268[SAN GALA]</t>
  </si>
  <si>
    <t>041[EL MAMEY]</t>
  </si>
  <si>
    <t>057[LA SOLEDAD]</t>
  </si>
  <si>
    <t>142[SANTA LUCIA]</t>
  </si>
  <si>
    <t>036[LA PRIMAVERA]</t>
  </si>
  <si>
    <t>125[CARNIZUELO]</t>
  </si>
  <si>
    <t>070[LA NUEVA ESPERANZA]</t>
  </si>
  <si>
    <t>066[PUENTE DE TODO SANTOS]</t>
  </si>
  <si>
    <t>110[EL MANGAL]</t>
  </si>
  <si>
    <t>003[BUENOS AIRES]</t>
  </si>
  <si>
    <t>035[RANCHO RAFAEL CASTILLEJOS]</t>
  </si>
  <si>
    <t>125[LOS VICENTE]</t>
  </si>
  <si>
    <t>121[EJIDO DIODORO CARRASCO ALTAMIRANO]</t>
  </si>
  <si>
    <t>038[SAN MARTIN]</t>
  </si>
  <si>
    <t>077[KOPMUJ (CERRO TEJON)]</t>
  </si>
  <si>
    <t>118[BUENA VISTA]</t>
  </si>
  <si>
    <t>038[YOSOBA]</t>
  </si>
  <si>
    <t>081[AGUA FRIA COPALA]</t>
  </si>
  <si>
    <t>049[YUTIELLE]</t>
  </si>
  <si>
    <t>020[RIO CHINAPA]</t>
  </si>
  <si>
    <t>110[SANTO DOMINGO HUENDIO]</t>
  </si>
  <si>
    <t>129[EL CEDRO]</t>
  </si>
  <si>
    <t>318[LAS BUGAMBILIAS]</t>
  </si>
  <si>
    <t>315[EL PROGRESO]</t>
  </si>
  <si>
    <t>038[PASO LIMON (NUEVO PASO LIMON)]</t>
  </si>
  <si>
    <t>041[NUEVO PESCADITO DE MALZAGA (LA BREÑA)]</t>
  </si>
  <si>
    <t>073[CERRO MIRADOR CHICO]</t>
  </si>
  <si>
    <t>275[EL ASERRADERO]</t>
  </si>
  <si>
    <t>126[RODOLFO BELLMA]</t>
  </si>
  <si>
    <t>078[YOSONDUCHI]</t>
  </si>
  <si>
    <t>143[PIE DE LA PEÑA]</t>
  </si>
  <si>
    <t>125[EL CAMPANARIO]</t>
  </si>
  <si>
    <t>078[RIO CIRUELO]</t>
  </si>
  <si>
    <t>123[LAS HAMACAS]</t>
  </si>
  <si>
    <t>036[MOGOTE DE NIDO]</t>
  </si>
  <si>
    <t>109[AGUA DE ESTRELLA]</t>
  </si>
  <si>
    <t>124[PIEDRA CONEJO]</t>
  </si>
  <si>
    <t>119[EL POTRERO]</t>
  </si>
  <si>
    <t>097[RANCHO NUEVO]</t>
  </si>
  <si>
    <t>116[ACUAUTEPEC O AGUA DE LA CAÑA]</t>
  </si>
  <si>
    <t>269[VISTA HERMOSA]</t>
  </si>
  <si>
    <t>029[RANCHO NUEVO]</t>
  </si>
  <si>
    <t>143[SOCONUSCO]</t>
  </si>
  <si>
    <t>033[TIERRA BLANCA SAN VICENTE]</t>
  </si>
  <si>
    <t>126[PALESTINA]</t>
  </si>
  <si>
    <t>053[LAS GARROCHAS]</t>
  </si>
  <si>
    <t>067[SAN ANDRES]</t>
  </si>
  <si>
    <t>114[LA ANONA]</t>
  </si>
  <si>
    <t>013[RINCON MORENO]</t>
  </si>
  <si>
    <t>032[RANCHO MIGUEL HERRERA]</t>
  </si>
  <si>
    <t>130[LA GUADALUPANA]</t>
  </si>
  <si>
    <t>127[TRES ESPIGAS]</t>
  </si>
  <si>
    <t>036[SAN FRANCISCO DEL MAR]</t>
  </si>
  <si>
    <t>078[FAUSTINO BARTOLO]</t>
  </si>
  <si>
    <t>120[LOS TRES LAURELES]</t>
  </si>
  <si>
    <t>046[LLANO COLORADO]</t>
  </si>
  <si>
    <t>082[BENITO JUAREZ YUCUNICOCO]</t>
  </si>
  <si>
    <t>038[TRES CAMINOS]</t>
  </si>
  <si>
    <t>031[LOMA TIMBRE]</t>
  </si>
  <si>
    <t>123[EL PORVENIR]</t>
  </si>
  <si>
    <t>134[LA OGADA]</t>
  </si>
  <si>
    <t>320[VALERIO HERNANDEZ]</t>
  </si>
  <si>
    <t>316[CENTRO DE POBLACION ROSARIO IBARRA DE PIEDRA]</t>
  </si>
  <si>
    <t>002[ARROYO CARACOL]</t>
  </si>
  <si>
    <t>074[RANCHO LAREDO]</t>
  </si>
  <si>
    <t>277[POBREZA]</t>
  </si>
  <si>
    <t>136[SATURNINO LOPEZ]</t>
  </si>
  <si>
    <t>081[EL CARMEN]</t>
  </si>
  <si>
    <t>085[EL ANONAL]</t>
  </si>
  <si>
    <t>128[YUCHIA]</t>
  </si>
  <si>
    <t>081[LA CONCHITA]</t>
  </si>
  <si>
    <t>124[COLONIA MIEL DEL VALLE]</t>
  </si>
  <si>
    <t>041[CIENEGA DE TIERRA COLORADA]</t>
  </si>
  <si>
    <t>110[AGUA DE LLANO]</t>
  </si>
  <si>
    <t>125[AGUA DE BOCA]</t>
  </si>
  <si>
    <t>120[CERRO LIQUIDAMBAR ARNICA]</t>
  </si>
  <si>
    <t>098[LOMA MANGO]</t>
  </si>
  <si>
    <t>123[EL TANAROA]</t>
  </si>
  <si>
    <t>090[LA FLORIDA]</t>
  </si>
  <si>
    <t>060[SAN MIGUELITO]</t>
  </si>
  <si>
    <t>144[TRAPICHE]</t>
  </si>
  <si>
    <t>041[DESVIACION COPALITA (BARRIO PROGRESO)]</t>
  </si>
  <si>
    <t>137[CHAPINGO]</t>
  </si>
  <si>
    <t>060[EL ROSEDAL]</t>
  </si>
  <si>
    <t>069[SANTA CLARA]</t>
  </si>
  <si>
    <t>115[JUAN DIEGO]</t>
  </si>
  <si>
    <t>077[SANTA CRUZ MIRAMAR]</t>
  </si>
  <si>
    <t>036[RANCHO ABIGAIL (SANTA CECILIA)]</t>
  </si>
  <si>
    <t>132[EL OLVIDO]</t>
  </si>
  <si>
    <t>128[CHAYOTILLO]</t>
  </si>
  <si>
    <t>015[PIEDRA BLANCA]</t>
  </si>
  <si>
    <t>125[EL ESTRIBO]</t>
  </si>
  <si>
    <t>039[SAN SEBASTIAN CAHUANDACA]</t>
  </si>
  <si>
    <t>063[LAZARO CARDENAS COPALA]</t>
  </si>
  <si>
    <t>035[YOTOYUCO]</t>
  </si>
  <si>
    <t>041[CERRO VERDE]</t>
  </si>
  <si>
    <t>088[RANCHO YOSONDUA]</t>
  </si>
  <si>
    <t>136[EMILIANO ZAPATA (COLONIA 21 DE MAYO)]</t>
  </si>
  <si>
    <t>321[EL CHIVO]</t>
  </si>
  <si>
    <t>317[CALIFORNIA]</t>
  </si>
  <si>
    <t>036[MONTE BELLO]</t>
  </si>
  <si>
    <t>023[RANCHO OJOTE]</t>
  </si>
  <si>
    <t>279[LA FE]</t>
  </si>
  <si>
    <t>138[EL PLATANAR]</t>
  </si>
  <si>
    <t>063[EL LIMON]</t>
  </si>
  <si>
    <t>005[INDEPENDENCIA]</t>
  </si>
  <si>
    <t>134[RIO VIBORA]</t>
  </si>
  <si>
    <t>082[RANCHO NUEVO]</t>
  </si>
  <si>
    <t>125[LA PRESA]</t>
  </si>
  <si>
    <t>111[AGUA FLOR FRIA]</t>
  </si>
  <si>
    <t>131[LOS REYES]</t>
  </si>
  <si>
    <t>121[RANCHO QUIROGA]</t>
  </si>
  <si>
    <t>103[LA REVOLUCION]</t>
  </si>
  <si>
    <t>129[LO DE VERA]</t>
  </si>
  <si>
    <t>096[EL NOVENTA Y CINCO]</t>
  </si>
  <si>
    <t>030[EL CHILAR]</t>
  </si>
  <si>
    <t>005[BUENOS AIRES]</t>
  </si>
  <si>
    <t>002[EL AGUACATE]</t>
  </si>
  <si>
    <t>138[BARRANQUILLA]</t>
  </si>
  <si>
    <t>027[EL ESPINO]</t>
  </si>
  <si>
    <t>054[EL FAISAN]</t>
  </si>
  <si>
    <t>116[LAS PILAS]</t>
  </si>
  <si>
    <t>078[LOS MANGOS]</t>
  </si>
  <si>
    <t>042[RANCHO MARIANO]</t>
  </si>
  <si>
    <t>133[SAN JOSE]</t>
  </si>
  <si>
    <t>135[EL RETIRO]</t>
  </si>
  <si>
    <t>081[LAS MALVINAS]</t>
  </si>
  <si>
    <t>126[EL DESENGAÑO]</t>
  </si>
  <si>
    <t>036[TIERRA BLANCA (BARRIO SAN PEDRO)]</t>
  </si>
  <si>
    <t>066[LA LUZ RAHELLE]</t>
  </si>
  <si>
    <t>032[EL ZITUN]</t>
  </si>
  <si>
    <t>089[RIO DE ARENA]</t>
  </si>
  <si>
    <t>137[LOS VIRGENES]</t>
  </si>
  <si>
    <t>323[RANCHO PALMA SOLA]</t>
  </si>
  <si>
    <t>318[COLONIA GUADALUPE]</t>
  </si>
  <si>
    <t>033[MACIN GRANDE]</t>
  </si>
  <si>
    <t>024[RANCHO GRANDE]</t>
  </si>
  <si>
    <t>281[OJAL DE OTATE]</t>
  </si>
  <si>
    <t>148[MAX AGUSTIN CORREA]</t>
  </si>
  <si>
    <t>071[SANTA ROSA]</t>
  </si>
  <si>
    <t>089[CERRO DELGADO GUERRERO]</t>
  </si>
  <si>
    <t>135[LA LABOR]</t>
  </si>
  <si>
    <t>018[RANCHO VIEJO]</t>
  </si>
  <si>
    <t>129[RANCHO SAN ISIDRO]</t>
  </si>
  <si>
    <t>115[LOMA DE LA PLAZA]</t>
  </si>
  <si>
    <t>132[BARRIO EL CARACOL]</t>
  </si>
  <si>
    <t>127[AGUA FUERTE]</t>
  </si>
  <si>
    <t>108[PARAISO]</t>
  </si>
  <si>
    <t>130[LAS PLAYITAS]</t>
  </si>
  <si>
    <t>119[LA PATRONA]</t>
  </si>
  <si>
    <t>074[LLANO FRIO]</t>
  </si>
  <si>
    <t>004[BRASIL]</t>
  </si>
  <si>
    <t>145[LA GUAYABA]</t>
  </si>
  <si>
    <t>073[RIO VALDEFLORES]</t>
  </si>
  <si>
    <t>056[ARROYO GONZALEZ]</t>
  </si>
  <si>
    <t>117[ARROYO ARENA]</t>
  </si>
  <si>
    <t>081[EL PESCADOR]</t>
  </si>
  <si>
    <t>161[PARAJE LA LLOVIZNA]</t>
  </si>
  <si>
    <t>139[LA JOYA]</t>
  </si>
  <si>
    <t>082[RANCHO MIL PROBLEMAS]</t>
  </si>
  <si>
    <t>145[HOJA MANANAL]</t>
  </si>
  <si>
    <t>033[SAN PEDRO CORRAL]</t>
  </si>
  <si>
    <t>067[LLANO DE JUAREZ COPALA]</t>
  </si>
  <si>
    <t>033[SANTIAGO BUENA VISTA (TICUA)]</t>
  </si>
  <si>
    <t>092[SAN JUAN DE LAS FLORES]</t>
  </si>
  <si>
    <t>138[EL ESFUERZO]</t>
  </si>
  <si>
    <t>324[RANCHO SPOTA]</t>
  </si>
  <si>
    <t>319[DESVIACION PIEDRA QUEMADA]</t>
  </si>
  <si>
    <t>021[PASO NUEVO LA HAMACA]</t>
  </si>
  <si>
    <t>282[RANCHO EL TRIANGULO]</t>
  </si>
  <si>
    <t>149[MODESTA GARCIA ROJAS]</t>
  </si>
  <si>
    <t>053[SAN ISIDRO DEL ESTADO]</t>
  </si>
  <si>
    <t>158[PLAN DE NARANJAL]</t>
  </si>
  <si>
    <t>146[SAN JOSE OBRERO PASO ANCHO]</t>
  </si>
  <si>
    <t>070[COFRADIA DOS]</t>
  </si>
  <si>
    <t>130[LA RAYA]</t>
  </si>
  <si>
    <t>116[LOMA DE PANTEON]</t>
  </si>
  <si>
    <t>133[TUNA COLORADA]</t>
  </si>
  <si>
    <t>128[PIEDRA DE LA LUZ]</t>
  </si>
  <si>
    <t>109[LA SOLEDAD]</t>
  </si>
  <si>
    <t>132[ROSE MARY]</t>
  </si>
  <si>
    <t>120[LA SABROSA]</t>
  </si>
  <si>
    <t>024[SANTA MARIA TEPEJIPANA]</t>
  </si>
  <si>
    <t>173[LA LOMA]</t>
  </si>
  <si>
    <t>146[LAGUNA SECA (SECCION CUARTA)]</t>
  </si>
  <si>
    <t>074[TIERRA BLANCA]</t>
  </si>
  <si>
    <t>028[AGUAJE EL ZAPOTE]</t>
  </si>
  <si>
    <t>121[PUENTE ESCONDIDO]</t>
  </si>
  <si>
    <t>008[COLONIA JORDAN]</t>
  </si>
  <si>
    <t>163[COLONIA 6 DE NOVIEMBRE]</t>
  </si>
  <si>
    <t>146[MONTE BELLO]</t>
  </si>
  <si>
    <t>085[RIO DEL SOL (YOGOCH)]</t>
  </si>
  <si>
    <t>146[LA MINA CRUZ AZUL]</t>
  </si>
  <si>
    <t>003[CANAMA]</t>
  </si>
  <si>
    <t>018[LA BRAMA PARAJE PEREZ]</t>
  </si>
  <si>
    <t>003[EL CORTIJO]</t>
  </si>
  <si>
    <t>093[SNITE]</t>
  </si>
  <si>
    <t>146[SAN ANTONIO DOS]</t>
  </si>
  <si>
    <t>325[EL UVERAL]</t>
  </si>
  <si>
    <t>323[LOS PINOS]</t>
  </si>
  <si>
    <t>022[PLAN DE LAS FLORES]</t>
  </si>
  <si>
    <t>308[MANANTIALES]</t>
  </si>
  <si>
    <t>159[EJIDO MIGUEL HERRERA LARA]</t>
  </si>
  <si>
    <t>058[CHAPULTEPEC]</t>
  </si>
  <si>
    <t>009[LA PAZ]</t>
  </si>
  <si>
    <t>147[LA YERBA BUENA]</t>
  </si>
  <si>
    <t>027[PIEDRA AMARILLA]</t>
  </si>
  <si>
    <t>131[RIO SECO]</t>
  </si>
  <si>
    <t>117[LLANO DE CEDRO]</t>
  </si>
  <si>
    <t>140[LOMA TUCAN]</t>
  </si>
  <si>
    <t>134[PALO ZORRILLO]</t>
  </si>
  <si>
    <t>110[DOLORES PRIMERA SECCION]</t>
  </si>
  <si>
    <t>006[CERRO DE LA ESPERANZA]</t>
  </si>
  <si>
    <t>125[VISTA HERMOSA]</t>
  </si>
  <si>
    <t>051[RIO PLATANAR]</t>
  </si>
  <si>
    <t>174[PIEDRA BLANCA]</t>
  </si>
  <si>
    <t>147[MIRAMAR]</t>
  </si>
  <si>
    <t>051[LAS CARRETAS]</t>
  </si>
  <si>
    <t>051[CUAPINOLITO (AZULILLO)]</t>
  </si>
  <si>
    <t>124[JUQUILITA]</t>
  </si>
  <si>
    <t>059[LAS PILAS]</t>
  </si>
  <si>
    <t>164[RANCHO BERNARDO BENITEZ GALLEGOS]</t>
  </si>
  <si>
    <t>148[EL ENSUEÑO]</t>
  </si>
  <si>
    <t>070[AMPLIACION COLONIA ISTMEÑA (EL ZAPOTE)]</t>
  </si>
  <si>
    <t>150[EL MILAGRO]</t>
  </si>
  <si>
    <t>041[EL CAPULIN]</t>
  </si>
  <si>
    <t>069[OJO DE AGUA COPALA]</t>
  </si>
  <si>
    <t>010[JOYA GRANDE]</t>
  </si>
  <si>
    <t>147[PEÑA BLANCA]</t>
  </si>
  <si>
    <t>326[EL CARACOL]</t>
  </si>
  <si>
    <t>324[SABINO PEREZ]</t>
  </si>
  <si>
    <t>019[NOPALERA DEL ROSARIO O DEL OBISPO]</t>
  </si>
  <si>
    <t>309[NOMBRE DE DIOS]</t>
  </si>
  <si>
    <t>001[SAN JUAN COTZOCON]</t>
  </si>
  <si>
    <t>029[SANTIAGO YOSOTICHE]</t>
  </si>
  <si>
    <t>092[LOS MONOS GUERRERO (CRUZ DE RAYA)]</t>
  </si>
  <si>
    <t>148[ARROYO DE LA ROSA (EL AGUACATE)]</t>
  </si>
  <si>
    <t>073[SANTA MARIA SIEMPREVIVA]</t>
  </si>
  <si>
    <t>132[TIERRA COLORADA]</t>
  </si>
  <si>
    <t>122[CERRO OCOTE]</t>
  </si>
  <si>
    <t>141[PIEDRA MAZACOATL]</t>
  </si>
  <si>
    <t>136[LOMA ALTA TIERRA COLORADA]</t>
  </si>
  <si>
    <t>114[COLONIA GUADALUPE]</t>
  </si>
  <si>
    <t>159[CARNICERIA]</t>
  </si>
  <si>
    <t>133[LOS LLANOS DEL ESPINAL]</t>
  </si>
  <si>
    <t>025[SANTIAGO LA GALERA]</t>
  </si>
  <si>
    <t>175[BARRIO ALLENDE]</t>
  </si>
  <si>
    <t>148[ESTACAHUITE]</t>
  </si>
  <si>
    <t>050[BRISAS DE ZICATELA]</t>
  </si>
  <si>
    <t>021[BAHIA DE SANTA CRUZ HUATULCO]</t>
  </si>
  <si>
    <t>129[EL PEÑASCO]</t>
  </si>
  <si>
    <t>029[LAS TEJAS]</t>
  </si>
  <si>
    <t>165[CANAL DE RIEGO]</t>
  </si>
  <si>
    <t>149[CIRILO MENDEZ]</t>
  </si>
  <si>
    <t>053[SANTA ANITA]</t>
  </si>
  <si>
    <t>098[AMATILLO PONIENTE]</t>
  </si>
  <si>
    <t>070[PASO DE AGUILA COPALA]</t>
  </si>
  <si>
    <t>019[PLAN DE GUADALUPE]</t>
  </si>
  <si>
    <t>148[PLAN DE AYALA]</t>
  </si>
  <si>
    <t>087[RANCHO BERNARDI]</t>
  </si>
  <si>
    <t>325[SAN FERMIN]</t>
  </si>
  <si>
    <t>037[ARROYO TORTUGA]</t>
  </si>
  <si>
    <t>310[EL BEJUCO]</t>
  </si>
  <si>
    <t>097[EL GIGANTE]</t>
  </si>
  <si>
    <t>060[SAN ANTONIO DOS CAMINOS]</t>
  </si>
  <si>
    <t>010[PROVIDENCIA]</t>
  </si>
  <si>
    <t>150[LA CHINEA]</t>
  </si>
  <si>
    <t>074[LLANO DEL TEMBLOR]</t>
  </si>
  <si>
    <t>133[EL YAGALAN (DOLORES)]</t>
  </si>
  <si>
    <t>123[LA MINA (RANCHO LA MINA)]</t>
  </si>
  <si>
    <t>142[LAS AGUILAS]</t>
  </si>
  <si>
    <t>137[AGUA POLVORA]</t>
  </si>
  <si>
    <t>115[LA CORDILLERA]</t>
  </si>
  <si>
    <t>161[CELESTINO ACEVEDO]</t>
  </si>
  <si>
    <t>134[LA CEIBA]</t>
  </si>
  <si>
    <t>023[SAN SALVADOR]</t>
  </si>
  <si>
    <t>176[SAN AGUSTIN]</t>
  </si>
  <si>
    <t>149[LA BOQUILLA]</t>
  </si>
  <si>
    <t>043[EL TECOMATE]</t>
  </si>
  <si>
    <t>050[HUATUNALCO (BARRA DE HUATUNALCO)]</t>
  </si>
  <si>
    <t>130[AGUA DULCE]</t>
  </si>
  <si>
    <t>027[COLONIA LAZARO CARDENAS]</t>
  </si>
  <si>
    <t>141[RANCHO GUENDANABANI]</t>
  </si>
  <si>
    <t>098[PLAYA VARELA]</t>
  </si>
  <si>
    <t>054[LA SOLEDAD]</t>
  </si>
  <si>
    <t>001[SAN PEDRO TAPANATEPEC]</t>
  </si>
  <si>
    <t>053[LAZARO CARDENAS YUCUNICOCO]</t>
  </si>
  <si>
    <t>013[LLANO DE GUADALUPE]</t>
  </si>
  <si>
    <t>150[EL AGOSTADERO]</t>
  </si>
  <si>
    <t>091[HERMANOS GUTIERREZ]</t>
  </si>
  <si>
    <t>327[SANTA ELENA]</t>
  </si>
  <si>
    <t>039[CERRO ARMADILLO GRANDE]</t>
  </si>
  <si>
    <t>311[EL CAIMAN]</t>
  </si>
  <si>
    <t>098[EL ZAPOTE]</t>
  </si>
  <si>
    <t>074[SANTA CRUZ PROGRESO CHICAHUAXTLA]</t>
  </si>
  <si>
    <t>019[CUCHARAL]</t>
  </si>
  <si>
    <t>159[LAS PEÑAS]</t>
  </si>
  <si>
    <t>002[AGUA CENIZA]</t>
  </si>
  <si>
    <t>005[CERRO GORDO]</t>
  </si>
  <si>
    <t>124[SANTA CATARINA BUENAVISTA]</t>
  </si>
  <si>
    <t>143[LOMA TEPEHUAJE]</t>
  </si>
  <si>
    <t>138[AGUA LEJOS SAN MARTIN]</t>
  </si>
  <si>
    <t>116[CUEVA BLANCA]</t>
  </si>
  <si>
    <t>163[TORRES DE LA LIBERTAD]</t>
  </si>
  <si>
    <t>137[LAS PALMAS (ARENA AMARILLA KILOMETRO 120)]</t>
  </si>
  <si>
    <t>044[EL RETIRO]</t>
  </si>
  <si>
    <t>177[LA SOLEDAD]</t>
  </si>
  <si>
    <t>159[LAS PALMAS]</t>
  </si>
  <si>
    <t>046[AGUAJE DE LA DANTA]</t>
  </si>
  <si>
    <t>046[PASO ANCHO]</t>
  </si>
  <si>
    <t>131[AGUA BLANCA]</t>
  </si>
  <si>
    <t>073[EJIDO GUICHIVERE]</t>
  </si>
  <si>
    <t>142[RANCHO LA SOLEDAD]</t>
  </si>
  <si>
    <t>099[RIO VERDE]</t>
  </si>
  <si>
    <t>057[EL OCOTALITO]</t>
  </si>
  <si>
    <t>114[NOVILLERO]</t>
  </si>
  <si>
    <t>059[CERRO VIEJO (PINO SUAREZ)]</t>
  </si>
  <si>
    <t>011[JUAN ESCUTIA CUQUILA]</t>
  </si>
  <si>
    <t>099[LOS REYES]</t>
  </si>
  <si>
    <t>096[LA ESPERANZA]</t>
  </si>
  <si>
    <t>329[EL TEPEYAC]</t>
  </si>
  <si>
    <t>034[SANTA FE Y LA MAR]</t>
  </si>
  <si>
    <t>313[LA NUEVA GARDENIA]</t>
  </si>
  <si>
    <t>103[JOAQUIN REGINO MARIA]</t>
  </si>
  <si>
    <t>051[SAN JUAN LAGUNAS]</t>
  </si>
  <si>
    <t>001[VILLA SOLA DE VEGA]</t>
  </si>
  <si>
    <t>086[RANCHO ROBLES (LA MAJADA)]</t>
  </si>
  <si>
    <t>125[AGUA PEGADO]</t>
  </si>
  <si>
    <t>144[BARRIO ENRIQUE FLORES MAGON]</t>
  </si>
  <si>
    <t>145[AGUA APESTOSA]</t>
  </si>
  <si>
    <t>117[LLANO DE INSURGENTES]</t>
  </si>
  <si>
    <t>140[LA CHAMUSCA]</t>
  </si>
  <si>
    <t>138[RANCHO NUEVO]</t>
  </si>
  <si>
    <t>038[CERRO SOLLAMICHE]</t>
  </si>
  <si>
    <t>178[EL RENACIMIENTO]</t>
  </si>
  <si>
    <t>098[BARRIO LA LIMA]</t>
  </si>
  <si>
    <t>039[CERRO DE LA OLLA]</t>
  </si>
  <si>
    <t>039[CERRO CHINO]</t>
  </si>
  <si>
    <t>132[AGUAJE CUALILLO]</t>
  </si>
  <si>
    <t>024[SAN VICENTE MAZATAN]</t>
  </si>
  <si>
    <t>086[RANCHO LUCITA]</t>
  </si>
  <si>
    <t>103[SAN ISIDRO]</t>
  </si>
  <si>
    <t>027[EL SACRIFICIO]</t>
  </si>
  <si>
    <t>216[COLONIA COLOSIO]</t>
  </si>
  <si>
    <t>060[CIENEGUILLA]</t>
  </si>
  <si>
    <t>014[SAN PEDRO LLANO GRANDE]</t>
  </si>
  <si>
    <t>109[CERRO CASTILLO]</t>
  </si>
  <si>
    <t>100[DOÑA LUCHITA]</t>
  </si>
  <si>
    <t>331[AGUA AZUL]</t>
  </si>
  <si>
    <t>020[PASO DEL JOBO]</t>
  </si>
  <si>
    <t>314[RANCHO MICAELA]</t>
  </si>
  <si>
    <t>108[LAGUNA SECA]</t>
  </si>
  <si>
    <t>025[LA LAGUNA GUADALUPE]</t>
  </si>
  <si>
    <t>000[COB. MPAL. SANTA CRUZ ITUNDUJIA]</t>
  </si>
  <si>
    <t>102[TIERRA BLANCA]</t>
  </si>
  <si>
    <t>004[BRAMADEROS]</t>
  </si>
  <si>
    <t>130[LOMA NAZARENO]</t>
  </si>
  <si>
    <t>005[CACALOTEPEC]</t>
  </si>
  <si>
    <t>146[CERRO RELAMPAGO]</t>
  </si>
  <si>
    <t>121[LA PAZ]</t>
  </si>
  <si>
    <t>141[COLONIA PINOTEPA]</t>
  </si>
  <si>
    <t>147[LA BARRA DE MANIALTEPEC]</t>
  </si>
  <si>
    <t>046[EL IRIS]</t>
  </si>
  <si>
    <t>179[SAN MIGUEL EL ROSARIO]</t>
  </si>
  <si>
    <t>102[SAN ISIDRO LIMON]</t>
  </si>
  <si>
    <t>036[EL BANCO]</t>
  </si>
  <si>
    <t>034[MORRO]</t>
  </si>
  <si>
    <t>006[CERRO GORDO]</t>
  </si>
  <si>
    <t>021[SANTA GERTRUDIS MIRAMAR]</t>
  </si>
  <si>
    <t>176[RANCHO SAN MARTIN CABALLERO]</t>
  </si>
  <si>
    <t>104[SAN PEDRO EVANGELISTA]</t>
  </si>
  <si>
    <t>074[RANCHO LOS SAUCES]</t>
  </si>
  <si>
    <t>217[CORONIL]</t>
  </si>
  <si>
    <t>027[SAN ANTONIO DEL PROGRESO]</t>
  </si>
  <si>
    <t>017[EL OJITE]</t>
  </si>
  <si>
    <t>110[ASERRADERO]</t>
  </si>
  <si>
    <t>101[PASO DEL AGUILA]</t>
  </si>
  <si>
    <t>333[LA ESMERALDA]</t>
  </si>
  <si>
    <t>031[SAN JUAN PALANTLA]</t>
  </si>
  <si>
    <t>315[RANCHO SAN CARLOS]</t>
  </si>
  <si>
    <t>109[LOS LIMONES]</t>
  </si>
  <si>
    <t>022[SAN ANDRES CHICAHUAXTLA]</t>
  </si>
  <si>
    <t>013[ZARAGOZA]</t>
  </si>
  <si>
    <t>103[LA CHICUECA]</t>
  </si>
  <si>
    <t>092[AGUA DE LA PEÑA]</t>
  </si>
  <si>
    <t>131[NUEVO PROGRESO]</t>
  </si>
  <si>
    <t>004[AGUA MOSQUITO]</t>
  </si>
  <si>
    <t>147[CERRO ALTO]</t>
  </si>
  <si>
    <t>122[SAN GREGORIO]</t>
  </si>
  <si>
    <t>143[JOSE MIGUEL FUENTES]</t>
  </si>
  <si>
    <t>150[LA CANDELARIA (EL CRUCERO)]</t>
  </si>
  <si>
    <t>040[COROZAL PACIFICO]</t>
  </si>
  <si>
    <t>153[SANTA FE]</t>
  </si>
  <si>
    <t>103[TAHUECA]</t>
  </si>
  <si>
    <t>033[JUNTA DEL POTRERO]</t>
  </si>
  <si>
    <t>020[SAN PABLO HUATULCO]</t>
  </si>
  <si>
    <t>139[BARRANCA HONDA]</t>
  </si>
  <si>
    <t>050[SAN JUAN ZARAGOZA]</t>
  </si>
  <si>
    <t>178[RANCHO TIERRA Y LIBERTAD]</t>
  </si>
  <si>
    <t>111[EL NARANJAL]</t>
  </si>
  <si>
    <t>051[SAN ANTONIO]</t>
  </si>
  <si>
    <t>219[EMPACADORA ALFONSO CAVAZOS]</t>
  </si>
  <si>
    <t>073[SANTA CRUZ TILAPA]</t>
  </si>
  <si>
    <t>077[LOMA DE TICUÑUME]</t>
  </si>
  <si>
    <t>111[LA SABANETA]</t>
  </si>
  <si>
    <t>113[LA LAGUNA (EL ROBLE)]</t>
  </si>
  <si>
    <t>334[LA ESPERANZA AGUA PESCADITO]</t>
  </si>
  <si>
    <t>032[SAN MATEO YETLA]</t>
  </si>
  <si>
    <t>316[SAN CRISTOBAL]</t>
  </si>
  <si>
    <t>110[EL MANGUITO]</t>
  </si>
  <si>
    <t>049[LLANO DE ZARAGOZA]</t>
  </si>
  <si>
    <t>014[UNION DE GALEANA]</t>
  </si>
  <si>
    <t>108[EL DURAZNILLO]</t>
  </si>
  <si>
    <t>093[LA ESPERANZA]</t>
  </si>
  <si>
    <t>132[NUEVO PROGRESO]</t>
  </si>
  <si>
    <t>089[LA CIENEGA (BARRIO 20 DE NOVIEMBRE)]</t>
  </si>
  <si>
    <t>149[AGUA VERDE]</t>
  </si>
  <si>
    <t>123[AGUA DE CUEVA]</t>
  </si>
  <si>
    <t>144[COLONIA CUAUHTEMOC]</t>
  </si>
  <si>
    <t>103[LLANO PATIO]</t>
  </si>
  <si>
    <t>035[AZULILLO]</t>
  </si>
  <si>
    <t>155[ARROYO ZAPOTE]</t>
  </si>
  <si>
    <t>109[BARRIO NUEVO TOLTEPEC]</t>
  </si>
  <si>
    <t>002[EL BAJO]</t>
  </si>
  <si>
    <t>002[AGUA HEDIONDA]</t>
  </si>
  <si>
    <t>140[EL CALVARIO]</t>
  </si>
  <si>
    <t>043[LAS LAMINAS]</t>
  </si>
  <si>
    <t>179[COLONIA 5 DE SEPTIEMBRE]</t>
  </si>
  <si>
    <t>116[PASO DEL BUQUE (EL BAÑADERO)]</t>
  </si>
  <si>
    <t>048[THE REAL]</t>
  </si>
  <si>
    <t>220[FINCA LA ESMERALDA]</t>
  </si>
  <si>
    <t>074[SAN FLORENCIO GUADALUPE]</t>
  </si>
  <si>
    <t>078[LOMA DEL VENADO]</t>
  </si>
  <si>
    <t>116[LAGUNA VERDE]</t>
  </si>
  <si>
    <t>118[EL VENADO (EFRAIN BERNARDI)]</t>
  </si>
  <si>
    <t>335[LA HUERTA]</t>
  </si>
  <si>
    <t>002[ARROYO COLORADO]</t>
  </si>
  <si>
    <t>317[SAN JOSE]</t>
  </si>
  <si>
    <t>114[ARROYO BORRACHO]</t>
  </si>
  <si>
    <t>023[SAN ISIDRO DE MORELOS]</t>
  </si>
  <si>
    <t>017[AGUA DE HUMO]</t>
  </si>
  <si>
    <t>109[RIO ESPEJO]</t>
  </si>
  <si>
    <t>011[SAN FELIPE YEGACHIN]</t>
  </si>
  <si>
    <t>133[PEÑA VERDE]</t>
  </si>
  <si>
    <t>092[DURAZNO (5 DE MAYO)]</t>
  </si>
  <si>
    <t>151[NUEVO MALDONADO (ALTAMIRA)]</t>
  </si>
  <si>
    <t>130[BARRIO SAN ANTONIO]</t>
  </si>
  <si>
    <t>173[ISAURA RODRIGUEZ]</t>
  </si>
  <si>
    <t>110[EL CARNERO]</t>
  </si>
  <si>
    <t>042[EL ENCANTO]</t>
  </si>
  <si>
    <t>156[EL COCO]</t>
  </si>
  <si>
    <t>111[COMALA]</t>
  </si>
  <si>
    <t>001[SANTA MARIA COLOTEPEC]</t>
  </si>
  <si>
    <t>041[EL RINCON]</t>
  </si>
  <si>
    <t>141[LINDA VISTA]</t>
  </si>
  <si>
    <t>037[EL CAIRO]</t>
  </si>
  <si>
    <t>181[EL CHAMIZAL DOS]</t>
  </si>
  <si>
    <t>216[EL MIRADOR]</t>
  </si>
  <si>
    <t>043[PACHIÑE ENCINAL]</t>
  </si>
  <si>
    <t>223[HUERTA BLANQUITA]</t>
  </si>
  <si>
    <t>021[EL RASTROJO]</t>
  </si>
  <si>
    <t>081[MOGOTE DE SAN CRISTOBAL]</t>
  </si>
  <si>
    <t>117[BUENOS AIRES]</t>
  </si>
  <si>
    <t>126[COAPA]</t>
  </si>
  <si>
    <t>336[LAS PALOMAS]</t>
  </si>
  <si>
    <t>318[NINGUNO]</t>
  </si>
  <si>
    <t>116[EL TAMARINDO]</t>
  </si>
  <si>
    <t>026[SAN JUAN TEPONAXTLA]</t>
  </si>
  <si>
    <t>077[LA UNION ZARAGOZA]</t>
  </si>
  <si>
    <t>111[YOGOLANA]</t>
  </si>
  <si>
    <t>008[MENGOLI DE MORELOS]</t>
  </si>
  <si>
    <t>089[CERRO PANTEON]</t>
  </si>
  <si>
    <t>093[LLANO TEOTITLAN]</t>
  </si>
  <si>
    <t>159[AGUA TEOPOXCO]</t>
  </si>
  <si>
    <t>131[CERRO CARLOTA (SANTA CARLOTA)]</t>
  </si>
  <si>
    <t>175[LAS LOMAS]</t>
  </si>
  <si>
    <t>001[VILLA DE TUTUTEPEC DE MELCHOR OCAMPO]</t>
  </si>
  <si>
    <t>157[CONJUNTO GUADALUPE]</t>
  </si>
  <si>
    <t>001[SAN PEDRO POCHUTLA]</t>
  </si>
  <si>
    <t>001[SANTA MARIA HUATULCO]</t>
  </si>
  <si>
    <t>142[LA RIVERA]</t>
  </si>
  <si>
    <t>045[PASO ALICIA]</t>
  </si>
  <si>
    <t>182[COLONIA 14 DE DICIEMBRE]</t>
  </si>
  <si>
    <t>217[RANCHO LA MORUCHA]</t>
  </si>
  <si>
    <t>026[VICENTE GUERRERO]</t>
  </si>
  <si>
    <t>224[HUERTA JUANITA TACO]</t>
  </si>
  <si>
    <t>048[UNION DE CARDENAS]</t>
  </si>
  <si>
    <t>063[LA BARRANCA DEL TABACO]</t>
  </si>
  <si>
    <t>000[COB. MPAL. ACATLAN DE PEREZ FIGUEROA]</t>
  </si>
  <si>
    <t>127[EL CHIVO]</t>
  </si>
  <si>
    <t>338[NUEVO HORIZONTE]</t>
  </si>
  <si>
    <t>086[LA PALOMA]</t>
  </si>
  <si>
    <t>123[EL RECUERDO]</t>
  </si>
  <si>
    <t>038[ZIMATLAN]</t>
  </si>
  <si>
    <t>078[PIEDRA BLANCA]</t>
  </si>
  <si>
    <t>216[LA YERBA SANTA]</t>
  </si>
  <si>
    <t>016[SAN PEDRO COATLAN]</t>
  </si>
  <si>
    <t>090[LLANO DE CEDRO]</t>
  </si>
  <si>
    <t>001[SAN JOSE TENANGO]</t>
  </si>
  <si>
    <t>132[CERRO QUEMADO]</t>
  </si>
  <si>
    <t>176[EL MIRADOR (COLONIA EL MIRADOR)]</t>
  </si>
  <si>
    <t>158[CRUZ BLANCA]</t>
  </si>
  <si>
    <t>117[LAS JUNTAS]</t>
  </si>
  <si>
    <t>143[VILLA NUEVA]</t>
  </si>
  <si>
    <t>039[FLOR DE AZALEA]</t>
  </si>
  <si>
    <t>183[COLONIA LOPEZ NELIO (LAS PALMAS)]</t>
  </si>
  <si>
    <t>219[EL PARAISO]</t>
  </si>
  <si>
    <t>046[LOMERIA]</t>
  </si>
  <si>
    <t>225[HUERTA SAN ANGEL]</t>
  </si>
  <si>
    <t>022[RIO LAGARTO]</t>
  </si>
  <si>
    <t>066[CERRITO DE LA VIRGEN]</t>
  </si>
  <si>
    <t>216[LAS TRES MARIAS]</t>
  </si>
  <si>
    <t>128[EL AGUACATAL (EL ROBLAR)]</t>
  </si>
  <si>
    <t>339[RANCHO CHALET]</t>
  </si>
  <si>
    <t>087[EL CANARIO]</t>
  </si>
  <si>
    <t>131[LOS SAN JUANES DOS]</t>
  </si>
  <si>
    <t>035[LA TORTOLITA]</t>
  </si>
  <si>
    <t>063[YUCUQUETZAHUE BUENA VISTA]</t>
  </si>
  <si>
    <t>222[LA SINGUERA]</t>
  </si>
  <si>
    <t>017[SANTA CATARINA COATLAN]</t>
  </si>
  <si>
    <t>092[PLAN DE LECHO]</t>
  </si>
  <si>
    <t>097[AGUA MURCIELAGO]</t>
  </si>
  <si>
    <t>139[CONGREGACION FRANCISCO I. MADERO]</t>
  </si>
  <si>
    <t>152[YUTAH TIATA]</t>
  </si>
  <si>
    <t>216[EL SEÑOR]</t>
  </si>
  <si>
    <t>010[EL CONVENIO]</t>
  </si>
  <si>
    <t>216[SONE]</t>
  </si>
  <si>
    <t>144[BARRIO DE LA CRUZ]</t>
  </si>
  <si>
    <t>034[CAJON DE PIEDRA]</t>
  </si>
  <si>
    <t>089[SAN ANGEL]</t>
  </si>
  <si>
    <t>221[EL PLATANILLO]</t>
  </si>
  <si>
    <t>039[VIXIDU (CERRO GÜICHIPILIN)]</t>
  </si>
  <si>
    <t>121[EL COBANO]</t>
  </si>
  <si>
    <t>050[LA REFORMA JUQUILA]</t>
  </si>
  <si>
    <t>067[CERRO NEGRO]</t>
  </si>
  <si>
    <t>217[LOS TORRES]</t>
  </si>
  <si>
    <t>134[RANCHO TRES HERMANOS]</t>
  </si>
  <si>
    <t>340[RANCHO EL SABALO]</t>
  </si>
  <si>
    <t>095[SAN DIEGO]</t>
  </si>
  <si>
    <t>132[RANCHO SAN MIGUEL]</t>
  </si>
  <si>
    <t>032[SAN PEDRO SINIYUVI]</t>
  </si>
  <si>
    <t>012[LA VICTORIA]</t>
  </si>
  <si>
    <t>223[LA CIENEGA]</t>
  </si>
  <si>
    <t>000[COB. MPAL. MIAHUATLAN DE PORFIRIO DIAZ]</t>
  </si>
  <si>
    <t>094[AGUA DE CEDRO]</t>
  </si>
  <si>
    <t>008[LA IHUALEJA]</t>
  </si>
  <si>
    <t>098[CERRO GRANDE]</t>
  </si>
  <si>
    <t>140[MONTE CARMELO]</t>
  </si>
  <si>
    <t>155[ANTONIO GARCIA ZAMORA]</t>
  </si>
  <si>
    <t>218[LOS TABACHINES]</t>
  </si>
  <si>
    <t>011[COPALITA]</t>
  </si>
  <si>
    <t>218[LAGUNA SECA]</t>
  </si>
  <si>
    <t>085[PIEDRA ANCHA]</t>
  </si>
  <si>
    <t>041[LA BRECHA (LAZARO CARDENAS)]</t>
  </si>
  <si>
    <t>090[SAN ANTONIO]</t>
  </si>
  <si>
    <t>223[ALTAMIRA]</t>
  </si>
  <si>
    <t>036[MALUCO]</t>
  </si>
  <si>
    <t>122[RO-BE-CA]</t>
  </si>
  <si>
    <t>043[YOSOYUXI COPALA]</t>
  </si>
  <si>
    <t>219[SANTA TERESA]</t>
  </si>
  <si>
    <t>135[SAN RAFAEL]</t>
  </si>
  <si>
    <t>341[BASE ESTRELLA]</t>
  </si>
  <si>
    <t>105[RANCHO HERMANOS OCHOA TORRES]</t>
  </si>
  <si>
    <t>133[SANTA CECILIA]</t>
  </si>
  <si>
    <t>036[SANTO DOMINGO DEL ESTADO]</t>
  </si>
  <si>
    <t>066[SEGUNDA MANZANA]</t>
  </si>
  <si>
    <t>121[EL COCOYUCHE]</t>
  </si>
  <si>
    <t>078[REFORMA (RANCHERIA LAS LUNAS)]</t>
  </si>
  <si>
    <t>010[PLAN CARLOTA]</t>
  </si>
  <si>
    <t>016[SAN VICENTE]</t>
  </si>
  <si>
    <t>102[BARRIO SAN JERONIMO]</t>
  </si>
  <si>
    <t>141[BARRIO SANTA LUCIA]</t>
  </si>
  <si>
    <t>157[LA BARRITA]</t>
  </si>
  <si>
    <t>220[VISTA ALEGRE]</t>
  </si>
  <si>
    <t>016[LA ENCINADA]</t>
  </si>
  <si>
    <t>219[OJO DE AGUA]</t>
  </si>
  <si>
    <t>089[LA REFORMA]</t>
  </si>
  <si>
    <t>152[COLONIA SAN ISIDRO]</t>
  </si>
  <si>
    <t>224[RANCHO BONIFACIO FRANCO]</t>
  </si>
  <si>
    <t>033[EL ROBALO]</t>
  </si>
  <si>
    <t>123[SAMINA]</t>
  </si>
  <si>
    <t>037[SANTA ROSA CAXTLAHUACA]</t>
  </si>
  <si>
    <t>070[LOS CORTES]</t>
  </si>
  <si>
    <t>222[RANCHO LOS LOPEZ]</t>
  </si>
  <si>
    <t>137[LA JOYA]</t>
  </si>
  <si>
    <t>342[COLONIA MANCILLA Y ACEVEDO]</t>
  </si>
  <si>
    <t>111[ARROYO ZAPATA]</t>
  </si>
  <si>
    <t>161[ERIC VILLANUEVA]</t>
  </si>
  <si>
    <t>002[GREGORIO ALVAREZ]</t>
  </si>
  <si>
    <t>018[EL ANONAL GUERRERO]</t>
  </si>
  <si>
    <t>123[LAS TRANCAS]</t>
  </si>
  <si>
    <t>015[SAN PEDRO AMATLAN]</t>
  </si>
  <si>
    <t>011[RIO SANTIAGO]</t>
  </si>
  <si>
    <t>017[SOYALTITLA]</t>
  </si>
  <si>
    <t>108[CERRO CABALLERO]</t>
  </si>
  <si>
    <t>142[EL CALVARIO]</t>
  </si>
  <si>
    <t>158[BERNARDA BERNAL]</t>
  </si>
  <si>
    <t>222[BARRIO DE LA PLAYA (TOLOLOTE)]</t>
  </si>
  <si>
    <t>078[FINCA VISTA HERMOSA]</t>
  </si>
  <si>
    <t>220[BARRIO APANUNE]</t>
  </si>
  <si>
    <t>151[VAINILLA TONAMECA]</t>
  </si>
  <si>
    <t>153[COLONIA SAN VICENTE]</t>
  </si>
  <si>
    <t>225[RANCHO DOCE CHICA]</t>
  </si>
  <si>
    <t>041[YUGOXI]</t>
  </si>
  <si>
    <t>124[SAN IGNACIO]</t>
  </si>
  <si>
    <t>045[YUTUSANI]</t>
  </si>
  <si>
    <t>053[EJIDO OJO DE AGUA (EL VERGELITO)]</t>
  </si>
  <si>
    <t>223[LOS CARACOLES]</t>
  </si>
  <si>
    <t>149[SAN DELFINO]</t>
  </si>
  <si>
    <t>343[RANCHO DOÑA MIMI]</t>
  </si>
  <si>
    <t>112[LA SOLEDAD]</t>
  </si>
  <si>
    <t>162[GERMAN MEJIA]</t>
  </si>
  <si>
    <t>070[CINDOO]</t>
  </si>
  <si>
    <t>124[LAS CUEVAS]</t>
  </si>
  <si>
    <t>081[SAN ISIDRO]</t>
  </si>
  <si>
    <t>008[LOMA CHILAR]</t>
  </si>
  <si>
    <t>015[SANTIAGO MIRADOR]</t>
  </si>
  <si>
    <t>109[PALO GORDO]</t>
  </si>
  <si>
    <t>143[CERRO POTRERO PRIMERA SECCION]</t>
  </si>
  <si>
    <t>019[LO DE RIAÑO]</t>
  </si>
  <si>
    <t>224[COLONIA VICENTE GUERRERO]</t>
  </si>
  <si>
    <t>015[EL EDEN ALTO]</t>
  </si>
  <si>
    <t>221[BARRIO ANCLERO]</t>
  </si>
  <si>
    <t>152[EL MANANTIAL]</t>
  </si>
  <si>
    <t>154[RANCHO BABEL LOPEZ SANCHEZ]</t>
  </si>
  <si>
    <t>227[RANCHO MONTE CALVARIO (RANCHO OMBLIGO)]</t>
  </si>
  <si>
    <t>130[LAS MINAS]</t>
  </si>
  <si>
    <t>039[TACUYA]</t>
  </si>
  <si>
    <t>054[CAÑADA ALEJANDRO]</t>
  </si>
  <si>
    <t>225[LOMA DE AZURES]</t>
  </si>
  <si>
    <t>159[LOS CHIVOS]</t>
  </si>
  <si>
    <t>344[SAN FRANCISCO]</t>
  </si>
  <si>
    <t>119[EL MIRADOR]</t>
  </si>
  <si>
    <t>163[LA FORTUNA]</t>
  </si>
  <si>
    <t>053[SINAYA]</t>
  </si>
  <si>
    <t>129[RIO PEÑA]</t>
  </si>
  <si>
    <t>082[EL QUEGUE]</t>
  </si>
  <si>
    <t>016[SANTA CRUZ DE JUAREZ]</t>
  </si>
  <si>
    <t>081[COTZALA]</t>
  </si>
  <si>
    <t>110[CERRO OCOTE]</t>
  </si>
  <si>
    <t>088[SAN MARTIN RIO PETLAPA]</t>
  </si>
  <si>
    <t>003[EL AÑIL]</t>
  </si>
  <si>
    <t>226[LINDA VISTA]</t>
  </si>
  <si>
    <t>082[FRONTERA]</t>
  </si>
  <si>
    <t>222[BARRIO SAN AGUSTIN]</t>
  </si>
  <si>
    <t>153[TIERRA NUEVA]</t>
  </si>
  <si>
    <t>156[RANCHO SAN ANTONIO]</t>
  </si>
  <si>
    <t>123[SIETE HERMANOS]</t>
  </si>
  <si>
    <t>244[SAN ANTONIO]</t>
  </si>
  <si>
    <t>034[SANTA CATARINA NOLTEPEC]</t>
  </si>
  <si>
    <t>056[EJIDO CAÑADA SANTA MARIA]</t>
  </si>
  <si>
    <t>226[LA MAGDALENA]</t>
  </si>
  <si>
    <t>097[SANTA MONICA]</t>
  </si>
  <si>
    <t>345[VISTA HERMOSA]</t>
  </si>
  <si>
    <t>125[LA FERAZ]</t>
  </si>
  <si>
    <t>139[RANCHO BUENA VISTA]</t>
  </si>
  <si>
    <t>054[LA CRUZ DE ESTRELLA]</t>
  </si>
  <si>
    <t>130[LAGUNA SECA]</t>
  </si>
  <si>
    <t>071[LA PILA]</t>
  </si>
  <si>
    <t>017[XOCHITONALCO]</t>
  </si>
  <si>
    <t>082[EL NARANJO]</t>
  </si>
  <si>
    <t>111[RANCHO MARTINEZ CENTRAL]</t>
  </si>
  <si>
    <t>089[VILLA DE FLORES]</t>
  </si>
  <si>
    <t>227[LINDA VISTA]</t>
  </si>
  <si>
    <t>070[SAN VICENTE]</t>
  </si>
  <si>
    <t>223[BENITO JUAREZ]</t>
  </si>
  <si>
    <t>092[SANTA ELENA EL TULE]</t>
  </si>
  <si>
    <t>157[CUATRO MILPAS]</t>
  </si>
  <si>
    <t>125[DAVID COLMENERO]</t>
  </si>
  <si>
    <t>246[SAN VICENTE FERRER (RANCHO PIÑON)]</t>
  </si>
  <si>
    <t>031[SAN LORENZO MANZANAL]</t>
  </si>
  <si>
    <t>057[RANCHO VIEJO]</t>
  </si>
  <si>
    <t>227[PALMA CUATA]</t>
  </si>
  <si>
    <t>102[EL OLVIDO]</t>
  </si>
  <si>
    <t>348[GALERA DE SOTO]</t>
  </si>
  <si>
    <t>126[LA CRUZ]</t>
  </si>
  <si>
    <t>140[LOS COCOS]</t>
  </si>
  <si>
    <t>056[SAN JOSE HIDALGO]</t>
  </si>
  <si>
    <t>131[LAS JUNTAS (EL PUENTE)]</t>
  </si>
  <si>
    <t>013[SAN JOSE LLANO GRANDE]</t>
  </si>
  <si>
    <t>078[PLAN DE BASURA]</t>
  </si>
  <si>
    <t>063[OCOTE GORDO (BARRIO OCOTE)]</t>
  </si>
  <si>
    <t>115[AGUA OBSCURA]</t>
  </si>
  <si>
    <t>092[LOMA VERDE]</t>
  </si>
  <si>
    <t>013[LOS HORCONES]</t>
  </si>
  <si>
    <t>121[EL TANQUE]</t>
  </si>
  <si>
    <t>071[LA SIRENA]</t>
  </si>
  <si>
    <t>224[EL COROZAL]</t>
  </si>
  <si>
    <t>093[EL TECOMATE]</t>
  </si>
  <si>
    <t>158[EL PIRUL (EL RETIRO)]</t>
  </si>
  <si>
    <t>130[RANCHO ELBA]</t>
  </si>
  <si>
    <t>247[SANTA TERESITA]</t>
  </si>
  <si>
    <t>036[SANTA MARIA YUCUNICOCO]</t>
  </si>
  <si>
    <t>028[EL VERGEL]</t>
  </si>
  <si>
    <t>228[PASO LIMON]</t>
  </si>
  <si>
    <t>104[EL FANDANGO]</t>
  </si>
  <si>
    <t>349[RANCHO DE SAN ANTONIO]</t>
  </si>
  <si>
    <t>127[LA MONTAÑITA (EL BAÑO)]</t>
  </si>
  <si>
    <t>144[RANCHO DOS HERMANOS]</t>
  </si>
  <si>
    <t>057[LA LAGUNA]</t>
  </si>
  <si>
    <t>132[LA NOPALERA]</t>
  </si>
  <si>
    <t>030[EL GARABATILLO]</t>
  </si>
  <si>
    <t>082[SAN PEDRO DEL RIO]</t>
  </si>
  <si>
    <t>064[LOMA RELAMPAGO]</t>
  </si>
  <si>
    <t>122[CERRO DE LA RAYA]</t>
  </si>
  <si>
    <t>093[SANTA CECILIA]</t>
  </si>
  <si>
    <t>011[CRUZ DEL ITACUAN]</t>
  </si>
  <si>
    <t>129[LOS GUAYABOS]</t>
  </si>
  <si>
    <t>013[CRUZ GRANDE]</t>
  </si>
  <si>
    <t>225[CUAJINICUIL (CUAJINICUIL ALTO)]</t>
  </si>
  <si>
    <t>016[MAZUNTE]</t>
  </si>
  <si>
    <t>092[CAMOTEPEC]</t>
  </si>
  <si>
    <t>132[LA HERRADURA]</t>
  </si>
  <si>
    <t>250[EL MIRADOR]</t>
  </si>
  <si>
    <t>041[TILAPA]</t>
  </si>
  <si>
    <t>060[TIERRA BLANCA (SAN NICOLAS)]</t>
  </si>
  <si>
    <t>122[SAN EVARISTO]</t>
  </si>
  <si>
    <t>111[ALOA]</t>
  </si>
  <si>
    <t>350[RANCHO DE SAN ANTONIO]</t>
  </si>
  <si>
    <t>138[LAS FLORES]</t>
  </si>
  <si>
    <t>086[LOS VASQUEZ]</t>
  </si>
  <si>
    <t>060[LLANO DE LA MAZORCA]</t>
  </si>
  <si>
    <t>133[SAN JUAN VIEJO]</t>
  </si>
  <si>
    <t>074[EL ARMADILLO]</t>
  </si>
  <si>
    <t>009[LOMA NOPAL]</t>
  </si>
  <si>
    <t>067[BARRIO DURAZNO]</t>
  </si>
  <si>
    <t>124[CERRO PAPEL]</t>
  </si>
  <si>
    <t>010[EL EDEN]</t>
  </si>
  <si>
    <t>017[LO DE CANDELA]</t>
  </si>
  <si>
    <t>131[BARRA QUEBRADA]</t>
  </si>
  <si>
    <t>029[LA LIBERTAD]</t>
  </si>
  <si>
    <t>226[EL ENCINAL]</t>
  </si>
  <si>
    <t>013[ESCOBILLA]</t>
  </si>
  <si>
    <t>078[RANCHO DON CUTBERTO]</t>
  </si>
  <si>
    <t>243[RANCHO JUAN ROMERO]</t>
  </si>
  <si>
    <t>251[LOS MORROS]</t>
  </si>
  <si>
    <t>027[TIERRA AZUL]</t>
  </si>
  <si>
    <t>123[SANTO TOMAS]</t>
  </si>
  <si>
    <t>117[EL SUSPIRO]</t>
  </si>
  <si>
    <t>351[RANCHO MIS ABUELOS]</t>
  </si>
  <si>
    <t>148[EL AMARGOSO]</t>
  </si>
  <si>
    <t>173[LOS ORTEGA]</t>
  </si>
  <si>
    <t>027[COYUL HIDALGO]</t>
  </si>
  <si>
    <t>160[EL PESCADOR]</t>
  </si>
  <si>
    <t>075[EL GUECHE]</t>
  </si>
  <si>
    <t>067[HILATEPEC]</t>
  </si>
  <si>
    <t>071[EL CAPULIN NARANJO]</t>
  </si>
  <si>
    <t>125[AGUA SITIO IGLESIA]</t>
  </si>
  <si>
    <t>019[LA REFORMA]</t>
  </si>
  <si>
    <t>082[PALMERAS CALLEJON]</t>
  </si>
  <si>
    <t>132[LA CONCHA]</t>
  </si>
  <si>
    <t>060[SAN ISIDRO]</t>
  </si>
  <si>
    <t>227[LLANO MIEL]</t>
  </si>
  <si>
    <t>077[CERRO LA CRUZ]</t>
  </si>
  <si>
    <t>083[RANCHO DE LOS VASQUEZ (COLONIA PALOMAR)]</t>
  </si>
  <si>
    <t>244[RANCHO NUEVO]</t>
  </si>
  <si>
    <t>254[RANCHO LUGOYA]</t>
  </si>
  <si>
    <t>073[IGNACIO MANUEL ALTAMIRANO]</t>
  </si>
  <si>
    <t>130[SAN FRANCISCO (EL TRAPICHE)]</t>
  </si>
  <si>
    <t>217[EL MANANTIAL]</t>
  </si>
  <si>
    <t>352[EL BASURERO MUNICIPAL]</t>
  </si>
  <si>
    <t>149[ATOTONILCO]</t>
  </si>
  <si>
    <t>180[LOS TRES HERMANOS]</t>
  </si>
  <si>
    <t>073[SANTA FE HIDALGO]</t>
  </si>
  <si>
    <t>161[PORTILLO DEL ABRE]</t>
  </si>
  <si>
    <t>024[ABASOLO]</t>
  </si>
  <si>
    <t>070[AGUA DE PLUMA]</t>
  </si>
  <si>
    <t>054[CERRO DE LLUVIA]</t>
  </si>
  <si>
    <t>129[LLANO NUEVO DE LA CRUZ]</t>
  </si>
  <si>
    <t>013[LA LUZ]</t>
  </si>
  <si>
    <t>018[LO DE MEJIA]</t>
  </si>
  <si>
    <t>243[LA PERLA DEL SURESTE]</t>
  </si>
  <si>
    <t>075[LA VENTA]</t>
  </si>
  <si>
    <t>124[PALOTADA (SAN JUAN PALOTADA)]</t>
  </si>
  <si>
    <t>081[EL GAVILAN]</t>
  </si>
  <si>
    <t>009[SANTA RITA]</t>
  </si>
  <si>
    <t>245[RANCHO PRIMAVERAL]</t>
  </si>
  <si>
    <t>255[RANCHO NUEVO]</t>
  </si>
  <si>
    <t>074[KILOMETRO 12]</t>
  </si>
  <si>
    <t>131[EL SETENTA Y DOS]</t>
  </si>
  <si>
    <t>221[10 DE ABRIL]</t>
  </si>
  <si>
    <t>353[COLONIA OBRERA (EJIDO BENITO JUAREZ)]</t>
  </si>
  <si>
    <t>158[LA INCIERTA]</t>
  </si>
  <si>
    <t>181[AMPARO GARCIA (LAS HIGUERAS)]</t>
  </si>
  <si>
    <t>074[LA CRUZ DE ARMADILLO]</t>
  </si>
  <si>
    <t>162[PORTILLO DE GUAJES (LA CURVA)]</t>
  </si>
  <si>
    <t>025[EL BEJUCO]</t>
  </si>
  <si>
    <t>071[AGUA IGLESIA]</t>
  </si>
  <si>
    <t>013[SAN PEDRO]</t>
  </si>
  <si>
    <t>130[AGUA DE LUNA]</t>
  </si>
  <si>
    <t>011[SANTA MARIA GUADALUPE]</t>
  </si>
  <si>
    <t>053[CHARCO DEL OTATE]</t>
  </si>
  <si>
    <t>245[PIEDRA GRANDE]</t>
  </si>
  <si>
    <t>024[LA HUERTA]</t>
  </si>
  <si>
    <t>131[ARROYON]</t>
  </si>
  <si>
    <t>082[EL NANCHAL (SAN JOSE EL NANCHAL)]</t>
  </si>
  <si>
    <t>063[PRIMERA CURVA]</t>
  </si>
  <si>
    <t>247[VISTA HERMOSA]</t>
  </si>
  <si>
    <t>263[LOS CANTILES]</t>
  </si>
  <si>
    <t>051[BARRANCA OBSCURA]</t>
  </si>
  <si>
    <t>132[RANCHO LOPEZ]</t>
  </si>
  <si>
    <t>228[LA PROVIDENCIA (LAS VARAS)]</t>
  </si>
  <si>
    <t>354[LICENCIADO IGNACIO MARTINEZ BAUTISTA]</t>
  </si>
  <si>
    <t>101[ARROYO ARENA]</t>
  </si>
  <si>
    <t>183[LAS PALMAS]</t>
  </si>
  <si>
    <t>051[BARRANCA FIERA]</t>
  </si>
  <si>
    <t>163[EL SAUZ]</t>
  </si>
  <si>
    <t>022[EL TEPEHUAJE]</t>
  </si>
  <si>
    <t>054[PLAN DE OCOTE]</t>
  </si>
  <si>
    <t>058[ZONA DOS]</t>
  </si>
  <si>
    <t>131[CERRO BUENA VISTA]</t>
  </si>
  <si>
    <t>014[MARIA LUISA]</t>
  </si>
  <si>
    <t>056[MANGO SOLO]</t>
  </si>
  <si>
    <t>246[LA PISTA]</t>
  </si>
  <si>
    <t>051[EL REFUGIO]</t>
  </si>
  <si>
    <t>132[NUEVA ESPERANZA]</t>
  </si>
  <si>
    <t>062[LA LAGUNA DEL PALMAR]</t>
  </si>
  <si>
    <t>064[SANTA CRUZ]</t>
  </si>
  <si>
    <t>252[LA COLINA DE SION]</t>
  </si>
  <si>
    <t>141[LA GLORIA]</t>
  </si>
  <si>
    <t>048[LOS ANGELES]</t>
  </si>
  <si>
    <t>160[CAMPO GRANDE]</t>
  </si>
  <si>
    <t>122[LAS VEGAS]</t>
  </si>
  <si>
    <t>355[LA FLORIDA]</t>
  </si>
  <si>
    <t>108[LAS ANIMAS (LOS MANGOS)]</t>
  </si>
  <si>
    <t>089[ANTONIO AGUILAR]</t>
  </si>
  <si>
    <t>048[PROGRESO]</t>
  </si>
  <si>
    <t>164[YERBA BUENITA]</t>
  </si>
  <si>
    <t>048[LA NOPALERA]</t>
  </si>
  <si>
    <t>013[SAN ANDRES HIDALGO]</t>
  </si>
  <si>
    <t>029[EL CORRAL (BARRIO ENRIQUE FLORES MAGON)]</t>
  </si>
  <si>
    <t>132[CERRO DE MAIZ]</t>
  </si>
  <si>
    <t>017[PATIO IGLESIA]</t>
  </si>
  <si>
    <t>057[MATA SANCHEZ]</t>
  </si>
  <si>
    <t>247[LA POLAR]</t>
  </si>
  <si>
    <t>022[GUADALUPE]</t>
  </si>
  <si>
    <t>133[BARRIO CUAYDIGUELE]</t>
  </si>
  <si>
    <t>063[LLANO GRANDE]</t>
  </si>
  <si>
    <t>071[ESTERO GUIEE]</t>
  </si>
  <si>
    <t>254[LA GLORIA]</t>
  </si>
  <si>
    <t>143[LA HERRADURA]</t>
  </si>
  <si>
    <t>050[YOSOCAHANU]</t>
  </si>
  <si>
    <t>162[LA CANDELARIA]</t>
  </si>
  <si>
    <t>123[LA ESPERANZA]</t>
  </si>
  <si>
    <t>087[FUENTE VILLA]</t>
  </si>
  <si>
    <t>110[SANTA CRUZ]</t>
  </si>
  <si>
    <t>195[EL TAURO]</t>
  </si>
  <si>
    <t>050[PRIMAVERA MORELOS]</t>
  </si>
  <si>
    <t>141[LLANO MAZORCA]</t>
  </si>
  <si>
    <t>057[PATIO IGLESIA]</t>
  </si>
  <si>
    <t>030[EL RELAMPAGO]</t>
  </si>
  <si>
    <t>133[AGUA CARACOL BUENA VISTA]</t>
  </si>
  <si>
    <t>077[LA PAZ]</t>
  </si>
  <si>
    <t>028[LOS POCITOS]</t>
  </si>
  <si>
    <t>251[RANCHO ZARAGOZA]</t>
  </si>
  <si>
    <t>048[PORVENIR]</t>
  </si>
  <si>
    <t>160[EL COYOTE]</t>
  </si>
  <si>
    <t>066[PALMA LARGA]</t>
  </si>
  <si>
    <t>054[RIO VIEJO (MOJONERA)]</t>
  </si>
  <si>
    <t>256[EL LIMON]</t>
  </si>
  <si>
    <t>144[EL HIGO]</t>
  </si>
  <si>
    <t>043[TIERRA COLORADA]</t>
  </si>
  <si>
    <t>164[DOÑA RUFINA (EL MIRADOR)]</t>
  </si>
  <si>
    <t>000[COB. MPAL. LOMA BONITA]</t>
  </si>
  <si>
    <t>091[SAN ROSENDO]</t>
  </si>
  <si>
    <t>114[CERRO ZAPATA]</t>
  </si>
  <si>
    <t>198[LA PERLITA]</t>
  </si>
  <si>
    <t>043[YUCUQUETZAHUE GUERRERO]</t>
  </si>
  <si>
    <t>142[LOMA DE OCOTE]</t>
  </si>
  <si>
    <t>026[CERRO DEL METATE]</t>
  </si>
  <si>
    <t>058[NETZAHUALCOYOTL]</t>
  </si>
  <si>
    <t>024[EL PROGRESO]</t>
  </si>
  <si>
    <t>160[LLANO DE NARANJO]</t>
  </si>
  <si>
    <t>078[LOTE 31]</t>
  </si>
  <si>
    <t>060[EL RANCHITO]</t>
  </si>
  <si>
    <t>252[RANCHO ZAVALETA]</t>
  </si>
  <si>
    <t>049[PROVIDENCIA]</t>
  </si>
  <si>
    <t>161[CHICOMULCO]</t>
  </si>
  <si>
    <t>067[PASO LAGARTO]</t>
  </si>
  <si>
    <t>057[LOS COCOS]</t>
  </si>
  <si>
    <t>257[EL LLANITO]</t>
  </si>
  <si>
    <t>174[RANCHO PERMUTA]</t>
  </si>
  <si>
    <t>045[RANCHERIA SANTOS]</t>
  </si>
  <si>
    <t>142[EL CARMEN]</t>
  </si>
  <si>
    <t>129[FRANCISCO CHAVEZ]</t>
  </si>
  <si>
    <t>099[ARROYO ZUZULE]</t>
  </si>
  <si>
    <t>215[LA MILPA]</t>
  </si>
  <si>
    <t>200[PIEDRA VIVA]</t>
  </si>
  <si>
    <t>046[YUCUTEYO GUERRERO]</t>
  </si>
  <si>
    <t>086[EL BANCO]</t>
  </si>
  <si>
    <t>038[EL TLACUACHE]</t>
  </si>
  <si>
    <t>029[LLANO DE LODO]</t>
  </si>
  <si>
    <t>051[CAPULIN]</t>
  </si>
  <si>
    <t>161[RANCHO ANTONIO]</t>
  </si>
  <si>
    <t>081[GUADALUPE]</t>
  </si>
  <si>
    <t>027[PLAYA BANCO DE ORO]</t>
  </si>
  <si>
    <t>253[LA SOLEDAD]</t>
  </si>
  <si>
    <t>044[SAN JOSE PALO GRANDE]</t>
  </si>
  <si>
    <t>162[NANCHE DULCE]</t>
  </si>
  <si>
    <t>069[PASO OCOTE]</t>
  </si>
  <si>
    <t>029[EL TAMARINDO]</t>
  </si>
  <si>
    <t>258[MARISELA]</t>
  </si>
  <si>
    <t>175[RANCHO SANTA CECILIA]</t>
  </si>
  <si>
    <t>046[YUCUHILLO]</t>
  </si>
  <si>
    <t>145[EL ARBOLITO]</t>
  </si>
  <si>
    <t>132[LA ARENA (EL ROBLAR)]</t>
  </si>
  <si>
    <t>101[BUENAVISTA RIO TONTO]</t>
  </si>
  <si>
    <t>216[MIRAMAR]</t>
  </si>
  <si>
    <t>152[SAN CARLOS]</t>
  </si>
  <si>
    <t>036[EL PARAISO]</t>
  </si>
  <si>
    <t>174[EL POCITO]</t>
  </si>
  <si>
    <t>046[LA ESTANCIA]</t>
  </si>
  <si>
    <t>060[CERRO IGLESIA]</t>
  </si>
  <si>
    <t>025[LA RAYA]</t>
  </si>
  <si>
    <t>162[RANCHO DAVILA]</t>
  </si>
  <si>
    <t>062[RIO SECO]</t>
  </si>
  <si>
    <t>073[EL ZAPOTE]</t>
  </si>
  <si>
    <t>254[LOS TAMARINDOS]</t>
  </si>
  <si>
    <t>026[EL JARDIN]</t>
  </si>
  <si>
    <t>139[LA CRUZ DEL SIGLO]</t>
  </si>
  <si>
    <t>070[LA FLORIDA]</t>
  </si>
  <si>
    <t>060[RANCHO GUADALUPE]</t>
  </si>
  <si>
    <t>261[RANCHO FELIX MALDONADO]</t>
  </si>
  <si>
    <t>178[RANCHO TREJO]</t>
  </si>
  <si>
    <t>039[PALO DE LETRA]</t>
  </si>
  <si>
    <t>174[ESPERANZA MADERO]</t>
  </si>
  <si>
    <t>133[EL ARENAL]</t>
  </si>
  <si>
    <t>107[LOS MANGALES (LA ESTOPA)]</t>
  </si>
  <si>
    <t>217[OCOTLAN]</t>
  </si>
  <si>
    <t>154[SANTA LUCIA]</t>
  </si>
  <si>
    <t>041[3 DE MAYO]</t>
  </si>
  <si>
    <t>175[LA CAÑADA]</t>
  </si>
  <si>
    <t>040[LA UNION]</t>
  </si>
  <si>
    <t>074[RANCHO DE CURA]</t>
  </si>
  <si>
    <t>049[LA HONDURA (LOMA RASPOSA)]</t>
  </si>
  <si>
    <t>163[RANCHO GONZALEZ SEGUNDA SECCION]</t>
  </si>
  <si>
    <t>063[SAN FRANCISCO]</t>
  </si>
  <si>
    <t>023[LA NORIA Y MININDACA]</t>
  </si>
  <si>
    <t>255[VILLA NUEVA]</t>
  </si>
  <si>
    <t>038[BARRIO LA NORIA]</t>
  </si>
  <si>
    <t>141[SALCHI]</t>
  </si>
  <si>
    <t>053[EL POPOYOTE]</t>
  </si>
  <si>
    <t>262[RANCHO NEREYDA TORIBIO ANTONIO]</t>
  </si>
  <si>
    <t>180[SACRAMENTO]</t>
  </si>
  <si>
    <t>034[BARRIO SAN NICOLAS]</t>
  </si>
  <si>
    <t>177[SAN ANTONIO]</t>
  </si>
  <si>
    <t>242[JACOME (KILOMETRO 28)]</t>
  </si>
  <si>
    <t>112[EL MANGAL]</t>
  </si>
  <si>
    <t>219[LA PALMA]</t>
  </si>
  <si>
    <t>155[SANTIAGO APOSTOL]</t>
  </si>
  <si>
    <t>177[LA CUCARACHA]</t>
  </si>
  <si>
    <t>035[PIEDRAS NEGRAS (TARAGUTIN)]</t>
  </si>
  <si>
    <t>075[AGUA CABEZA DE LEON]</t>
  </si>
  <si>
    <t>023[EL MANZANO]</t>
  </si>
  <si>
    <t>164[SAN ISIDRO]</t>
  </si>
  <si>
    <t>066[RANCHO SANTIAGO]</t>
  </si>
  <si>
    <t>021[MANCUERNAS]</t>
  </si>
  <si>
    <t>256[EL ZANJON]</t>
  </si>
  <si>
    <t>046[LA PASIONARIA]</t>
  </si>
  <si>
    <t>143[PASO LOS INDIOS]</t>
  </si>
  <si>
    <t>056[VILLA UNION]</t>
  </si>
  <si>
    <t>075[GASPAR TORRES URBIETA]</t>
  </si>
  <si>
    <t>263[EL SACRIFICIO]</t>
  </si>
  <si>
    <t>088[EL HONDON]</t>
  </si>
  <si>
    <t>031[BARRIO SAN MIGUEL]</t>
  </si>
  <si>
    <t>183[LOS CAÑAS (TRES POTENCIAS)]</t>
  </si>
  <si>
    <t>243[JORGE PEREZ DE LA O]</t>
  </si>
  <si>
    <t>126[TACOTENO EL CONSUELO]</t>
  </si>
  <si>
    <t>220[EL PALMAR]</t>
  </si>
  <si>
    <t>000[COB. MPAL. SAN JUAN COTZOCON]</t>
  </si>
  <si>
    <t>178[LA GLORIA]</t>
  </si>
  <si>
    <t>021[EL TECOLOTE]</t>
  </si>
  <si>
    <t>024[PALO DE MARCA]</t>
  </si>
  <si>
    <t>020[LOMA CELOSA]</t>
  </si>
  <si>
    <t>086[AGUA JABALI]</t>
  </si>
  <si>
    <t>067[LA ESPERANZA]</t>
  </si>
  <si>
    <t>048[MARIANO MATAMOROS]</t>
  </si>
  <si>
    <t>257[LA CRUZ ISABEL (BARRIO GRANDE)]</t>
  </si>
  <si>
    <t>021[LAS FLORES]</t>
  </si>
  <si>
    <t>144[PIEDRA ANCHA (AZULILLO)]</t>
  </si>
  <si>
    <t>060[LA CULEBRA (BARRIO LA CULEBRA)]</t>
  </si>
  <si>
    <t>024[PIEDRA LARGA]</t>
  </si>
  <si>
    <t>285[RANCHO LA LLORONA]</t>
  </si>
  <si>
    <t>195[LOS ZAVALA]</t>
  </si>
  <si>
    <t>036[AGUA ZARCA]</t>
  </si>
  <si>
    <t>089[JOSEFA ORTIZ DE DOMINGUEZ (LA JOSEFITA)]</t>
  </si>
  <si>
    <t>244[NICOLAS ALFONSIN]</t>
  </si>
  <si>
    <t>127[EL RECREO]</t>
  </si>
  <si>
    <t>221[LA PIEDRA]</t>
  </si>
  <si>
    <t>157[YOCUNDO HUESCAS]</t>
  </si>
  <si>
    <t>179[GOLINA]</t>
  </si>
  <si>
    <t>036[LA PILA]</t>
  </si>
  <si>
    <t>051[ENCINAL HUAUTLA]</t>
  </si>
  <si>
    <t>044[PIEDRA AGUJEREADA]</t>
  </si>
  <si>
    <t>173[AGUA PLATANILLO UNO]</t>
  </si>
  <si>
    <t>018[PEÑA QUEMADA]</t>
  </si>
  <si>
    <t>022[MINITAN]</t>
  </si>
  <si>
    <t>258[KILOMETRO 88]</t>
  </si>
  <si>
    <t>032[MARAVILLAS]</t>
  </si>
  <si>
    <t>173[JUAN DIEGAL]</t>
  </si>
  <si>
    <t>027[EL TRAPICHE]</t>
  </si>
  <si>
    <t>051[ONESIMAS (ARGELINO SOLORZANO)]</t>
  </si>
  <si>
    <t>286[RANCHO SECO]</t>
  </si>
  <si>
    <t>196[EL VEINTIOCHO]</t>
  </si>
  <si>
    <t>033[EL BOQUERON]</t>
  </si>
  <si>
    <t>201[SANTA CRUZ]</t>
  </si>
  <si>
    <t>245[PILAR CORRO QUIRINO]</t>
  </si>
  <si>
    <t>128[EL TONTO]</t>
  </si>
  <si>
    <t>222[EL PROGRESO]</t>
  </si>
  <si>
    <t>092[CALZADA LOS PINOS]</t>
  </si>
  <si>
    <t>180[GUAYABO]</t>
  </si>
  <si>
    <t>033[EL NANCHE]</t>
  </si>
  <si>
    <t>022[LOMA MAGUEY]</t>
  </si>
  <si>
    <t>026[LLANO GUADALUPE]</t>
  </si>
  <si>
    <t>088[CERRO YERBA DE POLLO]</t>
  </si>
  <si>
    <t>070[CERRO PALMA]</t>
  </si>
  <si>
    <t>050[EL FRIO]</t>
  </si>
  <si>
    <t>262[EL PORVENIR]</t>
  </si>
  <si>
    <t>041[EL OLIVO]</t>
  </si>
  <si>
    <t>181[NATIVIDAD]</t>
  </si>
  <si>
    <t>074[LA BARRA DEL POTRERO]</t>
  </si>
  <si>
    <t>025[PLAYA SAN VICENTE]</t>
  </si>
  <si>
    <t>287[RANCHO SOÑADOR]</t>
  </si>
  <si>
    <t>198[BARRIO GALEANA]</t>
  </si>
  <si>
    <t>002[BENITO JUAREZ CUQUILA]</t>
  </si>
  <si>
    <t>202[LOS TRAPICHES]</t>
  </si>
  <si>
    <t>247[SAN ANDRES]</t>
  </si>
  <si>
    <t>136[LAS PALMAS]</t>
  </si>
  <si>
    <t>224[RANCHO COTIJA]</t>
  </si>
  <si>
    <t>012[LA LIBERTAD]</t>
  </si>
  <si>
    <t>181[GUILLAYA (ARROYO DE GUILLAYA)]</t>
  </si>
  <si>
    <t>042[LA ARENA]</t>
  </si>
  <si>
    <t>048[AGUA DE CUERNO]</t>
  </si>
  <si>
    <t>038[AGUA SANGRE]</t>
  </si>
  <si>
    <t>153[RANCHO CARRERA (ALTAMIRA)]</t>
  </si>
  <si>
    <t>053[EL MIRADOR]</t>
  </si>
  <si>
    <t>043[EL PALOMAR]</t>
  </si>
  <si>
    <t>160[EL MEDANO]</t>
  </si>
  <si>
    <t>183[EL REPARO]</t>
  </si>
  <si>
    <t>051[SAN FRANCISCO]</t>
  </si>
  <si>
    <t>023[PEPE Y PATY]</t>
  </si>
  <si>
    <t>288[EL COLUMPIO]</t>
  </si>
  <si>
    <t>201[DESPLAYADO]</t>
  </si>
  <si>
    <t>001[HEROICA CIUDAD DE TLAXIACO]</t>
  </si>
  <si>
    <t>006[BARBASCO]</t>
  </si>
  <si>
    <t>250[LOS PINOS (LANGOSTILLO)]</t>
  </si>
  <si>
    <t>138[BUENAVISTA]</t>
  </si>
  <si>
    <t>226[SAN ALFONSO]</t>
  </si>
  <si>
    <t>006[BENITO JUAREZ]</t>
  </si>
  <si>
    <t>182[ARROYO DEL PAJARITO]</t>
  </si>
  <si>
    <t>049[AGUA ALAMO]</t>
  </si>
  <si>
    <t>040[AGUA PAJARITO]</t>
  </si>
  <si>
    <t>155[RANCHO MESETA]</t>
  </si>
  <si>
    <t>054[MONTE DE LOS OLIVOS]</t>
  </si>
  <si>
    <t>020[LOMA LARGA]</t>
  </si>
  <si>
    <t>144[LA HUICHICATA]</t>
  </si>
  <si>
    <t>089[ARROYO CRUZ]</t>
  </si>
  <si>
    <t>034[RINCON ALEGRE]</t>
  </si>
  <si>
    <t>021[LA ESTANCIA (SANTA CECILIA)]</t>
  </si>
  <si>
    <t>289[RANCHO ALASKA]</t>
  </si>
  <si>
    <t>202[LLANO GRANDE]</t>
  </si>
  <si>
    <t>094[EL PEÑON]</t>
  </si>
  <si>
    <t>251[SANTA DELIA (LOS ARCOS)]</t>
  </si>
  <si>
    <t>146[CONJUNTO RESIDENCIAL SEBASTOPOL]</t>
  </si>
  <si>
    <t>227[SAN JOSE]</t>
  </si>
  <si>
    <t>016[LA NUEVA RAZA]</t>
  </si>
  <si>
    <t>183[LA LOMA DE LOS INGENIEROS]</t>
  </si>
  <si>
    <t>023[LLANO DE AGUILA]</t>
  </si>
  <si>
    <t>035[EL ENCINAL]</t>
  </si>
  <si>
    <t>156[RANCHO MIRANDA (ALTAMIRA)]</t>
  </si>
  <si>
    <t>056[MONTE CRISTO]</t>
  </si>
  <si>
    <t>031[LA RAYA]</t>
  </si>
  <si>
    <t>085[LA AURORA]</t>
  </si>
  <si>
    <t>195[LA CIENEGA II]</t>
  </si>
  <si>
    <t>031[EL ZAPOTE]</t>
  </si>
  <si>
    <t>003[CHICAPA DE CASTRO]</t>
  </si>
  <si>
    <t>290[SANTA CLARA]</t>
  </si>
  <si>
    <t>203[EL PEDREGAL]</t>
  </si>
  <si>
    <t>011[EL CEDRAL]</t>
  </si>
  <si>
    <t>255[EL HIGO (LA GALERA)]</t>
  </si>
  <si>
    <t>149[RANCHO NUEVO JONOTAL]</t>
  </si>
  <si>
    <t>122[VISTA HERMOSA]</t>
  </si>
  <si>
    <t>077[RANCHO ALEGRE]</t>
  </si>
  <si>
    <t>195[SANTA INES]</t>
  </si>
  <si>
    <t>044[PIEDRA ALTA]</t>
  </si>
  <si>
    <t>021[LOMA ALTA]</t>
  </si>
  <si>
    <t>157[AGUA CANOA]</t>
  </si>
  <si>
    <t>057[CERRO POTRERO]</t>
  </si>
  <si>
    <t>036[EL TAMARINDO]</t>
  </si>
  <si>
    <t>005[SAN ANTONIO RIO VERDE]</t>
  </si>
  <si>
    <t>196[LA GUAYABITA]</t>
  </si>
  <si>
    <t>036[CUARTO]</t>
  </si>
  <si>
    <t>292[EL TARASCO]</t>
  </si>
  <si>
    <t>152[EL PALMAR]</t>
  </si>
  <si>
    <t>008[CAÑAMAZAL]</t>
  </si>
  <si>
    <t>257[EL MANGO]</t>
  </si>
  <si>
    <t>150[FRANCISCO I. MADERO (LOS CERRITOS)]</t>
  </si>
  <si>
    <t>124[EL POKAR]</t>
  </si>
  <si>
    <t>078[EL TRIANGULO]</t>
  </si>
  <si>
    <t>196[LA UNION]</t>
  </si>
  <si>
    <t>026[PLAN DE ARENA]</t>
  </si>
  <si>
    <t>032[BARRIO SABINO]</t>
  </si>
  <si>
    <t>158[AGUA SAN JOSE]</t>
  </si>
  <si>
    <t>060[RIO LODO]</t>
  </si>
  <si>
    <t>041[ARROYO SECO]</t>
  </si>
  <si>
    <t>176[MATA DE AJO]</t>
  </si>
  <si>
    <t>197[PARADA ZAPOTAL]</t>
  </si>
  <si>
    <t>002[AGOSTADERO]</t>
  </si>
  <si>
    <t>293[LOS POTRILLOS]</t>
  </si>
  <si>
    <t>153[LAS PALMAS]</t>
  </si>
  <si>
    <t>016[LA ESTRELLA]</t>
  </si>
  <si>
    <t>258[MUSULE (LAS VARAS)]</t>
  </si>
  <si>
    <t>159[SAN ROMAN]</t>
  </si>
  <si>
    <t>132[SANTA ELISA (ARROYO VARAS PRIETAS)]</t>
  </si>
  <si>
    <t>015[MIGUEL HIDALGO]</t>
  </si>
  <si>
    <t>197[LA SOLEDAD]</t>
  </si>
  <si>
    <t>038[AGUA TEMAZCAL]</t>
  </si>
  <si>
    <t>036[ALMOLONGA]</t>
  </si>
  <si>
    <t>092[CERRO PALMAJE]</t>
  </si>
  <si>
    <t>027[SAN JULIO]</t>
  </si>
  <si>
    <t>178[EL MIRADOR]</t>
  </si>
  <si>
    <t>198[LOMA LARGA]</t>
  </si>
  <si>
    <t>001[SANTA MARIA TONAMECA]</t>
  </si>
  <si>
    <t>294[EL NARANJO]</t>
  </si>
  <si>
    <t>156[AGUA BLANCA]</t>
  </si>
  <si>
    <t>017[GUADALUPE DE LOS REYES]</t>
  </si>
  <si>
    <t>261[EL PRINCIPIO]</t>
  </si>
  <si>
    <t>001[SAN JUAN BAUTISTA TUXTEPEC]</t>
  </si>
  <si>
    <t>241[LA AURORA]</t>
  </si>
  <si>
    <t>081[RANCHO LUPITA]</t>
  </si>
  <si>
    <t>199[CHINIGUE SEGUNDA SECCION (LA QUEBRADORA)]</t>
  </si>
  <si>
    <t>040[AGUA CANOA]</t>
  </si>
  <si>
    <t>033[PIEDRA ANCHA]</t>
  </si>
  <si>
    <t>093[AGUA DE LA FUENTE]</t>
  </si>
  <si>
    <t>073[PIEDRA DE FIERRO]</t>
  </si>
  <si>
    <t>179[PASO DEL MUERTO (CERRO EL HACHOTE)]</t>
  </si>
  <si>
    <t>199[NOPALERA]</t>
  </si>
  <si>
    <t>295[EL TAMARINDO]</t>
  </si>
  <si>
    <t>158[RANCHO ARCOS]</t>
  </si>
  <si>
    <t>078[LOS ALMENDROS]</t>
  </si>
  <si>
    <t>263[EL TRIUNFO]</t>
  </si>
  <si>
    <t>097[ALTAMIRA]</t>
  </si>
  <si>
    <t>242[SANTA ROSA]</t>
  </si>
  <si>
    <t>063[LA GRANJA]</t>
  </si>
  <si>
    <t>200[EL MIRADOR]</t>
  </si>
  <si>
    <t>035[PEÑA CAMPANA]</t>
  </si>
  <si>
    <t>012[POZO DE AGUILA]</t>
  </si>
  <si>
    <t>074[LOMA ALTA]</t>
  </si>
  <si>
    <t>180[LA PERLA (LOS REYES)]</t>
  </si>
  <si>
    <t>200[PUENTE TOLTEPEC]</t>
  </si>
  <si>
    <t>296[EL VENADITO]</t>
  </si>
  <si>
    <t>009[CONCHALITO]</t>
  </si>
  <si>
    <t>009[LA CARBONERA]</t>
  </si>
  <si>
    <t>160[LA CAPILLA (EL COLUMPIO)]</t>
  </si>
  <si>
    <t>098[ARROYO CHIQUITO]</t>
  </si>
  <si>
    <t>245[LA YERBA BUENA (EL CORONA)]</t>
  </si>
  <si>
    <t>064[LA HERRADURA (RANCHO LA HERRADURA)]</t>
  </si>
  <si>
    <t>202[LOS ORGANOS]</t>
  </si>
  <si>
    <t>021[5 DE MAYO]</t>
  </si>
  <si>
    <t>006[AGUA PESCADITO]</t>
  </si>
  <si>
    <t>051[JOYA MARIA]</t>
  </si>
  <si>
    <t>196[COLONIA SECTOR UNO]</t>
  </si>
  <si>
    <t>201[SANTO TOMAS]</t>
  </si>
  <si>
    <t>140[LA PUERTA]</t>
  </si>
  <si>
    <t>092[LA GLORIA]</t>
  </si>
  <si>
    <t>067[CAMPO CHICO]</t>
  </si>
  <si>
    <t>162[PARAISO]</t>
  </si>
  <si>
    <t>102[CAMARON SALSIPUEDES]</t>
  </si>
  <si>
    <t>247[AGUSTIN PACHECO]</t>
  </si>
  <si>
    <t>066[RANCHO DE MARGARITO BLANCO ORTIZ]</t>
  </si>
  <si>
    <t>203[PIEDRA BLANCA]</t>
  </si>
  <si>
    <t>032[VILLA ALTA]</t>
  </si>
  <si>
    <t>016[SITIO CABALLERO]</t>
  </si>
  <si>
    <t>048[SANTA HERMINIA]</t>
  </si>
  <si>
    <t>197[COLONIA BENITO JUAREZ]</t>
  </si>
  <si>
    <t>202[EL SITIO (ARROYO GRANDE)]</t>
  </si>
  <si>
    <t>142[DOS EFES]</t>
  </si>
  <si>
    <t>093[LAGUNILLAS]</t>
  </si>
  <si>
    <t>070[MIGUEL HIDALGO]</t>
  </si>
  <si>
    <t>163[LOMA ALTA]</t>
  </si>
  <si>
    <t>103[EL CAÑAVERAL]</t>
  </si>
  <si>
    <t>250[RAFAEL RANGEL (EL RETIRO)]</t>
  </si>
  <si>
    <t>071[RANCHO DE RAFAEL ALCALA SARMIENTO]</t>
  </si>
  <si>
    <t>151[LA COLORADA]</t>
  </si>
  <si>
    <t>036[PEÑA DEL SOL]</t>
  </si>
  <si>
    <t>077[SAN MARTIN CABALLERO]</t>
  </si>
  <si>
    <t>050[BARRANCA SECA]</t>
  </si>
  <si>
    <t>198[SAN VICENTE]</t>
  </si>
  <si>
    <t>203[LABORILLO]</t>
  </si>
  <si>
    <t>143[LAS PALMITAS]</t>
  </si>
  <si>
    <t>003[BERNAL]</t>
  </si>
  <si>
    <t>071[LA COTORRA]</t>
  </si>
  <si>
    <t>285[CHUCHO RAMIREZ (MANUEL PEREZ CAMACHO)]</t>
  </si>
  <si>
    <t>110[EL JIMBAL]</t>
  </si>
  <si>
    <t>251[SAN DIEGO]</t>
  </si>
  <si>
    <t>060[LA ESCONDIDA]</t>
  </si>
  <si>
    <t>152[EL ENCINO (PORTILLO DEL ENCINO)]</t>
  </si>
  <si>
    <t>003[AGUA DE CERRO]</t>
  </si>
  <si>
    <t>078[LOS NARANJOS]</t>
  </si>
  <si>
    <t>043[VILLA AZUETA]</t>
  </si>
  <si>
    <t>199[ALEJO PERALTA (COLONIA ALEJO PERALTA)]</t>
  </si>
  <si>
    <t>151[BARRA DE CUATUNALCO]</t>
  </si>
  <si>
    <t>004[CUAUHTEMOC]</t>
  </si>
  <si>
    <t>010[PESQUERIA GUADALUPE]</t>
  </si>
  <si>
    <t>054[SIERRA MOJARRA]</t>
  </si>
  <si>
    <t>286[CHUCHO ZANATTA]</t>
  </si>
  <si>
    <t>116[PIEDRA QUEMADA]</t>
  </si>
  <si>
    <t>255[LA SELVA]</t>
  </si>
  <si>
    <t>030[LA CHAROLA]</t>
  </si>
  <si>
    <t>153[EL ENCINO (SAN AGUSTIN)]</t>
  </si>
  <si>
    <t>042[AGUA DE POZOL (SAN RAMON)]</t>
  </si>
  <si>
    <t>015[SANTA CATARINA]</t>
  </si>
  <si>
    <t>039[RANCHO NUEVO]</t>
  </si>
  <si>
    <t>200[LA CANCHA]</t>
  </si>
  <si>
    <t>152[ZACAMALIN]</t>
  </si>
  <si>
    <t>174[MONTE OSCURO]</t>
  </si>
  <si>
    <t>014[CACO PRIETO]</t>
  </si>
  <si>
    <t>013[COSOLAPA SARMIENTO]</t>
  </si>
  <si>
    <t>289[ARROYO SECO]</t>
  </si>
  <si>
    <t>117[PUEBLO NUEVO OJO DE AGUA]</t>
  </si>
  <si>
    <t>258[LAS ADELITAS DOS]</t>
  </si>
  <si>
    <t>074[RANCHO LOS PINOS]</t>
  </si>
  <si>
    <t>154[EL ESLABON]</t>
  </si>
  <si>
    <t>081[LOMA ALTA CERRO CENTRAL]</t>
  </si>
  <si>
    <t>031[SANTA ELENA]</t>
  </si>
  <si>
    <t>202[LA CHAMUSCA (EL CHAMUSCADERO)]</t>
  </si>
  <si>
    <t>153[LA LAGARTIJA]</t>
  </si>
  <si>
    <t>177[LA ESPERANZA]</t>
  </si>
  <si>
    <t>082[SAN PEDRO]</t>
  </si>
  <si>
    <t>057[PRIMERA AMPLIACION LA PALMA (EL VIEJO)]</t>
  </si>
  <si>
    <t>290[EL GIRASOL]</t>
  </si>
  <si>
    <t>217[LA MONTAÑA]</t>
  </si>
  <si>
    <t>260[ARROYO MALOTE]</t>
  </si>
  <si>
    <t>075[RANCHO EL PRIVILEGIO]</t>
  </si>
  <si>
    <t>155[EL GARABATO]</t>
  </si>
  <si>
    <t>064[PIEDRA ANCHA]</t>
  </si>
  <si>
    <t>036[VISTA HERMOSA]</t>
  </si>
  <si>
    <t>153[CRUCERO DEL FAISAN]</t>
  </si>
  <si>
    <t>154[LA REDONDA]</t>
  </si>
  <si>
    <t>178[12 DE JULIO]</t>
  </si>
  <si>
    <t>063[CARMEN (LOS PINOS)]</t>
  </si>
  <si>
    <t>058[COLONIA JOSEFA ORTIZ DE DOMINGUEZ]</t>
  </si>
  <si>
    <t>291[EL MANANTIAL]</t>
  </si>
  <si>
    <t>219[JAZMIN]</t>
  </si>
  <si>
    <t>262[LA LAGUNA]</t>
  </si>
  <si>
    <t>031[EL TREINTA Y SEIS]</t>
  </si>
  <si>
    <t>156[HUIZACHE]</t>
  </si>
  <si>
    <t>085[RANCHO PEINECILLO]</t>
  </si>
  <si>
    <t>002[AGUA DE PAXTLE]</t>
  </si>
  <si>
    <t>155[LAS BRISAS]</t>
  </si>
  <si>
    <t>156[PIEDRA DE IGUANA]</t>
  </si>
  <si>
    <t>180[BUENA VISTA]</t>
  </si>
  <si>
    <t>012[FRONTERA]</t>
  </si>
  <si>
    <t>029[RANCHO GRANDE]</t>
  </si>
  <si>
    <t>292[LOS MORALES]</t>
  </si>
  <si>
    <t>220[BUENOS AIRES EL APOMPO]</t>
  </si>
  <si>
    <t>006[EL COYOLITO]</t>
  </si>
  <si>
    <t>025[EL TESORO]</t>
  </si>
  <si>
    <t>157[EL MADRON]</t>
  </si>
  <si>
    <t>067[TIERRA COLORADA (AGUA COLORADA)]</t>
  </si>
  <si>
    <t>041[EL PACIFICO]</t>
  </si>
  <si>
    <t>156[LA ESPERANZA]</t>
  </si>
  <si>
    <t>158[PASO XONENE]</t>
  </si>
  <si>
    <t>182[CUATRO CAMINOS]</t>
  </si>
  <si>
    <t>067[SANTA EFIGENIA]</t>
  </si>
  <si>
    <t>061[EL ZAPOTE]</t>
  </si>
  <si>
    <t>293[NEFTALI CISNEROS]</t>
  </si>
  <si>
    <t>221[EL OJILLAL (BOCA DE COAPA)]</t>
  </si>
  <si>
    <t>159[NUEVO JALISCO]</t>
  </si>
  <si>
    <t>036[ARROYO MOJARRA]</t>
  </si>
  <si>
    <t>158[LAS PEÑAS]</t>
  </si>
  <si>
    <t>070[PLAN DE LAGUNA]</t>
  </si>
  <si>
    <t>001[SANTA MARIA CHILCHOTLA]</t>
  </si>
  <si>
    <t>157[EL ESPINAL]</t>
  </si>
  <si>
    <t>009[FINCA EL CARMEN]</t>
  </si>
  <si>
    <t>183[EL GAVILAN]</t>
  </si>
  <si>
    <t>054[AMATILLO]</t>
  </si>
  <si>
    <t>030[LA RAYA]</t>
  </si>
  <si>
    <t>294[PASO DE IGUANA]</t>
  </si>
  <si>
    <t>227[TEXCOCO (OJO DE AGUA)]</t>
  </si>
  <si>
    <t>161[LA LOMA NARANJAL]</t>
  </si>
  <si>
    <t>033[LA PRIMAVERA]</t>
  </si>
  <si>
    <t>092[AGUA DEL SABINO]</t>
  </si>
  <si>
    <t>053[AGUA PARED]</t>
  </si>
  <si>
    <t>092[ARROYO DEL INQUENTE]</t>
  </si>
  <si>
    <t>090[LAZARO CARDENAS]</t>
  </si>
  <si>
    <t>027[PALENQUE]</t>
  </si>
  <si>
    <t>074[EL DORADO]</t>
  </si>
  <si>
    <t>296[RANCHO ARMENGOL]</t>
  </si>
  <si>
    <t>122[SOLEDAD MACIN CHICO]</t>
  </si>
  <si>
    <t>162[EL MORAL]</t>
  </si>
  <si>
    <t>003[ARROYO ENCINO]</t>
  </si>
  <si>
    <t>010[LA LABOR (GULERA)]</t>
  </si>
  <si>
    <t>054[PEÑA BLANCA]</t>
  </si>
  <si>
    <t>093[EL MALUCO]</t>
  </si>
  <si>
    <t>093[LOS CIRUELOS]</t>
  </si>
  <si>
    <t>198[RANCHO VERACRUZ]</t>
  </si>
  <si>
    <t>051[PESQUERIA PUERTO PALOMA]</t>
  </si>
  <si>
    <t>024[LA MICHUCA]</t>
  </si>
  <si>
    <t>297[EL SACRIFICIO]</t>
  </si>
  <si>
    <t>123[LA UNION]</t>
  </si>
  <si>
    <t>163[UNION DE HERMANOS (LAS ADELITAS)]</t>
  </si>
  <si>
    <t>041[SANTA HILARIA]</t>
  </si>
  <si>
    <t>019[SAN ISIDRO OJO DE AGUA]</t>
  </si>
  <si>
    <t>057[AGUA SOTANO (PUERTO BUENAVISTA)]</t>
  </si>
  <si>
    <t>003[AGUA ZARCA]</t>
  </si>
  <si>
    <t>003[ALIANZA]</t>
  </si>
  <si>
    <t>200[EL TALISMAN]</t>
  </si>
  <si>
    <t>048[ESCOBILLAL]</t>
  </si>
  <si>
    <t>051[TEMBLADERA DE LA SELVA 2]</t>
  </si>
  <si>
    <t>298[RANCHO ZEPEDA]</t>
  </si>
  <si>
    <t>125[ROBERTO FIGUEROA]</t>
  </si>
  <si>
    <t>283[RANCHO LA FE]</t>
  </si>
  <si>
    <t>006[CANDELARIA LA ESTANCIA]</t>
  </si>
  <si>
    <t>060[CERRO NEGRO]</t>
  </si>
  <si>
    <t>010[BENITO JUAREZ]</t>
  </si>
  <si>
    <t>010[SAN JOSE CHACALAPA]</t>
  </si>
  <si>
    <t>201[COLONIA LIBERTAD]</t>
  </si>
  <si>
    <t>050[PESQUERIA RANCHO SALINAS]</t>
  </si>
  <si>
    <t>022[LAS MARAVILLAS]</t>
  </si>
  <si>
    <t>301[LOS TRES POTRILLOS]</t>
  </si>
  <si>
    <t>129[EL PARAISO]</t>
  </si>
  <si>
    <t>284[FRANCISCO I. MADERO]</t>
  </si>
  <si>
    <t>008[GULERA]</t>
  </si>
  <si>
    <t>030[PALO PLUMAJE]</t>
  </si>
  <si>
    <t>019[EL FAISAN]</t>
  </si>
  <si>
    <t>082[EL VIGIA]</t>
  </si>
  <si>
    <t>202[LA OAXAQUEÑA]</t>
  </si>
  <si>
    <t>026[TEMBLADERA]</t>
  </si>
  <si>
    <t>049[TEMBLADERA DE LA SELVA 1]</t>
  </si>
  <si>
    <t>302[AGUA FRIA]</t>
  </si>
  <si>
    <t>130[LA PUERTA DEL RECREO]</t>
  </si>
  <si>
    <t>285[ARROYO CAFE]</t>
  </si>
  <si>
    <t>000[COB. MPAL. VILLA SOLA DE VEGA]</t>
  </si>
  <si>
    <t>027[AGUA DE ACEITE]</t>
  </si>
  <si>
    <t>007[EL CACALOTE]</t>
  </si>
  <si>
    <t>063[LA NARANJA (LA CAMARONADA)]</t>
  </si>
  <si>
    <t>156[VITELA (PREDIO VISURIKI)]</t>
  </si>
  <si>
    <t>045[REVOLUCION 20 DE NOVIEMBRE]</t>
  </si>
  <si>
    <t>020[LA JUNTA]</t>
  </si>
  <si>
    <t>303[COLONIA 5 DE MAYO]</t>
  </si>
  <si>
    <t>131[RINCON BONITO]</t>
  </si>
  <si>
    <t>286[ARROYO CHANCARRO]</t>
  </si>
  <si>
    <t>014[LLANO MONTE]</t>
  </si>
  <si>
    <t>074[RANCHO NUEVO PESCADITO]</t>
  </si>
  <si>
    <t>008[CAMALOTILLO]</t>
  </si>
  <si>
    <t>060[LAGUNILLA]</t>
  </si>
  <si>
    <t>011[JUNO]</t>
  </si>
  <si>
    <t>046[LOS MANGOS]</t>
  </si>
  <si>
    <t>038[TORREON]</t>
  </si>
  <si>
    <t>305[COLONIA 7 DE SEPTIEMBRE]</t>
  </si>
  <si>
    <t>248[LA ESPERANZA]</t>
  </si>
  <si>
    <t>288[DESVIACION A SANTIAGO YAVEO]</t>
  </si>
  <si>
    <t>077[SABINOS]</t>
  </si>
  <si>
    <t>075[RANCHO PANTOJA]</t>
  </si>
  <si>
    <t>082[ROCA BLANCA]</t>
  </si>
  <si>
    <t>027[ROQUE]</t>
  </si>
  <si>
    <t>008[FRANCISCO JAVIER JASSO]</t>
  </si>
  <si>
    <t>033[LOS NARANJOS]</t>
  </si>
  <si>
    <t>046[BUENOS AIRES]</t>
  </si>
  <si>
    <t>306[SAN JOSE]</t>
  </si>
  <si>
    <t>290[EL JOBO]</t>
  </si>
  <si>
    <t>063[LA SIEMPRE VIVA]</t>
  </si>
  <si>
    <t>025[SAN JORGE BUENA VISTA]</t>
  </si>
  <si>
    <t>063[LOS LIMONES]</t>
  </si>
  <si>
    <t>074[POCITOS]</t>
  </si>
  <si>
    <t>017[NUEVO UBERO]</t>
  </si>
  <si>
    <t>040[COBAGAR]</t>
  </si>
  <si>
    <t>307[SEMINARIO MENOR]</t>
  </si>
  <si>
    <t>251[LOS AVALOS]</t>
  </si>
  <si>
    <t>292[EL PALMAR]</t>
  </si>
  <si>
    <t>066[LOS LIMONES]</t>
  </si>
  <si>
    <t>048[AGUA PUMAROSA]</t>
  </si>
  <si>
    <t>018[DUVA-YOO]</t>
  </si>
  <si>
    <t>051[CHACALAPILLA]</t>
  </si>
  <si>
    <t>082[LA CEIBA]</t>
  </si>
  <si>
    <t>032[LA TABAQUERA]</t>
  </si>
  <si>
    <t>140[LA NEGRA]</t>
  </si>
  <si>
    <t>255[EL NARANJAL]</t>
  </si>
  <si>
    <t>294[JESUS RICO GARCIA]</t>
  </si>
  <si>
    <t>070[EL HUAZAN]</t>
  </si>
  <si>
    <t>043[CERRO ALAMO]</t>
  </si>
  <si>
    <t>070[EL ZAPOTALITO]</t>
  </si>
  <si>
    <t>048[EL COLORADO]</t>
  </si>
  <si>
    <t>013[LA CUMBRE]</t>
  </si>
  <si>
    <t>033[TEMBLADERA DEL CASTILLO]</t>
  </si>
  <si>
    <t>141[LOS CRUCES]</t>
  </si>
  <si>
    <t>256[EL CHAPARRAL]</t>
  </si>
  <si>
    <t>295[LA GUADALUPE]</t>
  </si>
  <si>
    <t>054[LOS MORALES]</t>
  </si>
  <si>
    <t>026[AGUA CABALLERO]</t>
  </si>
  <si>
    <t>053[PLAYA VIEJA]</t>
  </si>
  <si>
    <t>050[CORCOVADO PETACA]</t>
  </si>
  <si>
    <t>030[LA VICTORIA]</t>
  </si>
  <si>
    <t>003[ARROYO DE ENMEDIO]</t>
  </si>
  <si>
    <t>005[CASCAJAL]</t>
  </si>
  <si>
    <t>257[EL PANALITO]</t>
  </si>
  <si>
    <t>297[LA JOYA]</t>
  </si>
  <si>
    <t>030[SAN ANTONIO]</t>
  </si>
  <si>
    <t>038[CAMINO DE YESO]</t>
  </si>
  <si>
    <t>054[SAN ISIDRO LLANO GRANDE]</t>
  </si>
  <si>
    <t>026[REYES]</t>
  </si>
  <si>
    <t>024[SAN GABRIEL]</t>
  </si>
  <si>
    <t>042[LA MERCED]</t>
  </si>
  <si>
    <t>173[PALMILLA (EL OLVIDO UNO)]</t>
  </si>
  <si>
    <t>259[EL DESENGAÑO]</t>
  </si>
  <si>
    <t>298[LA VICTORIA]</t>
  </si>
  <si>
    <t>027[RIO MANTECA]</t>
  </si>
  <si>
    <t>046[RANCHO HERRERA]</t>
  </si>
  <si>
    <t>027[HIDALGO]</t>
  </si>
  <si>
    <t>039[ARROYO ZAPOTE]</t>
  </si>
  <si>
    <t>022[PASO GUAYABO]</t>
  </si>
  <si>
    <t>174[EL CAPRICHO]</t>
  </si>
  <si>
    <t>260[SILVERIO LA ARROCERA]</t>
  </si>
  <si>
    <t>299[PLAN DE MAZATE]</t>
  </si>
  <si>
    <t>074[RANCHO DE VACAS]</t>
  </si>
  <si>
    <t>036[AGUA TINTA (POZO DE AGUILA)]</t>
  </si>
  <si>
    <t>051[EL TECOLOTE]</t>
  </si>
  <si>
    <t>036[TOLTEPEC (SAN RAFAEL TOLTEPEC)]</t>
  </si>
  <si>
    <t>049[ARROYO AZUL]</t>
  </si>
  <si>
    <t>175[POTRERO GRANDE]</t>
  </si>
  <si>
    <t>262[PANTOJA]</t>
  </si>
  <si>
    <t>300[RANCHO BUENAVISTA]</t>
  </si>
  <si>
    <t>045[YOGANITA]</t>
  </si>
  <si>
    <t>033[AGUA DE GRILLO]</t>
  </si>
  <si>
    <t>043[SANTA CRUZ TUTUTEPEC]</t>
  </si>
  <si>
    <t>033[SANTA MARIA LIMON]</t>
  </si>
  <si>
    <t>023[PROFESOR OTILIO MONTAÑO]</t>
  </si>
  <si>
    <t>176[LOS ROBLES]</t>
  </si>
  <si>
    <t>263[PUENTE DEL OBISPO (LA JOYA)]</t>
  </si>
  <si>
    <t>301[SAN PEDRO]</t>
  </si>
  <si>
    <t>039[SANTA INES SOLA]</t>
  </si>
  <si>
    <t>003[AGUA COLORADA]</t>
  </si>
  <si>
    <t>026[DONAJI]</t>
  </si>
  <si>
    <t>089[ARTICULO SESENTA Y CINCO REFORMA AGRARIA]</t>
  </si>
  <si>
    <t>000[COB. MPAL. SAN JUAN BAUTISTA TUXTEPEC]</t>
  </si>
  <si>
    <t>303[VARAS PRIETAS]</t>
  </si>
  <si>
    <t>036[SANTA ANA]</t>
  </si>
  <si>
    <t>041[CERRO TRUENO]</t>
  </si>
  <si>
    <t>045[LA TEJA]</t>
  </si>
  <si>
    <t>021[EL PASO DE LAS MARAVILLAS]</t>
  </si>
  <si>
    <t>090[ARROYO LA PALMA]</t>
  </si>
  <si>
    <t>160[EL PEAL]</t>
  </si>
  <si>
    <t>304[DOS HERMANOS]</t>
  </si>
  <si>
    <t>041[EL SITIO]</t>
  </si>
  <si>
    <t>039[SAN JOSE MANIALTEPEC]</t>
  </si>
  <si>
    <t>042[EL REMOLINO]</t>
  </si>
  <si>
    <t>196[CASA BLANCA (LA GRANADA)]</t>
  </si>
  <si>
    <t>161[EL SUSPIRO]</t>
  </si>
  <si>
    <t>306[LA FE]</t>
  </si>
  <si>
    <t>034[RIO GRANDE O PIEDRA PARADA]</t>
  </si>
  <si>
    <t>198[BOCA DE COAPA]</t>
  </si>
  <si>
    <t>162[CANUTILLO]</t>
  </si>
  <si>
    <t>307[LA LUCHA]</t>
  </si>
  <si>
    <t>036[SAN FRANCISCO DE ABAJO]</t>
  </si>
  <si>
    <t>199[EL COCAL]</t>
  </si>
  <si>
    <t>164[LA PITA (EFREN GARDUÑO)]</t>
  </si>
  <si>
    <t>139[SANTA CLARA (NUEVA ESPERANZA)]</t>
  </si>
  <si>
    <t>041[SAN MIGUEL]</t>
  </si>
  <si>
    <t>200[EL COLUMPIO]</t>
  </si>
  <si>
    <t>284[EL MILAGRO]</t>
  </si>
  <si>
    <t>141[RANCHO SAN LUIS]</t>
  </si>
  <si>
    <t>202[LA NUEVA DELICIA]</t>
  </si>
  <si>
    <t>285[MIXTANCILLO (BOCA DE COAPA)]</t>
  </si>
  <si>
    <t>142[EL GUAJOLOTE]</t>
  </si>
  <si>
    <t>204[EL ENCINO (TRES RANCHOS)]</t>
  </si>
  <si>
    <t>287[EL PARISINO]</t>
  </si>
  <si>
    <t>143[LA ESPERANZA]</t>
  </si>
  <si>
    <t>153[EL REMACHE]</t>
  </si>
  <si>
    <t>288[LA POCHOTA]</t>
  </si>
  <si>
    <t>144[EL APOMPO]</t>
  </si>
  <si>
    <t>158[GUADALUPANO (LOS NEGRITOS)]</t>
  </si>
  <si>
    <t>289[EL RECREO]</t>
  </si>
  <si>
    <t>000[COB. MPAL. SANTIAGO YAVEO]</t>
  </si>
  <si>
    <t>092[AEROPUERTO]</t>
  </si>
  <si>
    <t>290[EL RECREO]</t>
  </si>
  <si>
    <t>172[SAN CARLOS]</t>
  </si>
  <si>
    <t>093[EL PENSAMIENTO]</t>
  </si>
  <si>
    <t>291[EL RECUERDO]</t>
  </si>
  <si>
    <t>173[SAN FRANCISCO]</t>
  </si>
  <si>
    <t>011[EL OBISPO]</t>
  </si>
  <si>
    <t>292[LA REDONDA (BOCA DE COAPA)]</t>
  </si>
  <si>
    <t>175[SANTA RITA]</t>
  </si>
  <si>
    <t>017[EL RESCATE]</t>
  </si>
  <si>
    <t>294[SAN LORENZO (EL ZAPOTAL)]</t>
  </si>
  <si>
    <t>178[TIERRA QUEMADA]</t>
  </si>
  <si>
    <t>083[LA PEÑA]</t>
  </si>
  <si>
    <t>295[EL PALMAR]</t>
  </si>
  <si>
    <t>182[BARRIO SAN MIGUEL]</t>
  </si>
  <si>
    <t>009[DESPARRAMADERO]</t>
  </si>
  <si>
    <t>296[SAN RAFAEL]</t>
  </si>
  <si>
    <t>195[LOS CUATES]</t>
  </si>
  <si>
    <t>063[LA POCHOTA]</t>
  </si>
  <si>
    <t>297[SANTA ISABEL RIO OBISPO]</t>
  </si>
  <si>
    <t>196[LA ESPERANZA]</t>
  </si>
  <si>
    <t>067[3 HERMANOS]</t>
  </si>
  <si>
    <t>299[EL TRIUNFO]</t>
  </si>
  <si>
    <t>198[LA LAGUNILLA]</t>
  </si>
  <si>
    <t>070[TIERRA ALTA]</t>
  </si>
  <si>
    <t>300[COLONIA LA FE]</t>
  </si>
  <si>
    <t>199[DOMINGO MORALES VALLEJOS (SANTA TERESITA)]</t>
  </si>
  <si>
    <t>071[HERMANOS MUSSA]</t>
  </si>
  <si>
    <t>301[COLONIA ORTEGA]</t>
  </si>
  <si>
    <t>202[LOS TRES CAÑAFISTULAS]</t>
  </si>
  <si>
    <t>060[CERRO VERDE]</t>
  </si>
  <si>
    <t>302[PALO GACHO]</t>
  </si>
  <si>
    <t>154[LA FLORIDA]</t>
  </si>
  <si>
    <t>030[SAN BENITO ENCINAL]</t>
  </si>
  <si>
    <t>303[PLAYA DEL MONO]</t>
  </si>
  <si>
    <t>155[LA FORTUNA]</t>
  </si>
  <si>
    <t>024[MULATO VIEJO]</t>
  </si>
  <si>
    <t>305[LOS ANZURES]</t>
  </si>
  <si>
    <t>156[LA GINEBRA]</t>
  </si>
  <si>
    <t>022[SANTA SOFIA MONTE ROSA]</t>
  </si>
  <si>
    <t>306[LA PIEDRA DE LOS HERMANOS CRUZ]</t>
  </si>
  <si>
    <t>005[LAS CONCHAS]</t>
  </si>
  <si>
    <t>020[EL MIRADOR]</t>
  </si>
  <si>
    <t>307[VILLA DE GUADALUPE]</t>
  </si>
  <si>
    <t>019[TIERRA QUEMADA]</t>
  </si>
  <si>
    <t>044[EL OLVIDO]</t>
  </si>
  <si>
    <t>140[COLONIA VICTOR BRAVO AHUJA (SEGUNDA ETAPA)]</t>
  </si>
  <si>
    <t>003[CAMPO NUEVO]</t>
  </si>
  <si>
    <t>026[EL PARAISO ZACATAL]</t>
  </si>
  <si>
    <t>142[EL AZUFRE]</t>
  </si>
  <si>
    <t>016[SAN JUAN JALTEPEC]</t>
  </si>
  <si>
    <t>035[LA SOLEDAD]</t>
  </si>
  <si>
    <t>143[SANTA MARIA AGUA ESCONDIDA]</t>
  </si>
  <si>
    <t>011[EL NARANJAL]</t>
  </si>
  <si>
    <t>021[MIXTAN]</t>
  </si>
  <si>
    <t>144[EL ESCOBILLAL]</t>
  </si>
  <si>
    <t>017[SANTA ELENA]</t>
  </si>
  <si>
    <t>033[SANTA MARIA (RANCHO MUÑIZ)]</t>
  </si>
  <si>
    <t>356[PIO V BECERRA BALLESTEROS]</t>
  </si>
  <si>
    <t>077[OTATE]</t>
  </si>
  <si>
    <t>357[COLONIA ROSALINDA]</t>
  </si>
  <si>
    <t>062[GUADALUPE]</t>
  </si>
  <si>
    <t>358[EL MANANTIAL]</t>
  </si>
  <si>
    <t>063[LAS ADELITAS]</t>
  </si>
  <si>
    <t>359[EL PARAISO]</t>
  </si>
  <si>
    <t>066[PALMIRA]</t>
  </si>
  <si>
    <t>360[FRACCIONAMIENTO MODELO]</t>
  </si>
  <si>
    <t>067[LOMA ALTA]</t>
  </si>
  <si>
    <t>361[LOS MANANTIALES DEL ESCOBILLAL]</t>
  </si>
  <si>
    <t>018[SANTA MARIA YAVEO]</t>
  </si>
  <si>
    <t>362[ROBERTO COLORADO]</t>
  </si>
  <si>
    <t>069[COPITE]</t>
  </si>
  <si>
    <t>363[ESTANQUILLO]</t>
  </si>
  <si>
    <t>070[RANCHO DE DON ANDRES]</t>
  </si>
  <si>
    <t>364[CONCENTRACION NUEVO PARAISO]</t>
  </si>
  <si>
    <t>057[EL OASIS]</t>
  </si>
  <si>
    <t>365[EL OJOCHAL]</t>
  </si>
  <si>
    <t>028[FRANCISCO VILLA]</t>
  </si>
  <si>
    <t>366[FRACCIONAMIENTO MODELO]</t>
  </si>
  <si>
    <t>059[RANCHO GRANDE]</t>
  </si>
  <si>
    <t>367[LA DUEÑA]</t>
  </si>
  <si>
    <t>060[EL BRILLANTE]</t>
  </si>
  <si>
    <t>368[LA SABANA]</t>
  </si>
  <si>
    <t>074[RANCHO EL TIBURON]</t>
  </si>
  <si>
    <t>369[LAS CALIFORNIAS]</t>
  </si>
  <si>
    <t>023[ZAPOTITANCILLO DE JUAREZ]</t>
  </si>
  <si>
    <t>370[LAS ROSAS]</t>
  </si>
  <si>
    <t>048[SANTA TERESA]</t>
  </si>
  <si>
    <t>371[LOS CIRUELOS]</t>
  </si>
  <si>
    <t>022[LA VERACRUZANA]</t>
  </si>
  <si>
    <t>372[LOS MANANTIALES]</t>
  </si>
  <si>
    <t>050[LA LANA]</t>
  </si>
  <si>
    <t>375[RANCHO DE DOÑA RAYMUNDA ARRIETA GUTIERREZ]</t>
  </si>
  <si>
    <t>034[EL CAFETAL]</t>
  </si>
  <si>
    <t>376[RANCHO JOSEFINA]</t>
  </si>
  <si>
    <t>020[LA TRINIDAD]</t>
  </si>
  <si>
    <t>377[RANCHO OCTAVIO]</t>
  </si>
  <si>
    <t>031[SANTA CECILIA]</t>
  </si>
  <si>
    <t>379[SAN ANTONIO]</t>
  </si>
  <si>
    <t>041[CAMPO QUEMADO]</t>
  </si>
  <si>
    <t>380[SAN ANTONIO]</t>
  </si>
  <si>
    <t>381[SAN FERNANDO]</t>
  </si>
  <si>
    <t>382[SANTA INES]</t>
  </si>
  <si>
    <t>383[SILVESTRE JIMENEZ SANTANA]</t>
  </si>
  <si>
    <t>384[DESVIACION A OJO DE AGUA]</t>
  </si>
  <si>
    <t>385[EL CAPULIN]</t>
  </si>
  <si>
    <t>386[EL TORDON]</t>
  </si>
  <si>
    <t>387[LAS PALMERAS]</t>
  </si>
  <si>
    <t>388[LOS LIMONES]</t>
  </si>
  <si>
    <t>389[LOS SAMANES]</t>
  </si>
  <si>
    <t>390[LAS TRES POTRANCAS]</t>
  </si>
  <si>
    <t>391[LA PALESTINA]</t>
  </si>
  <si>
    <t>088[ARROYO LIMON]</t>
  </si>
  <si>
    <t>089[SAN JOSE]</t>
  </si>
  <si>
    <t>197[ARROYO COHAPA]</t>
  </si>
  <si>
    <t>201[FRANCISCO I. MADERO DE LOS CERRITOS RIO TONTO]</t>
  </si>
  <si>
    <t>202[CLAUDIO VICENTE JUSTO]</t>
  </si>
  <si>
    <t>203[SANTA MARIA AMAPA]</t>
  </si>
  <si>
    <t>151[CAMPO NUEVO]</t>
  </si>
  <si>
    <t>153[RANCHO MARIA DEL CARMEN]</t>
  </si>
  <si>
    <t>155[SANTO TOMAS]</t>
  </si>
  <si>
    <t>156[CURVA LAS CONSUEGRAS (EJIDO LAS ANIMAS)]</t>
  </si>
  <si>
    <t>158[SAN FRANCISCO]</t>
  </si>
  <si>
    <t>092[BENEMERITO JUAREZ]</t>
  </si>
  <si>
    <t>012[BETHANIA]</t>
  </si>
  <si>
    <t>085[SEBASTOPOL]</t>
  </si>
  <si>
    <t>071[ZACATE COLORADO]</t>
  </si>
  <si>
    <t>053[SAN ISIDRO LAS PIÑAS]</t>
  </si>
  <si>
    <t>057[SAN SILVERIO EL CEDRAL]</t>
  </si>
  <si>
    <t>060[SANTA ROSA PAPALOAPAN]</t>
  </si>
  <si>
    <t>027[IGNACIO ZARAGOZA]</t>
  </si>
  <si>
    <t>075[GENERAL LAZARO CARDENAS]</t>
  </si>
  <si>
    <t>051[SAN FELIPE DE LA PEÑA]</t>
  </si>
  <si>
    <t>025[ESPERANZA ARROYO LA GLORIA]</t>
  </si>
  <si>
    <t>048[RODEO ARROYO PEPESCA]</t>
  </si>
  <si>
    <t>026[FUENTE MISTERIOSA]</t>
  </si>
  <si>
    <t>038[PAPALOAPAN]</t>
  </si>
  <si>
    <t>036[OJO DE AGUA]</t>
  </si>
  <si>
    <t>033[MATA DE CAÑA]</t>
  </si>
  <si>
    <t>003[AGUA FRIA PIEDRA DEL SOL]</t>
  </si>
  <si>
    <t>El PPI genera I.V.A.?</t>
  </si>
  <si>
    <t>Ejercicio de Pre registro</t>
  </si>
  <si>
    <t>Consecutivo de Pre registro</t>
  </si>
  <si>
    <t>Consecutivo de Preregistro</t>
  </si>
  <si>
    <t>Region</t>
  </si>
  <si>
    <t>IVA</t>
  </si>
  <si>
    <t>Especifique</t>
  </si>
  <si>
    <t>Elementos</t>
  </si>
  <si>
    <t>Situación</t>
  </si>
  <si>
    <t>Inversión Ejer</t>
  </si>
  <si>
    <t>Responsable del PPI</t>
  </si>
  <si>
    <t>Propuesta 1 de Fuente de Financiamiento Parte Estatal.</t>
  </si>
  <si>
    <t>Propuesta 2 de Fuente de Financiamiento Parte Estatal</t>
  </si>
  <si>
    <t>Observaciones</t>
  </si>
  <si>
    <t>V3.0</t>
  </si>
  <si>
    <t>“El Pre-Registro de Programas y Proyectos no garantiza su validación ni financiamiento. Es una primera etapa en la gestión de recursos de inversión. El resto de las etapas quedan a cargo del ejecutor”</t>
  </si>
  <si>
    <t>Tiempo de Ejecución del PPI:</t>
  </si>
  <si>
    <t>Inversión Ejercida PPI:</t>
  </si>
  <si>
    <t>Situación de Propuesta:</t>
  </si>
  <si>
    <t>PROGRAMA DE MANTENIMIENTO</t>
  </si>
  <si>
    <t>PROGRAMA DE PREINVERSIÓN</t>
  </si>
  <si>
    <t>OTROS PROGRAMAS DE INVERSIÓN</t>
  </si>
  <si>
    <t>PROYECTO DE INFRAESTRUCTURA ECONOMICA</t>
  </si>
  <si>
    <t>PROYECTO DE INFRAESTRUCTURA SOCIAL</t>
  </si>
  <si>
    <t>PROYECTO DE INFRAESTRUCTURA GUBERNAMENTAL</t>
  </si>
  <si>
    <t>PROYECTO DE INMUEBLES ADMINISTRATIVOS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</si>
</sst>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3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000000"/>
      <name val="Calibri"/>
      <family val="2"/>
      <scheme val="minor"/>
    </font>
    <font>
      <sz val="11"/>
      <name val="Calibri"/>
      <family val="2"/>
      <scheme val="minor"/>
    </font>
    <font>
      <sz val="11"/>
      <color indexed="8"/>
      <name val="Calibri"/>
      <family val="2"/>
    </font>
    <font>
      <b/>
      <sz val="11"/>
      <color rgb="FF000000"/>
      <name val="Calibri"/>
      <family val="2"/>
      <scheme val="minor"/>
    </font>
    <font>
      <b/>
      <sz val="11"/>
      <color rgb="FFFF0000"/>
      <name val="Calibri"/>
      <family val="2"/>
      <scheme val="minor"/>
    </font>
    <font>
      <sz val="12"/>
      <color theme="1"/>
      <name val="Calibri"/>
      <family val="2"/>
      <scheme val="minor"/>
    </font>
    <font>
      <sz val="10"/>
      <color indexed="8"/>
      <name val="Arial"/>
      <family val="2"/>
    </font>
    <font>
      <b/>
      <sz val="11"/>
      <name val="Calibri"/>
      <family val="2"/>
      <scheme val="minor"/>
    </font>
    <font>
      <u/>
      <sz val="11"/>
      <color theme="10"/>
      <name val="Calibri"/>
      <family val="2"/>
      <scheme val="minor"/>
    </font>
    <font>
      <u/>
      <sz val="11"/>
      <color theme="11"/>
      <name val="Calibri"/>
      <family val="2"/>
      <scheme val="minor"/>
    </font>
    <font>
      <sz val="11"/>
      <color indexed="8"/>
      <name val="Calibri"/>
      <family val="2"/>
      <scheme val="minor"/>
    </font>
    <font>
      <sz val="10"/>
      <color indexed="8"/>
      <name val="Arial"/>
      <family val="2"/>
    </font>
    <font>
      <sz val="11"/>
      <color indexed="8"/>
      <name val="Calibri"/>
      <family val="2"/>
    </font>
    <font>
      <sz val="9"/>
      <color theme="1"/>
      <name val="Calibri"/>
      <family val="2"/>
      <scheme val="minor"/>
    </font>
    <font>
      <sz val="8"/>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rgb="FF8F9394"/>
        <bgColor indexed="64"/>
      </patternFill>
    </fill>
    <fill>
      <patternFill patternType="solid">
        <fgColor indexed="22"/>
        <bgColor indexed="0"/>
      </patternFill>
    </fill>
    <fill>
      <patternFill patternType="solid">
        <fgColor rgb="FFC8CDC6"/>
        <bgColor indexed="64"/>
      </patternFill>
    </fill>
    <fill>
      <patternFill patternType="solid">
        <fgColor rgb="FFAAA798"/>
        <bgColor indexed="64"/>
      </patternFill>
    </fill>
    <fill>
      <patternFill patternType="solid">
        <fgColor theme="0"/>
        <bgColor indexed="64"/>
      </patternFill>
    </fill>
    <fill>
      <patternFill patternType="solid">
        <fgColor rgb="FFFFFF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auto="1"/>
      </top>
      <bottom style="medium">
        <color auto="1"/>
      </bottom>
      <diagonal/>
    </border>
    <border>
      <left/>
      <right style="thin">
        <color indexed="64"/>
      </right>
      <top/>
      <bottom/>
      <diagonal/>
    </border>
    <border>
      <left/>
      <right style="medium">
        <color indexed="64"/>
      </right>
      <top/>
      <bottom style="thin">
        <color indexed="64"/>
      </bottom>
      <diagonal/>
    </border>
  </borders>
  <cellStyleXfs count="84">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21" fillId="0" borderId="0"/>
    <xf numFmtId="0" fontId="24" fillId="0" borderId="0"/>
    <xf numFmtId="0" fontId="25" fillId="0" borderId="0"/>
    <xf numFmtId="0" fontId="25" fillId="0" borderId="0"/>
    <xf numFmtId="0" fontId="25" fillId="0" borderId="0"/>
    <xf numFmtId="0" fontId="25" fillId="0" borderId="0"/>
    <xf numFmtId="0" fontId="25"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0" fillId="0" borderId="0"/>
    <xf numFmtId="0" fontId="25" fillId="0" borderId="0"/>
    <xf numFmtId="0" fontId="25" fillId="0" borderId="0"/>
    <xf numFmtId="0" fontId="30" fillId="0" borderId="0"/>
    <xf numFmtId="0" fontId="25" fillId="0" borderId="0"/>
  </cellStyleXfs>
  <cellXfs count="207">
    <xf numFmtId="0" fontId="0" fillId="0" borderId="0" xfId="0"/>
    <xf numFmtId="0" fontId="16" fillId="0" borderId="0" xfId="0" applyFont="1"/>
    <xf numFmtId="0" fontId="16" fillId="0" borderId="0" xfId="0" applyFont="1" applyAlignment="1">
      <alignment horizontal="center"/>
    </xf>
    <xf numFmtId="0" fontId="0" fillId="0" borderId="0" xfId="0" applyNumberFormat="1"/>
    <xf numFmtId="0" fontId="16" fillId="33" borderId="0" xfId="0" applyFont="1" applyFill="1"/>
    <xf numFmtId="0" fontId="18" fillId="0" borderId="0" xfId="0" applyFont="1"/>
    <xf numFmtId="0" fontId="18" fillId="0" borderId="0" xfId="0" applyFont="1"/>
    <xf numFmtId="0" fontId="18" fillId="0" borderId="0" xfId="0" applyFont="1"/>
    <xf numFmtId="0" fontId="18" fillId="0" borderId="0" xfId="0" applyFont="1"/>
    <xf numFmtId="49" fontId="0" fillId="0" borderId="0" xfId="0" applyNumberFormat="1"/>
    <xf numFmtId="0" fontId="22" fillId="0" borderId="0" xfId="0" applyFont="1" applyAlignment="1">
      <alignment vertical="top"/>
    </xf>
    <xf numFmtId="0" fontId="20" fillId="0" borderId="0" xfId="0" applyFont="1"/>
    <xf numFmtId="0" fontId="19" fillId="0" borderId="0" xfId="0" applyFont="1" applyAlignment="1">
      <alignment horizontal="left" vertical="top"/>
    </xf>
    <xf numFmtId="0" fontId="21" fillId="0" borderId="0" xfId="44"/>
    <xf numFmtId="0" fontId="0" fillId="0" borderId="0" xfId="0"/>
    <xf numFmtId="0" fontId="0" fillId="0" borderId="0" xfId="0"/>
    <xf numFmtId="0" fontId="0" fillId="0" borderId="0" xfId="0" applyAlignment="1">
      <alignment vertical="center"/>
    </xf>
    <xf numFmtId="0" fontId="0" fillId="34" borderId="0" xfId="0" applyFill="1"/>
    <xf numFmtId="0" fontId="0" fillId="0" borderId="0" xfId="0" applyAlignment="1">
      <alignment horizontal="center"/>
    </xf>
    <xf numFmtId="0" fontId="22" fillId="0" borderId="0" xfId="0" applyFont="1" applyAlignment="1">
      <alignment horizontal="left" vertical="top"/>
    </xf>
    <xf numFmtId="0" fontId="0" fillId="0" borderId="0" xfId="0"/>
    <xf numFmtId="0" fontId="22" fillId="34" borderId="0" xfId="0" applyFont="1" applyFill="1" applyAlignment="1">
      <alignment horizontal="left" vertical="top"/>
    </xf>
    <xf numFmtId="0" fontId="21" fillId="35" borderId="15" xfId="46" applyFont="1" applyFill="1" applyBorder="1" applyAlignment="1">
      <alignment horizontal="center"/>
    </xf>
    <xf numFmtId="0" fontId="21" fillId="0" borderId="16" xfId="46" applyFont="1" applyFill="1" applyBorder="1" applyAlignment="1">
      <alignment horizontal="right" wrapText="1"/>
    </xf>
    <xf numFmtId="0" fontId="21" fillId="0" borderId="16" xfId="46" applyFont="1" applyFill="1" applyBorder="1" applyAlignment="1">
      <alignment wrapText="1"/>
    </xf>
    <xf numFmtId="0" fontId="21" fillId="35" borderId="15" xfId="47" applyFont="1" applyFill="1" applyBorder="1" applyAlignment="1">
      <alignment horizontal="center"/>
    </xf>
    <xf numFmtId="0" fontId="21" fillId="0" borderId="16" xfId="47" applyFont="1" applyFill="1" applyBorder="1" applyAlignment="1">
      <alignment horizontal="right" wrapText="1"/>
    </xf>
    <xf numFmtId="0" fontId="21" fillId="0" borderId="16" xfId="47" applyFont="1" applyFill="1" applyBorder="1" applyAlignment="1">
      <alignment wrapText="1"/>
    </xf>
    <xf numFmtId="0" fontId="21" fillId="35" borderId="15" xfId="47" applyFont="1" applyFill="1" applyBorder="1" applyAlignment="1">
      <alignment horizontal="center" vertical="center"/>
    </xf>
    <xf numFmtId="0" fontId="21" fillId="0" borderId="16" xfId="47" applyFont="1" applyFill="1" applyBorder="1" applyAlignment="1">
      <alignment vertical="center" wrapText="1"/>
    </xf>
    <xf numFmtId="0" fontId="26" fillId="0" borderId="0" xfId="0" applyFont="1"/>
    <xf numFmtId="0" fontId="21" fillId="35" borderId="15" xfId="48" applyFont="1" applyFill="1" applyBorder="1" applyAlignment="1">
      <alignment horizontal="center"/>
    </xf>
    <xf numFmtId="0" fontId="21" fillId="0" borderId="16" xfId="48" applyFont="1" applyFill="1" applyBorder="1" applyAlignment="1">
      <alignment horizontal="right" wrapText="1"/>
    </xf>
    <xf numFmtId="0" fontId="21" fillId="0" borderId="16" xfId="48" applyFont="1" applyFill="1" applyBorder="1" applyAlignment="1">
      <alignment wrapText="1"/>
    </xf>
    <xf numFmtId="0" fontId="21" fillId="35" borderId="15" xfId="49" applyFont="1" applyFill="1" applyBorder="1" applyAlignment="1">
      <alignment horizontal="center"/>
    </xf>
    <xf numFmtId="0" fontId="21" fillId="0" borderId="16" xfId="49" applyFont="1" applyFill="1" applyBorder="1" applyAlignment="1">
      <alignment horizontal="right" wrapText="1"/>
    </xf>
    <xf numFmtId="0" fontId="21" fillId="0" borderId="16" xfId="49" applyFont="1" applyFill="1" applyBorder="1" applyAlignment="1">
      <alignment wrapText="1"/>
    </xf>
    <xf numFmtId="0" fontId="21" fillId="35" borderId="15" xfId="50" applyFont="1" applyFill="1" applyBorder="1" applyAlignment="1">
      <alignment horizontal="center"/>
    </xf>
    <xf numFmtId="0" fontId="21" fillId="0" borderId="16" xfId="50" applyFont="1" applyFill="1" applyBorder="1" applyAlignment="1">
      <alignment wrapText="1"/>
    </xf>
    <xf numFmtId="0" fontId="0" fillId="0" borderId="0" xfId="0" applyAlignment="1"/>
    <xf numFmtId="0" fontId="18" fillId="0" borderId="0" xfId="0" applyFont="1"/>
    <xf numFmtId="0" fontId="18" fillId="0" borderId="0" xfId="0" applyFont="1"/>
    <xf numFmtId="0" fontId="18" fillId="0" borderId="0" xfId="0" applyFont="1"/>
    <xf numFmtId="0" fontId="18" fillId="0" borderId="0" xfId="0" applyFont="1"/>
    <xf numFmtId="0" fontId="0" fillId="0" borderId="0" xfId="0"/>
    <xf numFmtId="0" fontId="0" fillId="0" borderId="0" xfId="0"/>
    <xf numFmtId="0" fontId="0" fillId="0" borderId="0" xfId="0"/>
    <xf numFmtId="0" fontId="0" fillId="0" borderId="0" xfId="0" applyFont="1"/>
    <xf numFmtId="0" fontId="16" fillId="36" borderId="13" xfId="0" applyFont="1" applyFill="1" applyBorder="1" applyAlignment="1">
      <alignment horizontal="center"/>
    </xf>
    <xf numFmtId="0" fontId="16" fillId="36" borderId="19" xfId="0" applyFont="1" applyFill="1" applyBorder="1" applyAlignment="1">
      <alignment horizontal="center"/>
    </xf>
    <xf numFmtId="0" fontId="16" fillId="36" borderId="20" xfId="0" applyFont="1" applyFill="1" applyBorder="1" applyAlignment="1">
      <alignment horizontal="center"/>
    </xf>
    <xf numFmtId="0" fontId="16" fillId="36" borderId="11" xfId="0" applyFont="1" applyFill="1" applyBorder="1" applyAlignment="1">
      <alignment vertical="center" wrapText="1"/>
    </xf>
    <xf numFmtId="0" fontId="16" fillId="36" borderId="11" xfId="0" applyFont="1" applyFill="1" applyBorder="1" applyAlignment="1">
      <alignment vertical="center"/>
    </xf>
    <xf numFmtId="0" fontId="16" fillId="36" borderId="13" xfId="0" applyFont="1" applyFill="1" applyBorder="1" applyAlignment="1">
      <alignment vertical="center"/>
    </xf>
    <xf numFmtId="0" fontId="0" fillId="0" borderId="21" xfId="0" applyFont="1" applyBorder="1" applyProtection="1">
      <protection locked="0"/>
    </xf>
    <xf numFmtId="44" fontId="1" fillId="0" borderId="21" xfId="1" applyFont="1" applyFill="1" applyBorder="1" applyAlignment="1" applyProtection="1">
      <protection locked="0"/>
    </xf>
    <xf numFmtId="0" fontId="23" fillId="0" borderId="14" xfId="0" applyFont="1" applyFill="1" applyBorder="1" applyAlignment="1">
      <alignment wrapText="1"/>
    </xf>
    <xf numFmtId="0" fontId="0" fillId="0" borderId="27" xfId="0" applyFont="1" applyFill="1" applyBorder="1" applyProtection="1">
      <protection locked="0"/>
    </xf>
    <xf numFmtId="44" fontId="1" fillId="0" borderId="27" xfId="1" applyFont="1" applyFill="1" applyBorder="1" applyAlignment="1" applyProtection="1"/>
    <xf numFmtId="0" fontId="0" fillId="0" borderId="28" xfId="0" applyFont="1" applyBorder="1" applyProtection="1">
      <protection locked="0"/>
    </xf>
    <xf numFmtId="0" fontId="16" fillId="36" borderId="11" xfId="0" applyFont="1" applyFill="1" applyBorder="1"/>
    <xf numFmtId="0" fontId="16" fillId="36" borderId="13" xfId="0" applyFont="1" applyFill="1" applyBorder="1"/>
    <xf numFmtId="44" fontId="16" fillId="36" borderId="0" xfId="1" applyFont="1" applyFill="1" applyBorder="1" applyAlignment="1" applyProtection="1">
      <alignment horizontal="center"/>
    </xf>
    <xf numFmtId="44" fontId="16" fillId="36" borderId="14" xfId="1" applyFont="1" applyFill="1" applyBorder="1" applyAlignment="1">
      <alignment horizontal="center"/>
    </xf>
    <xf numFmtId="0" fontId="16" fillId="36" borderId="11" xfId="0" applyFont="1" applyFill="1" applyBorder="1" applyAlignment="1"/>
    <xf numFmtId="0" fontId="16" fillId="36" borderId="13" xfId="0" applyFont="1" applyFill="1" applyBorder="1" applyAlignment="1"/>
    <xf numFmtId="0" fontId="0" fillId="38" borderId="0" xfId="0" applyFont="1" applyFill="1"/>
    <xf numFmtId="0" fontId="0" fillId="38" borderId="0" xfId="0" applyFont="1" applyFill="1" applyBorder="1"/>
    <xf numFmtId="0" fontId="0" fillId="38" borderId="0" xfId="0" applyFont="1" applyFill="1" applyAlignment="1">
      <alignment horizontal="right"/>
    </xf>
    <xf numFmtId="0" fontId="16" fillId="38" borderId="0" xfId="0" applyFont="1" applyFill="1" applyAlignment="1">
      <alignment horizontal="center" wrapText="1"/>
    </xf>
    <xf numFmtId="0" fontId="0" fillId="38" borderId="14" xfId="0" applyFont="1" applyFill="1" applyBorder="1"/>
    <xf numFmtId="0" fontId="0" fillId="38" borderId="14" xfId="0" applyFont="1" applyFill="1" applyBorder="1" applyAlignment="1">
      <alignment horizontal="center"/>
    </xf>
    <xf numFmtId="0" fontId="0" fillId="38" borderId="0" xfId="0" applyFill="1"/>
    <xf numFmtId="0" fontId="0" fillId="38" borderId="0" xfId="0" applyFill="1" applyAlignment="1">
      <alignment vertical="center"/>
    </xf>
    <xf numFmtId="0" fontId="26" fillId="37" borderId="12" xfId="0" applyFont="1" applyFill="1" applyBorder="1" applyAlignment="1">
      <alignment horizontal="center" vertical="center"/>
    </xf>
    <xf numFmtId="0" fontId="26" fillId="37" borderId="17" xfId="0" applyFont="1" applyFill="1" applyBorder="1" applyAlignment="1">
      <alignment horizontal="center" vertical="center"/>
    </xf>
    <xf numFmtId="0" fontId="16" fillId="38" borderId="19" xfId="0" applyFont="1" applyFill="1" applyBorder="1" applyAlignment="1">
      <alignment vertical="center"/>
    </xf>
    <xf numFmtId="0" fontId="0" fillId="38" borderId="19" xfId="0" applyFill="1" applyBorder="1" applyAlignment="1">
      <alignment horizontal="justify" vertical="center" wrapText="1"/>
    </xf>
    <xf numFmtId="0" fontId="16" fillId="38" borderId="38" xfId="0" applyFont="1" applyFill="1" applyBorder="1" applyAlignment="1">
      <alignment vertical="center"/>
    </xf>
    <xf numFmtId="0" fontId="0" fillId="38" borderId="38" xfId="0" applyFill="1" applyBorder="1" applyAlignment="1">
      <alignment horizontal="justify" vertical="center" wrapText="1"/>
    </xf>
    <xf numFmtId="0" fontId="0" fillId="38" borderId="17" xfId="0" applyFill="1" applyBorder="1" applyAlignment="1">
      <alignment vertical="center"/>
    </xf>
    <xf numFmtId="0" fontId="16" fillId="38" borderId="38" xfId="0" applyFont="1" applyFill="1" applyBorder="1" applyAlignment="1">
      <alignment vertical="center" wrapText="1"/>
    </xf>
    <xf numFmtId="0" fontId="0" fillId="39" borderId="0" xfId="0" applyFont="1" applyFill="1"/>
    <xf numFmtId="0" fontId="29" fillId="38" borderId="16" xfId="46" applyFont="1" applyFill="1" applyBorder="1" applyAlignment="1">
      <alignment wrapText="1"/>
    </xf>
    <xf numFmtId="0" fontId="0" fillId="0" borderId="29" xfId="0" applyBorder="1" applyProtection="1">
      <protection locked="0"/>
    </xf>
    <xf numFmtId="0" fontId="0" fillId="0" borderId="21" xfId="0" applyBorder="1" applyProtection="1">
      <protection locked="0"/>
    </xf>
    <xf numFmtId="0" fontId="0" fillId="0" borderId="27" xfId="0" applyBorder="1" applyProtection="1">
      <protection locked="0"/>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0" fillId="0" borderId="27" xfId="0" applyFont="1" applyFill="1" applyBorder="1" applyAlignment="1" applyProtection="1">
      <alignment horizontal="left"/>
      <protection locked="0"/>
    </xf>
    <xf numFmtId="0" fontId="31" fillId="0" borderId="16" xfId="79" applyFont="1" applyFill="1" applyBorder="1" applyAlignment="1">
      <alignment vertical="center" wrapText="1"/>
    </xf>
    <xf numFmtId="0" fontId="21" fillId="0" borderId="0" xfId="44" applyAlignment="1">
      <alignment horizontal="center"/>
    </xf>
    <xf numFmtId="0" fontId="31" fillId="0" borderId="16" xfId="79" applyFont="1" applyFill="1" applyBorder="1" applyAlignment="1">
      <alignment horizontal="center" vertical="center" wrapText="1"/>
    </xf>
    <xf numFmtId="0" fontId="19" fillId="0" borderId="0" xfId="0" applyFont="1" applyAlignment="1">
      <alignment horizontal="center" vertical="top"/>
    </xf>
    <xf numFmtId="0" fontId="20" fillId="0" borderId="0" xfId="0" applyFont="1" applyAlignment="1">
      <alignment horizontal="center"/>
    </xf>
    <xf numFmtId="0" fontId="18" fillId="0" borderId="0" xfId="0" applyFont="1" applyAlignment="1">
      <alignment horizontal="left" vertical="center" wrapText="1"/>
    </xf>
    <xf numFmtId="0" fontId="18" fillId="0" borderId="0" xfId="0" applyFont="1" applyAlignment="1">
      <alignment horizontal="justify" wrapText="1"/>
    </xf>
    <xf numFmtId="0" fontId="18" fillId="0" borderId="0" xfId="0" applyFont="1" applyAlignment="1">
      <alignment wrapText="1"/>
    </xf>
    <xf numFmtId="0" fontId="18" fillId="0" borderId="0" xfId="0" applyFont="1" applyAlignment="1">
      <alignment horizontal="left" wrapText="1"/>
    </xf>
    <xf numFmtId="0" fontId="0" fillId="0" borderId="0" xfId="0" applyFont="1" applyAlignment="1">
      <alignment wrapText="1"/>
    </xf>
    <xf numFmtId="0" fontId="18" fillId="0" borderId="0" xfId="0" applyFont="1" applyAlignment="1"/>
    <xf numFmtId="0" fontId="18" fillId="0" borderId="0" xfId="0" applyFont="1" applyAlignment="1">
      <alignment horizontal="left"/>
    </xf>
    <xf numFmtId="0" fontId="21" fillId="0" borderId="16" xfId="80" applyFont="1" applyFill="1" applyBorder="1" applyAlignment="1">
      <alignment vertical="center" wrapText="1"/>
    </xf>
    <xf numFmtId="0" fontId="21" fillId="0" borderId="16" xfId="81" applyFont="1" applyFill="1" applyBorder="1" applyAlignment="1">
      <alignment vertical="center" wrapText="1"/>
    </xf>
    <xf numFmtId="0" fontId="0" fillId="0" borderId="27" xfId="0" applyFont="1" applyBorder="1" applyAlignment="1" applyProtection="1">
      <alignment horizontal="center" vertical="center"/>
      <protection locked="0"/>
    </xf>
    <xf numFmtId="0" fontId="21" fillId="0" borderId="16" xfId="79" applyFont="1" applyFill="1" applyBorder="1" applyAlignment="1">
      <alignment horizontal="center" wrapText="1"/>
    </xf>
    <xf numFmtId="0" fontId="31" fillId="35" borderId="15" xfId="82" applyFont="1" applyFill="1" applyBorder="1" applyAlignment="1">
      <alignment horizontal="center"/>
    </xf>
    <xf numFmtId="0" fontId="31" fillId="0" borderId="16" xfId="82" applyFont="1" applyFill="1" applyBorder="1" applyAlignment="1">
      <alignment wrapText="1"/>
    </xf>
    <xf numFmtId="0" fontId="21" fillId="35" borderId="15" xfId="83" applyFont="1" applyFill="1" applyBorder="1" applyAlignment="1">
      <alignment horizontal="center" vertical="center"/>
    </xf>
    <xf numFmtId="0" fontId="21" fillId="0" borderId="16" xfId="83" applyFont="1" applyFill="1" applyBorder="1" applyAlignment="1">
      <alignment vertical="center" wrapText="1"/>
    </xf>
    <xf numFmtId="0" fontId="21" fillId="0" borderId="16" xfId="83" applyFont="1" applyFill="1" applyBorder="1" applyAlignment="1">
      <alignment horizontal="center" vertical="center" wrapText="1"/>
    </xf>
    <xf numFmtId="0" fontId="21" fillId="0" borderId="16" xfId="83" applyFont="1" applyFill="1" applyBorder="1" applyAlignment="1">
      <alignment horizontal="right" vertical="center" wrapText="1"/>
    </xf>
    <xf numFmtId="0" fontId="16" fillId="36" borderId="40" xfId="0" applyFont="1" applyFill="1" applyBorder="1" applyAlignment="1">
      <alignment vertical="center" wrapText="1"/>
    </xf>
    <xf numFmtId="49" fontId="0" fillId="0" borderId="27" xfId="0" applyNumberFormat="1" applyFont="1" applyFill="1" applyBorder="1" applyAlignment="1" applyProtection="1">
      <alignment wrapText="1"/>
      <protection locked="0"/>
    </xf>
    <xf numFmtId="0" fontId="0" fillId="0" borderId="22" xfId="0" applyFont="1" applyFill="1" applyBorder="1" applyAlignment="1" applyProtection="1">
      <alignment wrapText="1"/>
    </xf>
    <xf numFmtId="0" fontId="0" fillId="0" borderId="0" xfId="0" applyProtection="1">
      <protection hidden="1"/>
    </xf>
    <xf numFmtId="49" fontId="0" fillId="0" borderId="0" xfId="0" applyNumberFormat="1" applyProtection="1">
      <protection hidden="1"/>
    </xf>
    <xf numFmtId="44" fontId="0" fillId="0" borderId="0" xfId="0" applyNumberFormat="1" applyProtection="1">
      <protection hidden="1"/>
    </xf>
    <xf numFmtId="9" fontId="0" fillId="0" borderId="0" xfId="0" applyNumberFormat="1" applyProtection="1">
      <protection hidden="1"/>
    </xf>
    <xf numFmtId="0" fontId="0" fillId="0" borderId="0" xfId="0" applyNumberFormat="1" applyProtection="1">
      <protection hidden="1"/>
    </xf>
    <xf numFmtId="44" fontId="0" fillId="0" borderId="21" xfId="1" applyFont="1" applyBorder="1" applyProtection="1">
      <protection locked="0"/>
    </xf>
    <xf numFmtId="0" fontId="0" fillId="38" borderId="19" xfId="0" applyFill="1" applyBorder="1" applyAlignment="1" applyProtection="1">
      <alignment horizontal="center"/>
      <protection locked="0"/>
    </xf>
    <xf numFmtId="10" fontId="1" fillId="0" borderId="21" xfId="43" applyNumberFormat="1" applyFont="1" applyFill="1" applyBorder="1" applyProtection="1">
      <protection locked="0"/>
    </xf>
    <xf numFmtId="10" fontId="0" fillId="0" borderId="23" xfId="0" applyNumberFormat="1" applyFont="1" applyFill="1" applyBorder="1" applyProtection="1"/>
    <xf numFmtId="0" fontId="0" fillId="0" borderId="21" xfId="0" applyNumberFormat="1" applyFont="1" applyFill="1" applyBorder="1" applyAlignment="1" applyProtection="1">
      <alignment horizontal="left" wrapText="1"/>
      <protection hidden="1"/>
    </xf>
    <xf numFmtId="0" fontId="26" fillId="37" borderId="12" xfId="0" applyFont="1" applyFill="1" applyBorder="1" applyAlignment="1">
      <alignment horizontal="center"/>
    </xf>
    <xf numFmtId="0" fontId="26" fillId="37" borderId="17" xfId="0" applyFont="1" applyFill="1" applyBorder="1" applyAlignment="1">
      <alignment horizontal="center"/>
    </xf>
    <xf numFmtId="0" fontId="26" fillId="37" borderId="18" xfId="0" applyFont="1" applyFill="1" applyBorder="1" applyAlignment="1">
      <alignment horizontal="center"/>
    </xf>
    <xf numFmtId="0" fontId="0" fillId="38" borderId="11" xfId="0" applyFont="1" applyFill="1" applyBorder="1" applyAlignment="1" applyProtection="1">
      <alignment horizontal="center"/>
      <protection locked="0"/>
    </xf>
    <xf numFmtId="0" fontId="0" fillId="38" borderId="0" xfId="0" applyFont="1" applyFill="1" applyBorder="1" applyAlignment="1" applyProtection="1">
      <alignment horizontal="center"/>
      <protection locked="0"/>
    </xf>
    <xf numFmtId="0" fontId="0" fillId="38" borderId="14" xfId="0" applyFont="1" applyFill="1" applyBorder="1" applyAlignment="1" applyProtection="1">
      <alignment horizontal="center"/>
      <protection locked="0"/>
    </xf>
    <xf numFmtId="0" fontId="0" fillId="38" borderId="13" xfId="0" applyFont="1" applyFill="1" applyBorder="1" applyAlignment="1" applyProtection="1">
      <alignment horizontal="center"/>
      <protection locked="0"/>
    </xf>
    <xf numFmtId="0" fontId="0" fillId="38" borderId="19" xfId="0" applyFont="1" applyFill="1" applyBorder="1" applyAlignment="1" applyProtection="1">
      <alignment horizontal="center"/>
      <protection locked="0"/>
    </xf>
    <xf numFmtId="0" fontId="0" fillId="38" borderId="20" xfId="0" applyFont="1" applyFill="1" applyBorder="1" applyAlignment="1" applyProtection="1">
      <alignment horizontal="center"/>
      <protection locked="0"/>
    </xf>
    <xf numFmtId="0" fontId="16" fillId="37" borderId="11" xfId="0" applyFont="1" applyFill="1" applyBorder="1" applyAlignment="1">
      <alignment horizontal="center"/>
    </xf>
    <xf numFmtId="0" fontId="16" fillId="37" borderId="0" xfId="0" applyFont="1" applyFill="1" applyBorder="1" applyAlignment="1">
      <alignment horizontal="center"/>
    </xf>
    <xf numFmtId="0" fontId="16" fillId="37" borderId="14" xfId="0" applyFont="1" applyFill="1" applyBorder="1" applyAlignment="1">
      <alignment horizontal="center"/>
    </xf>
    <xf numFmtId="0" fontId="26" fillId="36" borderId="11" xfId="0" applyFont="1" applyFill="1" applyBorder="1" applyAlignment="1">
      <alignment horizontal="center"/>
    </xf>
    <xf numFmtId="0" fontId="26" fillId="36" borderId="0" xfId="0" applyFont="1" applyFill="1" applyBorder="1" applyAlignment="1">
      <alignment horizontal="center"/>
    </xf>
    <xf numFmtId="0" fontId="26" fillId="36" borderId="14" xfId="0" applyFont="1" applyFill="1" applyBorder="1" applyAlignment="1">
      <alignment horizontal="center"/>
    </xf>
    <xf numFmtId="0" fontId="16" fillId="36" borderId="11" xfId="0" applyFont="1" applyFill="1" applyBorder="1" applyAlignment="1">
      <alignment horizontal="left" wrapText="1"/>
    </xf>
    <xf numFmtId="0" fontId="16" fillId="36" borderId="0" xfId="0" applyFont="1" applyFill="1" applyBorder="1" applyAlignment="1">
      <alignment horizontal="left" wrapText="1"/>
    </xf>
    <xf numFmtId="0" fontId="26" fillId="36" borderId="12" xfId="0" applyFont="1" applyFill="1" applyBorder="1" applyAlignment="1">
      <alignment horizontal="center"/>
    </xf>
    <xf numFmtId="0" fontId="26" fillId="36" borderId="17" xfId="0" applyFont="1" applyFill="1" applyBorder="1" applyAlignment="1">
      <alignment horizontal="center"/>
    </xf>
    <xf numFmtId="0" fontId="26" fillId="36" borderId="18" xfId="0" applyFont="1" applyFill="1" applyBorder="1" applyAlignment="1">
      <alignment horizontal="center"/>
    </xf>
    <xf numFmtId="0" fontId="32" fillId="0" borderId="22" xfId="0" applyFont="1" applyBorder="1" applyAlignment="1" applyProtection="1">
      <alignment horizontal="left"/>
      <protection locked="0"/>
    </xf>
    <xf numFmtId="0" fontId="32" fillId="0" borderId="30" xfId="0" applyFont="1" applyBorder="1" applyAlignment="1" applyProtection="1">
      <alignment horizontal="left"/>
      <protection locked="0"/>
    </xf>
    <xf numFmtId="0" fontId="33" fillId="0" borderId="22" xfId="0" applyFont="1" applyBorder="1" applyAlignment="1" applyProtection="1">
      <alignment horizontal="left" vertical="top" wrapText="1"/>
      <protection locked="0"/>
    </xf>
    <xf numFmtId="0" fontId="33" fillId="0" borderId="30" xfId="0" applyFont="1" applyBorder="1" applyAlignment="1" applyProtection="1">
      <alignment horizontal="left" vertical="top" wrapText="1"/>
      <protection locked="0"/>
    </xf>
    <xf numFmtId="0" fontId="0" fillId="0" borderId="22" xfId="0" applyFont="1" applyBorder="1" applyAlignment="1" applyProtection="1">
      <alignment horizontal="left"/>
      <protection locked="0"/>
    </xf>
    <xf numFmtId="0" fontId="0" fillId="0" borderId="30" xfId="0" applyFont="1" applyBorder="1" applyAlignment="1" applyProtection="1">
      <alignment horizontal="left"/>
      <protection locked="0"/>
    </xf>
    <xf numFmtId="0" fontId="0" fillId="0" borderId="31" xfId="0" applyFont="1" applyBorder="1" applyAlignment="1" applyProtection="1">
      <alignment horizontal="left"/>
      <protection locked="0"/>
    </xf>
    <xf numFmtId="0" fontId="0" fillId="0" borderId="32" xfId="0" applyFont="1" applyBorder="1" applyAlignment="1" applyProtection="1">
      <alignment horizontal="left"/>
      <protection locked="0"/>
    </xf>
    <xf numFmtId="0" fontId="16" fillId="36" borderId="13" xfId="0" applyFont="1" applyFill="1" applyBorder="1" applyAlignment="1">
      <alignment horizontal="left"/>
    </xf>
    <xf numFmtId="0" fontId="16" fillId="36" borderId="19" xfId="0" applyFont="1" applyFill="1" applyBorder="1" applyAlignment="1">
      <alignment horizontal="left"/>
    </xf>
    <xf numFmtId="0" fontId="16" fillId="36" borderId="11" xfId="0" applyFont="1" applyFill="1" applyBorder="1" applyAlignment="1">
      <alignment horizontal="left" vertical="center"/>
    </xf>
    <xf numFmtId="0" fontId="18" fillId="0" borderId="22" xfId="0" applyFont="1" applyBorder="1" applyAlignment="1" applyProtection="1">
      <alignment horizontal="left"/>
      <protection locked="0"/>
    </xf>
    <xf numFmtId="0" fontId="18" fillId="0" borderId="30" xfId="0" applyFont="1" applyBorder="1" applyAlignment="1" applyProtection="1">
      <alignment horizontal="left"/>
      <protection locked="0"/>
    </xf>
    <xf numFmtId="0" fontId="32" fillId="0" borderId="22" xfId="0" applyFont="1" applyBorder="1" applyAlignment="1" applyProtection="1">
      <alignment horizontal="left" vertical="top" wrapText="1" shrinkToFit="1"/>
      <protection locked="0"/>
    </xf>
    <xf numFmtId="0" fontId="32" fillId="0" borderId="30" xfId="0" applyFont="1" applyBorder="1" applyAlignment="1" applyProtection="1">
      <alignment horizontal="left" vertical="top" wrapText="1" shrinkToFit="1"/>
      <protection locked="0"/>
    </xf>
    <xf numFmtId="0" fontId="32" fillId="0" borderId="22" xfId="0" applyFont="1" applyBorder="1" applyAlignment="1" applyProtection="1">
      <alignment horizontal="left" vertical="top" wrapText="1"/>
      <protection locked="0"/>
    </xf>
    <xf numFmtId="0" fontId="32" fillId="0" borderId="30" xfId="0" applyFont="1" applyBorder="1" applyAlignment="1" applyProtection="1">
      <alignment horizontal="left" vertical="top" wrapText="1"/>
      <protection locked="0"/>
    </xf>
    <xf numFmtId="0" fontId="0" fillId="0" borderId="22" xfId="0" applyFont="1" applyFill="1" applyBorder="1" applyAlignment="1" applyProtection="1">
      <alignment horizontal="left"/>
      <protection locked="0"/>
    </xf>
    <xf numFmtId="0" fontId="0" fillId="0" borderId="30" xfId="0" applyFont="1" applyFill="1" applyBorder="1" applyAlignment="1" applyProtection="1">
      <alignment horizontal="left"/>
      <protection locked="0"/>
    </xf>
    <xf numFmtId="0" fontId="0" fillId="0" borderId="31" xfId="0" applyFont="1" applyFill="1" applyBorder="1" applyAlignment="1" applyProtection="1">
      <alignment horizontal="left"/>
      <protection locked="0"/>
    </xf>
    <xf numFmtId="0" fontId="0" fillId="0" borderId="32" xfId="0" applyFont="1" applyFill="1" applyBorder="1" applyAlignment="1" applyProtection="1">
      <alignment horizontal="left"/>
      <protection locked="0"/>
    </xf>
    <xf numFmtId="0" fontId="0" fillId="0" borderId="21"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26" fillId="37" borderId="10" xfId="0" applyFont="1" applyFill="1" applyBorder="1" applyAlignment="1">
      <alignment horizontal="center"/>
    </xf>
    <xf numFmtId="0" fontId="0" fillId="0" borderId="21" xfId="0" applyFont="1" applyFill="1" applyBorder="1" applyAlignment="1" applyProtection="1">
      <alignment horizontal="left"/>
      <protection locked="0"/>
    </xf>
    <xf numFmtId="0" fontId="0" fillId="0" borderId="27" xfId="0" applyFont="1" applyFill="1" applyBorder="1" applyAlignment="1" applyProtection="1">
      <alignment horizontal="left"/>
      <protection locked="0"/>
    </xf>
    <xf numFmtId="0" fontId="16" fillId="36" borderId="11" xfId="0" applyFont="1" applyFill="1" applyBorder="1" applyAlignment="1">
      <alignment horizontal="left" vertical="center" wrapText="1"/>
    </xf>
    <xf numFmtId="0" fontId="16" fillId="36" borderId="0" xfId="0" applyFont="1" applyFill="1" applyBorder="1" applyAlignment="1">
      <alignment horizontal="left" vertical="center" wrapText="1"/>
    </xf>
    <xf numFmtId="0" fontId="33" fillId="0" borderId="21" xfId="0" applyFont="1" applyFill="1" applyBorder="1" applyAlignment="1" applyProtection="1">
      <alignment horizontal="left" vertical="top" wrapText="1"/>
      <protection locked="0"/>
    </xf>
    <xf numFmtId="0" fontId="33" fillId="0" borderId="27" xfId="0" applyFont="1" applyFill="1" applyBorder="1" applyAlignment="1" applyProtection="1">
      <alignment horizontal="left" vertical="top" wrapText="1"/>
      <protection locked="0"/>
    </xf>
    <xf numFmtId="0" fontId="16" fillId="38" borderId="0" xfId="0" applyFont="1" applyFill="1" applyBorder="1" applyAlignment="1">
      <alignment horizontal="center" vertical="center" wrapText="1"/>
    </xf>
    <xf numFmtId="0" fontId="0" fillId="38" borderId="19" xfId="0" applyFill="1" applyBorder="1" applyAlignment="1" applyProtection="1">
      <alignment horizontal="right"/>
      <protection locked="0"/>
    </xf>
    <xf numFmtId="0" fontId="0" fillId="38" borderId="19" xfId="0" applyFont="1" applyFill="1" applyBorder="1" applyAlignment="1" applyProtection="1">
      <alignment horizontal="right"/>
      <protection locked="0"/>
    </xf>
    <xf numFmtId="0" fontId="16" fillId="38" borderId="17" xfId="0" applyFont="1" applyFill="1" applyBorder="1" applyAlignment="1">
      <alignment horizontal="center"/>
    </xf>
    <xf numFmtId="0" fontId="26" fillId="37" borderId="12" xfId="0" applyFont="1" applyFill="1" applyBorder="1" applyAlignment="1">
      <alignment horizontal="center" wrapText="1"/>
    </xf>
    <xf numFmtId="0" fontId="26" fillId="37" borderId="17" xfId="0" applyFont="1" applyFill="1" applyBorder="1" applyAlignment="1">
      <alignment horizontal="center" wrapText="1"/>
    </xf>
    <xf numFmtId="0" fontId="26" fillId="37" borderId="18" xfId="0" applyFont="1" applyFill="1" applyBorder="1" applyAlignment="1">
      <alignment horizontal="center" wrapText="1"/>
    </xf>
    <xf numFmtId="0" fontId="0" fillId="0" borderId="31" xfId="0" applyFont="1" applyFill="1" applyBorder="1" applyAlignment="1" applyProtection="1">
      <alignment horizontal="left" vertical="top" wrapText="1"/>
      <protection locked="0"/>
    </xf>
    <xf numFmtId="0" fontId="0" fillId="0" borderId="32" xfId="0" applyFont="1" applyFill="1" applyBorder="1" applyAlignment="1" applyProtection="1">
      <alignment horizontal="left" vertical="top" wrapText="1"/>
      <protection locked="0"/>
    </xf>
    <xf numFmtId="0" fontId="16" fillId="36" borderId="13" xfId="0" applyFont="1" applyFill="1" applyBorder="1" applyAlignment="1">
      <alignment horizontal="left" vertical="center" wrapText="1"/>
    </xf>
    <xf numFmtId="0" fontId="23" fillId="0" borderId="14" xfId="0" applyFont="1" applyFill="1" applyBorder="1" applyAlignment="1">
      <alignment horizontal="center" vertical="center" wrapText="1"/>
    </xf>
    <xf numFmtId="9" fontId="0" fillId="38" borderId="24" xfId="0" applyNumberFormat="1" applyFont="1" applyFill="1" applyBorder="1" applyAlignment="1" applyProtection="1">
      <alignment horizontal="left" wrapText="1"/>
      <protection locked="0"/>
    </xf>
    <xf numFmtId="9" fontId="0" fillId="38" borderId="33" xfId="0" applyNumberFormat="1" applyFont="1" applyFill="1" applyBorder="1" applyAlignment="1" applyProtection="1">
      <alignment horizontal="left" wrapText="1"/>
      <protection locked="0"/>
    </xf>
    <xf numFmtId="9" fontId="0" fillId="38" borderId="25" xfId="0" applyNumberFormat="1" applyFont="1" applyFill="1" applyBorder="1" applyAlignment="1" applyProtection="1">
      <alignment horizontal="left" vertical="top" wrapText="1"/>
      <protection locked="0"/>
    </xf>
    <xf numFmtId="9" fontId="0" fillId="38" borderId="34" xfId="0" applyNumberFormat="1" applyFont="1" applyFill="1" applyBorder="1" applyAlignment="1" applyProtection="1">
      <alignment horizontal="left" vertical="top" wrapText="1"/>
      <protection locked="0"/>
    </xf>
    <xf numFmtId="0" fontId="0" fillId="38" borderId="26" xfId="0" applyFont="1" applyFill="1" applyBorder="1" applyAlignment="1" applyProtection="1">
      <alignment horizontal="left" wrapText="1"/>
      <protection locked="0"/>
    </xf>
    <xf numFmtId="0" fontId="0" fillId="38" borderId="35" xfId="0" applyFont="1" applyFill="1" applyBorder="1" applyAlignment="1" applyProtection="1">
      <alignment horizontal="left" wrapText="1"/>
      <protection locked="0"/>
    </xf>
    <xf numFmtId="0" fontId="0" fillId="38" borderId="24" xfId="0" applyFont="1" applyFill="1" applyBorder="1" applyAlignment="1" applyProtection="1">
      <alignment horizontal="left" wrapText="1"/>
      <protection locked="0"/>
    </xf>
    <xf numFmtId="0" fontId="0" fillId="38" borderId="33" xfId="0" applyFont="1" applyFill="1" applyBorder="1" applyAlignment="1" applyProtection="1">
      <alignment horizontal="left" wrapText="1"/>
      <protection locked="0"/>
    </xf>
    <xf numFmtId="0" fontId="0" fillId="38" borderId="25" xfId="0" applyFont="1" applyFill="1" applyBorder="1" applyAlignment="1" applyProtection="1">
      <alignment horizontal="left" wrapText="1"/>
      <protection locked="0"/>
    </xf>
    <xf numFmtId="0" fontId="0" fillId="38" borderId="34" xfId="0" applyFont="1" applyFill="1" applyBorder="1" applyAlignment="1" applyProtection="1">
      <alignment horizontal="left" wrapText="1"/>
      <protection locked="0"/>
    </xf>
    <xf numFmtId="0" fontId="0" fillId="38" borderId="36" xfId="0" applyFont="1" applyFill="1" applyBorder="1" applyAlignment="1" applyProtection="1">
      <alignment horizontal="left" wrapText="1"/>
      <protection locked="0"/>
    </xf>
    <xf numFmtId="0" fontId="0" fillId="38" borderId="37" xfId="0" applyFont="1" applyFill="1" applyBorder="1" applyAlignment="1" applyProtection="1">
      <alignment horizontal="left" wrapText="1"/>
      <protection locked="0"/>
    </xf>
    <xf numFmtId="0" fontId="16" fillId="36" borderId="11" xfId="0" applyFont="1" applyFill="1" applyBorder="1" applyAlignment="1">
      <alignment horizontal="center" vertical="center"/>
    </xf>
    <xf numFmtId="0" fontId="16" fillId="36" borderId="0" xfId="0" applyFont="1" applyFill="1" applyBorder="1" applyAlignment="1">
      <alignment horizontal="center" vertical="center"/>
    </xf>
    <xf numFmtId="0" fontId="16" fillId="36" borderId="14" xfId="0" applyFont="1" applyFill="1" applyBorder="1" applyAlignment="1">
      <alignment horizontal="center" vertical="center"/>
    </xf>
    <xf numFmtId="0" fontId="0" fillId="0" borderId="22" xfId="0" applyFill="1" applyBorder="1" applyAlignment="1" applyProtection="1">
      <alignment horizontal="left" vertical="center"/>
    </xf>
    <xf numFmtId="0" fontId="0" fillId="0" borderId="30" xfId="0" applyFill="1" applyBorder="1" applyAlignment="1" applyProtection="1">
      <alignment horizontal="left" vertical="center"/>
    </xf>
    <xf numFmtId="0" fontId="0" fillId="0" borderId="22" xfId="0" applyFill="1" applyBorder="1" applyAlignment="1" applyProtection="1">
      <alignment horizontal="left" vertical="center"/>
      <protection locked="0"/>
    </xf>
    <xf numFmtId="0" fontId="0" fillId="0" borderId="30" xfId="0" applyFill="1" applyBorder="1" applyAlignment="1" applyProtection="1">
      <alignment horizontal="left" vertical="center"/>
      <protection locked="0"/>
    </xf>
    <xf numFmtId="0" fontId="16" fillId="36" borderId="11" xfId="0" applyFont="1" applyFill="1" applyBorder="1" applyAlignment="1">
      <alignment horizontal="left"/>
    </xf>
    <xf numFmtId="0" fontId="16" fillId="36" borderId="39" xfId="0" applyFont="1" applyFill="1" applyBorder="1" applyAlignment="1">
      <alignment horizontal="left"/>
    </xf>
  </cellXfs>
  <cellStyles count="84">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Incorrecto" xfId="8" builtinId="27" customBuiltin="1"/>
    <cellStyle name="Moneda" xfId="1" builtinId="4"/>
    <cellStyle name="Neutral" xfId="9" builtinId="28" customBuiltin="1"/>
    <cellStyle name="Normal" xfId="0" builtinId="0"/>
    <cellStyle name="Normal 2" xfId="44"/>
    <cellStyle name="Normal 2 2" xfId="45"/>
    <cellStyle name="Normal_Hoja1" xfId="79"/>
    <cellStyle name="Normal_Hoja1_1" xfId="83"/>
    <cellStyle name="Normal_Hoja2" xfId="49"/>
    <cellStyle name="Normal_Hoja6" xfId="80"/>
    <cellStyle name="Normal_Hoja7" xfId="81"/>
    <cellStyle name="Normal_PED" xfId="46"/>
    <cellStyle name="Normal_PED_1" xfId="82"/>
    <cellStyle name="Normal_PND" xfId="47"/>
    <cellStyle name="Normal_PS" xfId="50"/>
    <cellStyle name="Normal_Sect Fed" xfId="48"/>
    <cellStyle name="Notas" xfId="16" builtinId="10" customBuiltin="1"/>
    <cellStyle name="Porcentaje" xfId="43" builtinId="5"/>
    <cellStyle name="Salida" xfId="11" builtinId="21" customBuiltin="1"/>
    <cellStyle name="Texto de advertencia"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otal" xfId="18" builtinId="25" customBuiltin="1"/>
  </cellStyles>
  <dxfs count="5">
    <dxf>
      <font>
        <b/>
        <i/>
        <color rgb="FFFF0000"/>
      </font>
    </dxf>
    <dxf>
      <fill>
        <patternFill>
          <bgColor rgb="FFC8CDC6"/>
        </patternFill>
      </fill>
    </dxf>
    <dxf>
      <fill>
        <patternFill>
          <bgColor rgb="FFC8CDC6"/>
        </patternFill>
      </fill>
    </dxf>
    <dxf>
      <fill>
        <patternFill>
          <bgColor rgb="FFC8CDC6"/>
        </patternFill>
      </fill>
      <border>
        <top style="thin">
          <color rgb="FFAAA798"/>
        </top>
        <bottom style="thin">
          <color rgb="FFAAA798"/>
        </bottom>
        <horizontal style="thin">
          <color rgb="FFAAA798"/>
        </horizontal>
      </border>
    </dxf>
    <dxf>
      <font>
        <color auto="1"/>
      </font>
      <fill>
        <patternFill>
          <bgColor rgb="FFAAA798"/>
        </patternFill>
      </fill>
    </dxf>
  </dxfs>
  <tableStyles count="1" defaultTableStyle="TableStyleMedium2" defaultPivotStyle="PivotStyleLight16">
    <tableStyle name="Estilo de tabla 1" pivot="0" count="2">
      <tableStyleElement type="headerRow" dxfId="4"/>
      <tableStyleElement type="secondRowStripe" dxfId="3"/>
    </tableStyle>
  </tableStyles>
  <colors>
    <mruColors>
      <color rgb="FFC8CDC6"/>
      <color rgb="FF656563"/>
      <color rgb="FF4F3B50"/>
      <color rgb="FFAAA798"/>
      <color rgb="FF648B99"/>
      <color rgb="FF848CA2"/>
      <color rgb="FF8F9394"/>
      <color rgb="FF897C89"/>
      <color rgb="FF8F4A4F"/>
      <color rgb="FF648D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C366"/>
  <sheetViews>
    <sheetView zoomScaleNormal="100" workbookViewId="0">
      <selection activeCell="C2" sqref="C2"/>
    </sheetView>
  </sheetViews>
  <sheetFormatPr baseColWidth="10" defaultColWidth="11.42578125" defaultRowHeight="15" x14ac:dyDescent="0.25"/>
  <cols>
    <col min="1" max="1" width="26" style="47" customWidth="1"/>
    <col min="2" max="2" width="45.5703125" style="47" customWidth="1"/>
    <col min="3" max="3" width="30.7109375" style="47" customWidth="1"/>
    <col min="4" max="5" width="11.42578125" style="66" customWidth="1"/>
    <col min="6" max="6" width="15.5703125" style="66" hidden="1" customWidth="1"/>
    <col min="7" max="7" width="11.42578125" style="82" hidden="1" customWidth="1"/>
    <col min="8" max="8" width="0" style="66" hidden="1" customWidth="1"/>
    <col min="9" max="29" width="11.42578125" style="66"/>
    <col min="30" max="16384" width="11.42578125" style="47"/>
  </cols>
  <sheetData>
    <row r="1" spans="1:7" ht="15.75" thickBot="1" x14ac:dyDescent="0.3">
      <c r="A1" s="168" t="s">
        <v>8</v>
      </c>
      <c r="B1" s="126"/>
      <c r="C1" s="127"/>
    </row>
    <row r="2" spans="1:7" x14ac:dyDescent="0.25">
      <c r="A2" s="51" t="s">
        <v>2099</v>
      </c>
      <c r="B2" s="114" t="str">
        <f>IF(ISBLANK(C2),"",CONCATENATE(G3,G4,C2))</f>
        <v/>
      </c>
      <c r="C2" s="113"/>
    </row>
    <row r="3" spans="1:7" x14ac:dyDescent="0.25">
      <c r="A3" s="51" t="s">
        <v>19828</v>
      </c>
      <c r="B3" s="124">
        <v>2013</v>
      </c>
      <c r="C3" s="112" t="s">
        <v>19829</v>
      </c>
      <c r="G3" s="82" t="str">
        <f>IF(ISBLANK(B21),"",IF(G22="gpo8_","M","S"))</f>
        <v/>
      </c>
    </row>
    <row r="4" spans="1:7" ht="30" x14ac:dyDescent="0.25">
      <c r="A4" s="51" t="s">
        <v>7</v>
      </c>
      <c r="B4" s="166"/>
      <c r="C4" s="167"/>
      <c r="G4" s="82" t="str">
        <f>MID(B3,3,2)</f>
        <v>13</v>
      </c>
    </row>
    <row r="5" spans="1:7" ht="56.25" customHeight="1" x14ac:dyDescent="0.25">
      <c r="A5" s="51" t="s">
        <v>2106</v>
      </c>
      <c r="B5" s="173"/>
      <c r="C5" s="174"/>
    </row>
    <row r="6" spans="1:7" ht="42.75" customHeight="1" x14ac:dyDescent="0.25">
      <c r="A6" s="51" t="s">
        <v>19834</v>
      </c>
      <c r="B6" s="173"/>
      <c r="C6" s="174"/>
    </row>
    <row r="7" spans="1:7" x14ac:dyDescent="0.25">
      <c r="A7" s="171" t="s">
        <v>1602</v>
      </c>
      <c r="B7" s="172"/>
      <c r="C7" s="57"/>
    </row>
    <row r="8" spans="1:7" x14ac:dyDescent="0.25">
      <c r="A8" s="171" t="s">
        <v>2</v>
      </c>
      <c r="B8" s="172"/>
      <c r="C8" s="57"/>
    </row>
    <row r="9" spans="1:7" ht="14.45" x14ac:dyDescent="0.3">
      <c r="A9" s="52" t="s">
        <v>0</v>
      </c>
      <c r="B9" s="169"/>
      <c r="C9" s="170"/>
      <c r="G9" t="e">
        <f>VLOOKUP('PRE REGISTRO'!C8,TIPOLOGIA!A2:C5,3,FALSE)</f>
        <v>#N/A</v>
      </c>
    </row>
    <row r="10" spans="1:7" x14ac:dyDescent="0.25">
      <c r="A10" s="198" t="s">
        <v>1</v>
      </c>
      <c r="B10" s="199"/>
      <c r="C10" s="200"/>
    </row>
    <row r="11" spans="1:7" x14ac:dyDescent="0.25">
      <c r="A11" s="52" t="s">
        <v>45</v>
      </c>
      <c r="B11" s="201" t="str">
        <f>IF(ISBLANK(B13),"",VLOOKUP(G11,LOC!M2:P10,4,FALSE))</f>
        <v/>
      </c>
      <c r="C11" s="202"/>
      <c r="G11" s="82" t="e">
        <f>VLOOKUP($B$13,LOC!$A$1:$I$610,2,FALSE)</f>
        <v>#N/A</v>
      </c>
    </row>
    <row r="12" spans="1:7" x14ac:dyDescent="0.25">
      <c r="A12" s="52" t="s">
        <v>6930</v>
      </c>
      <c r="B12" s="201" t="str">
        <f>IF(ISBLANK(B13),"",VLOOKUP(G12,LOC!R1:AD40,2,FALSE))</f>
        <v/>
      </c>
      <c r="C12" s="202"/>
      <c r="G12" s="82" t="e">
        <f>VLOOKUP($B$13,LOC!$A$1:$I$610,5,FALSE)</f>
        <v>#N/A</v>
      </c>
    </row>
    <row r="13" spans="1:7" x14ac:dyDescent="0.25">
      <c r="A13" s="52" t="s">
        <v>6931</v>
      </c>
      <c r="B13" s="203"/>
      <c r="C13" s="204"/>
      <c r="G13" s="82" t="e">
        <f>VLOOKUP($B$13,LOC!$A$1:$I$610,4,FALSE)</f>
        <v>#N/A</v>
      </c>
    </row>
    <row r="14" spans="1:7" ht="15.75" customHeight="1" thickBot="1" x14ac:dyDescent="0.3">
      <c r="A14" s="53" t="s">
        <v>6932</v>
      </c>
      <c r="B14" s="182"/>
      <c r="C14" s="183"/>
      <c r="G14" s="82" t="e">
        <f>CONCATENATE("_",VLOOKUP($B$13,LOC!$A$1:$I$610,2,FALSE),"_",VLOOKUP($B$13,LOC!$A$1:$I$610,3,FALSE),"_",G13)</f>
        <v>#N/A</v>
      </c>
    </row>
    <row r="15" spans="1:7" ht="3.75" customHeight="1" thickBot="1" x14ac:dyDescent="0.3"/>
    <row r="16" spans="1:7" x14ac:dyDescent="0.25">
      <c r="A16" s="179" t="s">
        <v>19837</v>
      </c>
      <c r="B16" s="180"/>
      <c r="C16" s="181"/>
    </row>
    <row r="17" spans="1:7" x14ac:dyDescent="0.25">
      <c r="A17" s="84"/>
      <c r="B17" s="85"/>
      <c r="C17" s="86"/>
    </row>
    <row r="18" spans="1:7" ht="15.75" thickBot="1" x14ac:dyDescent="0.3">
      <c r="A18" s="48" t="s">
        <v>3</v>
      </c>
      <c r="B18" s="49" t="s">
        <v>4</v>
      </c>
      <c r="C18" s="50" t="s">
        <v>5</v>
      </c>
    </row>
    <row r="19" spans="1:7" s="66" customFormat="1" ht="4.5" customHeight="1" thickBot="1" x14ac:dyDescent="0.3">
      <c r="G19" s="82"/>
    </row>
    <row r="20" spans="1:7" x14ac:dyDescent="0.25">
      <c r="A20" s="125" t="s">
        <v>6</v>
      </c>
      <c r="B20" s="126"/>
      <c r="C20" s="127"/>
    </row>
    <row r="21" spans="1:7" x14ac:dyDescent="0.25">
      <c r="A21" s="60" t="s">
        <v>9</v>
      </c>
      <c r="B21" s="162"/>
      <c r="C21" s="163"/>
    </row>
    <row r="22" spans="1:7" x14ac:dyDescent="0.25">
      <c r="A22" s="60" t="s">
        <v>10</v>
      </c>
      <c r="B22" s="162"/>
      <c r="C22" s="163"/>
      <c r="G22" s="4" t="e">
        <f>VLOOKUP('PRE REGISTRO'!B21,PROPONENTE!B2:D9,3,FALSE)</f>
        <v>#N/A</v>
      </c>
    </row>
    <row r="23" spans="1:7" x14ac:dyDescent="0.25">
      <c r="A23" s="60" t="s">
        <v>11</v>
      </c>
      <c r="B23" s="162"/>
      <c r="C23" s="163"/>
      <c r="G23" s="4" t="e">
        <f>VLOOKUP('PRE REGISTRO'!B22,PROPONENTE!G2:J102,4,FALSE)</f>
        <v>#N/A</v>
      </c>
    </row>
    <row r="24" spans="1:7" ht="15.75" thickBot="1" x14ac:dyDescent="0.3">
      <c r="A24" s="61" t="s">
        <v>12</v>
      </c>
      <c r="B24" s="164"/>
      <c r="C24" s="165"/>
    </row>
    <row r="25" spans="1:7" s="66" customFormat="1" ht="3.75" customHeight="1" thickBot="1" x14ac:dyDescent="0.3">
      <c r="G25" s="82"/>
    </row>
    <row r="26" spans="1:7" x14ac:dyDescent="0.25">
      <c r="A26" s="125" t="s">
        <v>2118</v>
      </c>
      <c r="B26" s="126"/>
      <c r="C26" s="127"/>
    </row>
    <row r="27" spans="1:7" x14ac:dyDescent="0.25">
      <c r="A27" s="60" t="s">
        <v>2119</v>
      </c>
      <c r="B27" s="162"/>
      <c r="C27" s="163"/>
    </row>
    <row r="28" spans="1:7" x14ac:dyDescent="0.25">
      <c r="A28" s="60" t="s">
        <v>13</v>
      </c>
      <c r="B28" s="162"/>
      <c r="C28" s="163"/>
      <c r="G28" t="e">
        <f>VLOOKUP('PRE REGISTRO'!B27,'CLAS PROY'!B2:D6,3,FALSE)</f>
        <v>#N/A</v>
      </c>
    </row>
    <row r="29" spans="1:7" x14ac:dyDescent="0.25">
      <c r="A29" s="205" t="s">
        <v>19827</v>
      </c>
      <c r="B29" s="206"/>
      <c r="C29" s="89"/>
      <c r="G29" s="46"/>
    </row>
    <row r="30" spans="1:7" x14ac:dyDescent="0.25">
      <c r="A30" s="155" t="s">
        <v>2120</v>
      </c>
      <c r="B30" s="55"/>
      <c r="C30" s="58" t="str">
        <f>IF(C29="SI",B30*1.16,"")</f>
        <v/>
      </c>
    </row>
    <row r="31" spans="1:7" x14ac:dyDescent="0.25">
      <c r="A31" s="155"/>
      <c r="B31" s="62" t="str">
        <f>IF(C29="SI","Costo total sin I.V.A.","Costo total")</f>
        <v>Costo total</v>
      </c>
      <c r="C31" s="63" t="str">
        <f>IF(C29="SI","Costo total con I.V.A.","")</f>
        <v/>
      </c>
    </row>
    <row r="32" spans="1:7" x14ac:dyDescent="0.25">
      <c r="A32" s="155" t="str">
        <f>CONCATENATE("Monto solicitado ",B3,":")</f>
        <v>Monto solicitado 2013:</v>
      </c>
      <c r="B32" s="55"/>
      <c r="C32" s="58" t="str">
        <f>IF(C29="SI",B32*1.16,"")</f>
        <v/>
      </c>
    </row>
    <row r="33" spans="1:7" x14ac:dyDescent="0.25">
      <c r="A33" s="155"/>
      <c r="B33" s="62" t="str">
        <f>IF(C29="SI","Monto solicitado sin I.V.A.","Monto solicitado")</f>
        <v>Monto solicitado</v>
      </c>
      <c r="C33" s="63" t="str">
        <f>IF(C29="SI","Monto solicitado con I.V.A.","")</f>
        <v/>
      </c>
    </row>
    <row r="34" spans="1:7" x14ac:dyDescent="0.25">
      <c r="A34" s="60" t="s">
        <v>19843</v>
      </c>
      <c r="B34" s="54"/>
      <c r="C34" s="70"/>
    </row>
    <row r="35" spans="1:7" x14ac:dyDescent="0.25">
      <c r="A35" s="60" t="s">
        <v>2121</v>
      </c>
      <c r="B35" s="54"/>
      <c r="C35" s="70"/>
    </row>
    <row r="36" spans="1:7" x14ac:dyDescent="0.25">
      <c r="A36" s="60" t="s">
        <v>19845</v>
      </c>
      <c r="B36" s="54"/>
      <c r="C36" s="70"/>
    </row>
    <row r="37" spans="1:7" x14ac:dyDescent="0.25">
      <c r="A37" s="60" t="s">
        <v>19844</v>
      </c>
      <c r="B37" s="120"/>
      <c r="C37" s="70"/>
    </row>
    <row r="38" spans="1:7" x14ac:dyDescent="0.25">
      <c r="A38" s="134" t="s">
        <v>14</v>
      </c>
      <c r="B38" s="135"/>
      <c r="C38" s="136"/>
    </row>
    <row r="39" spans="1:7" x14ac:dyDescent="0.25">
      <c r="A39" s="60" t="s">
        <v>15</v>
      </c>
      <c r="B39" s="122"/>
      <c r="C39" s="185" t="str">
        <f>IF(AND(B45&lt;&gt;0,OR(B45&gt;1,B45&lt;1)),"La suma de porcentajes asignados debe ser igual a 100%"," ")</f>
        <v xml:space="preserve"> </v>
      </c>
    </row>
    <row r="40" spans="1:7" x14ac:dyDescent="0.25">
      <c r="A40" s="60" t="s">
        <v>16</v>
      </c>
      <c r="B40" s="122"/>
      <c r="C40" s="185"/>
    </row>
    <row r="41" spans="1:7" x14ac:dyDescent="0.25">
      <c r="A41" s="60" t="s">
        <v>17</v>
      </c>
      <c r="B41" s="122"/>
      <c r="C41" s="185"/>
    </row>
    <row r="42" spans="1:7" x14ac:dyDescent="0.25">
      <c r="A42" s="60" t="s">
        <v>2100</v>
      </c>
      <c r="B42" s="122"/>
      <c r="C42" s="185"/>
    </row>
    <row r="43" spans="1:7" x14ac:dyDescent="0.25">
      <c r="A43" s="60" t="s">
        <v>18</v>
      </c>
      <c r="B43" s="122"/>
      <c r="C43" s="71" t="str">
        <f>IF(AND((NOT(ISBLANK(B44))),B44&gt;0),"(Especifique)"," ")</f>
        <v xml:space="preserve"> </v>
      </c>
    </row>
    <row r="44" spans="1:7" x14ac:dyDescent="0.25">
      <c r="A44" s="60" t="s">
        <v>19</v>
      </c>
      <c r="B44" s="122"/>
      <c r="C44" s="57"/>
    </row>
    <row r="45" spans="1:7" ht="15" customHeight="1" x14ac:dyDescent="0.25">
      <c r="A45" s="60" t="s">
        <v>20</v>
      </c>
      <c r="B45" s="123">
        <f>B39+B40+B41+B42+B43+B44</f>
        <v>0</v>
      </c>
      <c r="C45" s="56"/>
    </row>
    <row r="46" spans="1:7" ht="15" customHeight="1" x14ac:dyDescent="0.25">
      <c r="A46" s="171" t="s">
        <v>19838</v>
      </c>
      <c r="B46" s="186"/>
      <c r="C46" s="187"/>
      <c r="G46" s="66" t="e">
        <f>VLOOKUP(B46,'FTE FTO'!$A$2:$B$4,2,FALSE)</f>
        <v>#N/A</v>
      </c>
    </row>
    <row r="47" spans="1:7" x14ac:dyDescent="0.25">
      <c r="A47" s="171"/>
      <c r="B47" s="188"/>
      <c r="C47" s="189"/>
      <c r="G47" s="66" t="e">
        <f>VLOOKUP(B47,'FTE FTO'!$F$8:$I$28,4,FALSE)</f>
        <v>#N/A</v>
      </c>
    </row>
    <row r="48" spans="1:7" x14ac:dyDescent="0.25">
      <c r="A48" s="171"/>
      <c r="B48" s="190"/>
      <c r="C48" s="191"/>
    </row>
    <row r="49" spans="1:7" x14ac:dyDescent="0.25">
      <c r="A49" s="171" t="s">
        <v>19839</v>
      </c>
      <c r="B49" s="192"/>
      <c r="C49" s="193"/>
      <c r="G49" s="66" t="e">
        <f>VLOOKUP(B49,'FTE FTO'!$A$2:$B$4,2,FALSE)</f>
        <v>#N/A</v>
      </c>
    </row>
    <row r="50" spans="1:7" x14ac:dyDescent="0.25">
      <c r="A50" s="171"/>
      <c r="B50" s="194"/>
      <c r="C50" s="195"/>
      <c r="G50" s="66" t="e">
        <f>VLOOKUP(B50,'FTE FTO'!$F$8:$I$28,4,FALSE)</f>
        <v>#N/A</v>
      </c>
    </row>
    <row r="51" spans="1:7" ht="15.75" thickBot="1" x14ac:dyDescent="0.3">
      <c r="A51" s="184"/>
      <c r="B51" s="196"/>
      <c r="C51" s="197"/>
    </row>
    <row r="52" spans="1:7" s="66" customFormat="1" ht="7.5" customHeight="1" thickBot="1" x14ac:dyDescent="0.3">
      <c r="G52" s="82"/>
    </row>
    <row r="53" spans="1:7" x14ac:dyDescent="0.25">
      <c r="A53" s="125" t="s">
        <v>32</v>
      </c>
      <c r="B53" s="126"/>
      <c r="C53" s="127"/>
    </row>
    <row r="54" spans="1:7" x14ac:dyDescent="0.25">
      <c r="A54" s="137" t="s">
        <v>21</v>
      </c>
      <c r="B54" s="138"/>
      <c r="C54" s="139"/>
    </row>
    <row r="55" spans="1:7" x14ac:dyDescent="0.25">
      <c r="A55" s="60" t="s">
        <v>22</v>
      </c>
      <c r="B55" s="145"/>
      <c r="C55" s="146"/>
    </row>
    <row r="56" spans="1:7" x14ac:dyDescent="0.25">
      <c r="A56" s="60" t="s">
        <v>23</v>
      </c>
      <c r="B56" s="145"/>
      <c r="C56" s="146"/>
      <c r="G56" t="e">
        <f>VLOOKUP('PRE REGISTRO'!B55,PND!C2:D6,2,FALSE)</f>
        <v>#N/A</v>
      </c>
    </row>
    <row r="57" spans="1:7" ht="39.75" customHeight="1" x14ac:dyDescent="0.25">
      <c r="A57" s="60" t="s">
        <v>24</v>
      </c>
      <c r="B57" s="147"/>
      <c r="C57" s="148"/>
      <c r="G57" s="30" t="e">
        <f>VLOOKUP('PRE REGISTRO'!B56,PND!E49:F100,2,FALSE)</f>
        <v>#N/A</v>
      </c>
    </row>
    <row r="58" spans="1:7" ht="49.5" customHeight="1" x14ac:dyDescent="0.25">
      <c r="A58" s="60" t="s">
        <v>25</v>
      </c>
      <c r="B58" s="147"/>
      <c r="C58" s="148"/>
      <c r="G58" t="e">
        <f>VLOOKUP('PRE REGISTRO'!B57,PND!G104:H185,2,FALSE)</f>
        <v>#N/A</v>
      </c>
    </row>
    <row r="59" spans="1:7" ht="31.5" customHeight="1" x14ac:dyDescent="0.25">
      <c r="A59" s="140" t="s">
        <v>2122</v>
      </c>
      <c r="B59" s="141"/>
      <c r="C59" s="104"/>
    </row>
    <row r="60" spans="1:7" x14ac:dyDescent="0.25">
      <c r="A60" s="64" t="s">
        <v>30</v>
      </c>
      <c r="B60" s="149"/>
      <c r="C60" s="150"/>
      <c r="G60" t="str">
        <f>IF('PRE REGISTRO'!C59="SI","PFS_SECTOR"," ")</f>
        <v xml:space="preserve"> </v>
      </c>
    </row>
    <row r="61" spans="1:7" x14ac:dyDescent="0.25">
      <c r="A61" s="64" t="s">
        <v>27</v>
      </c>
      <c r="B61" s="149"/>
      <c r="C61" s="150"/>
      <c r="G61" t="e">
        <f>VLOOKUP('PRE REGISTRO'!B60,PSF!C2:D9,2,FALSE)</f>
        <v>#N/A</v>
      </c>
    </row>
    <row r="62" spans="1:7" ht="15.75" thickBot="1" x14ac:dyDescent="0.3">
      <c r="A62" s="65" t="s">
        <v>28</v>
      </c>
      <c r="B62" s="151"/>
      <c r="C62" s="152"/>
      <c r="G62" t="e">
        <f>VLOOKUP('PRE REGISTRO'!B61,PSF!D18:E30,2,FALSE)</f>
        <v>#N/A</v>
      </c>
    </row>
    <row r="63" spans="1:7" s="66" customFormat="1" ht="6.75" customHeight="1" thickBot="1" x14ac:dyDescent="0.3">
      <c r="A63" s="67"/>
      <c r="B63" s="67"/>
      <c r="C63" s="67"/>
      <c r="G63" s="82"/>
    </row>
    <row r="64" spans="1:7" x14ac:dyDescent="0.25">
      <c r="A64" s="142" t="s">
        <v>26</v>
      </c>
      <c r="B64" s="143"/>
      <c r="C64" s="144"/>
    </row>
    <row r="65" spans="1:7" x14ac:dyDescent="0.25">
      <c r="A65" s="60" t="s">
        <v>22</v>
      </c>
      <c r="B65" s="149"/>
      <c r="C65" s="150"/>
    </row>
    <row r="66" spans="1:7" x14ac:dyDescent="0.25">
      <c r="A66" s="60" t="s">
        <v>23</v>
      </c>
      <c r="B66" s="156"/>
      <c r="C66" s="157"/>
      <c r="G66" t="e">
        <f>VLOOKUP('PRE REGISTRO'!B65,PED!B2:C5,2,FALSE)</f>
        <v>#N/A</v>
      </c>
    </row>
    <row r="67" spans="1:7" ht="60.75" customHeight="1" x14ac:dyDescent="0.25">
      <c r="A67" s="51" t="s">
        <v>24</v>
      </c>
      <c r="B67" s="158"/>
      <c r="C67" s="159"/>
      <c r="G67" s="20" t="e">
        <f>VLOOKUP('PRE REGISTRO'!B66,PED!GQ3:GR34,2,FALSE)</f>
        <v>#N/A</v>
      </c>
    </row>
    <row r="68" spans="1:7" ht="44.25" customHeight="1" x14ac:dyDescent="0.25">
      <c r="A68" s="60" t="s">
        <v>25</v>
      </c>
      <c r="B68" s="160"/>
      <c r="C68" s="161"/>
      <c r="F68" s="66" t="e">
        <f>MID(B67,1,FIND(" ",B67,FIND(" ",B67,1)+1))</f>
        <v>#VALUE!</v>
      </c>
      <c r="G68" s="20" t="e">
        <f>VLOOKUP(F68,PED!GS40:GT102,2,FALSE)</f>
        <v>#VALUE!</v>
      </c>
    </row>
    <row r="69" spans="1:7" ht="43.5" customHeight="1" x14ac:dyDescent="0.25">
      <c r="A69" s="60" t="s">
        <v>2098</v>
      </c>
      <c r="B69" s="160"/>
      <c r="C69" s="161"/>
      <c r="F69" s="83" t="e">
        <f>MID(B68,1,FIND(" ",B68,1))</f>
        <v>#VALUE!</v>
      </c>
      <c r="G69" s="20" t="e">
        <f>VLOOKUP(F69,PED!GR109:GS300,2,FALSE)</f>
        <v>#VALUE!</v>
      </c>
    </row>
    <row r="70" spans="1:7" ht="15.75" thickBot="1" x14ac:dyDescent="0.3">
      <c r="A70" s="153" t="s">
        <v>2123</v>
      </c>
      <c r="B70" s="154"/>
      <c r="C70" s="59"/>
      <c r="G70" t="str">
        <f>IF('PRE REGISTRO'!C70="SI","PS_SECTOR"," ")</f>
        <v xml:space="preserve"> </v>
      </c>
    </row>
    <row r="71" spans="1:7" s="66" customFormat="1" ht="6" customHeight="1" thickBot="1" x14ac:dyDescent="0.3">
      <c r="A71" s="67"/>
      <c r="B71" s="67"/>
      <c r="C71" s="67"/>
      <c r="G71" s="82"/>
    </row>
    <row r="72" spans="1:7" x14ac:dyDescent="0.25">
      <c r="A72" s="142" t="s">
        <v>29</v>
      </c>
      <c r="B72" s="143"/>
      <c r="C72" s="144"/>
    </row>
    <row r="73" spans="1:7" x14ac:dyDescent="0.25">
      <c r="A73" s="60" t="s">
        <v>30</v>
      </c>
      <c r="B73" s="149"/>
      <c r="C73" s="150"/>
      <c r="G73" t="e">
        <f>VLOOKUP('PRE REGISTRO'!B73,PS!C2:D4,2,FALSE)</f>
        <v>#N/A</v>
      </c>
    </row>
    <row r="74" spans="1:7" x14ac:dyDescent="0.25">
      <c r="A74" s="60" t="s">
        <v>31</v>
      </c>
      <c r="B74" s="149"/>
      <c r="C74" s="150"/>
      <c r="G74" t="e">
        <f>VLOOKUP('PRE REGISTRO'!B74,PS!C15:D21,2,FALSE)</f>
        <v>#N/A</v>
      </c>
    </row>
    <row r="75" spans="1:7" x14ac:dyDescent="0.25">
      <c r="A75" s="60" t="s">
        <v>27</v>
      </c>
      <c r="B75" s="149"/>
      <c r="C75" s="150"/>
      <c r="G75" t="e">
        <f>VLOOKUP('PRE REGISTRO'!B75,PS!D34:E67,2,FALSE)</f>
        <v>#N/A</v>
      </c>
    </row>
    <row r="76" spans="1:7" ht="15.75" thickBot="1" x14ac:dyDescent="0.3">
      <c r="A76" s="61" t="s">
        <v>28</v>
      </c>
      <c r="B76" s="151"/>
      <c r="C76" s="152"/>
    </row>
    <row r="77" spans="1:7" s="66" customFormat="1" ht="15.75" thickBot="1" x14ac:dyDescent="0.3">
      <c r="G77" s="82"/>
    </row>
    <row r="78" spans="1:7" s="66" customFormat="1" x14ac:dyDescent="0.25">
      <c r="A78" s="125" t="s">
        <v>19840</v>
      </c>
      <c r="B78" s="126"/>
      <c r="C78" s="127"/>
      <c r="G78" s="82"/>
    </row>
    <row r="79" spans="1:7" s="66" customFormat="1" ht="57" customHeight="1" x14ac:dyDescent="0.25">
      <c r="A79" s="128"/>
      <c r="B79" s="129"/>
      <c r="C79" s="130"/>
      <c r="G79" s="82"/>
    </row>
    <row r="80" spans="1:7" s="66" customFormat="1" ht="51" customHeight="1" thickBot="1" x14ac:dyDescent="0.3">
      <c r="A80" s="131"/>
      <c r="B80" s="132"/>
      <c r="C80" s="133"/>
      <c r="G80" s="82"/>
    </row>
    <row r="81" spans="1:7" s="66" customFormat="1" x14ac:dyDescent="0.25">
      <c r="G81" s="82"/>
    </row>
    <row r="82" spans="1:7" s="66" customFormat="1" x14ac:dyDescent="0.25">
      <c r="G82" s="82"/>
    </row>
    <row r="83" spans="1:7" s="66" customFormat="1" x14ac:dyDescent="0.25">
      <c r="G83" s="82"/>
    </row>
    <row r="84" spans="1:7" s="66" customFormat="1" x14ac:dyDescent="0.25">
      <c r="G84" s="82"/>
    </row>
    <row r="85" spans="1:7" s="66" customFormat="1" x14ac:dyDescent="0.25">
      <c r="G85" s="82"/>
    </row>
    <row r="86" spans="1:7" s="66" customFormat="1" ht="45" customHeight="1" x14ac:dyDescent="0.25">
      <c r="A86" s="175" t="s">
        <v>19842</v>
      </c>
      <c r="B86" s="175"/>
      <c r="C86" s="175"/>
      <c r="G86" s="82"/>
    </row>
    <row r="87" spans="1:7" s="66" customFormat="1" x14ac:dyDescent="0.25">
      <c r="G87" s="82"/>
    </row>
    <row r="88" spans="1:7" s="66" customFormat="1" ht="15.75" thickBot="1" x14ac:dyDescent="0.3">
      <c r="B88" s="176"/>
      <c r="C88" s="177"/>
      <c r="G88" s="82"/>
    </row>
    <row r="89" spans="1:7" s="66" customFormat="1" x14ac:dyDescent="0.25">
      <c r="B89" s="178" t="s">
        <v>1607</v>
      </c>
      <c r="C89" s="178"/>
      <c r="G89" s="82"/>
    </row>
    <row r="90" spans="1:7" s="66" customFormat="1" x14ac:dyDescent="0.25">
      <c r="B90" s="68"/>
      <c r="C90" s="68"/>
      <c r="G90" s="82"/>
    </row>
    <row r="91" spans="1:7" s="66" customFormat="1" x14ac:dyDescent="0.25">
      <c r="B91" s="68"/>
      <c r="C91" s="68"/>
      <c r="G91" s="82"/>
    </row>
    <row r="92" spans="1:7" s="66" customFormat="1" x14ac:dyDescent="0.25">
      <c r="B92" s="68"/>
      <c r="C92" s="68"/>
      <c r="G92" s="82"/>
    </row>
    <row r="93" spans="1:7" s="66" customFormat="1" x14ac:dyDescent="0.25">
      <c r="G93" s="82"/>
    </row>
    <row r="94" spans="1:7" s="66" customFormat="1" ht="15.75" thickBot="1" x14ac:dyDescent="0.3">
      <c r="B94" s="121"/>
      <c r="G94" s="82"/>
    </row>
    <row r="95" spans="1:7" s="66" customFormat="1" ht="30" x14ac:dyDescent="0.25">
      <c r="B95" s="69" t="s">
        <v>1606</v>
      </c>
      <c r="G95" s="82"/>
    </row>
    <row r="96" spans="1:7" s="66" customFormat="1" x14ac:dyDescent="0.25">
      <c r="G96" s="82"/>
    </row>
    <row r="97" spans="7:7" s="66" customFormat="1" x14ac:dyDescent="0.25">
      <c r="G97" s="82"/>
    </row>
    <row r="98" spans="7:7" s="66" customFormat="1" x14ac:dyDescent="0.25">
      <c r="G98" s="82"/>
    </row>
    <row r="99" spans="7:7" s="66" customFormat="1" x14ac:dyDescent="0.25">
      <c r="G99" s="82"/>
    </row>
    <row r="100" spans="7:7" s="66" customFormat="1" x14ac:dyDescent="0.25">
      <c r="G100" s="82"/>
    </row>
    <row r="101" spans="7:7" s="66" customFormat="1" x14ac:dyDescent="0.25">
      <c r="G101" s="82"/>
    </row>
    <row r="102" spans="7:7" s="66" customFormat="1" x14ac:dyDescent="0.25">
      <c r="G102" s="82"/>
    </row>
    <row r="103" spans="7:7" s="66" customFormat="1" x14ac:dyDescent="0.25">
      <c r="G103" s="82"/>
    </row>
    <row r="104" spans="7:7" s="66" customFormat="1" x14ac:dyDescent="0.25">
      <c r="G104" s="82"/>
    </row>
    <row r="105" spans="7:7" s="66" customFormat="1" x14ac:dyDescent="0.25">
      <c r="G105" s="82"/>
    </row>
    <row r="106" spans="7:7" s="66" customFormat="1" x14ac:dyDescent="0.25">
      <c r="G106" s="82"/>
    </row>
    <row r="107" spans="7:7" s="66" customFormat="1" x14ac:dyDescent="0.25">
      <c r="G107" s="82"/>
    </row>
    <row r="108" spans="7:7" s="66" customFormat="1" x14ac:dyDescent="0.25">
      <c r="G108" s="82"/>
    </row>
    <row r="109" spans="7:7" s="66" customFormat="1" x14ac:dyDescent="0.25">
      <c r="G109" s="82"/>
    </row>
    <row r="110" spans="7:7" s="66" customFormat="1" x14ac:dyDescent="0.25">
      <c r="G110" s="82"/>
    </row>
    <row r="111" spans="7:7" s="66" customFormat="1" x14ac:dyDescent="0.25">
      <c r="G111" s="82"/>
    </row>
    <row r="112" spans="7:7" s="66" customFormat="1" x14ac:dyDescent="0.25">
      <c r="G112" s="82"/>
    </row>
    <row r="113" spans="7:7" s="66" customFormat="1" x14ac:dyDescent="0.25">
      <c r="G113" s="82"/>
    </row>
    <row r="114" spans="7:7" s="66" customFormat="1" x14ac:dyDescent="0.25">
      <c r="G114" s="82"/>
    </row>
    <row r="115" spans="7:7" s="66" customFormat="1" x14ac:dyDescent="0.25">
      <c r="G115" s="82"/>
    </row>
    <row r="116" spans="7:7" s="66" customFormat="1" x14ac:dyDescent="0.25">
      <c r="G116" s="82"/>
    </row>
    <row r="117" spans="7:7" s="66" customFormat="1" x14ac:dyDescent="0.25">
      <c r="G117" s="82"/>
    </row>
    <row r="118" spans="7:7" s="66" customFormat="1" x14ac:dyDescent="0.25">
      <c r="G118" s="82"/>
    </row>
    <row r="119" spans="7:7" s="66" customFormat="1" x14ac:dyDescent="0.25">
      <c r="G119" s="82"/>
    </row>
    <row r="120" spans="7:7" s="66" customFormat="1" x14ac:dyDescent="0.25">
      <c r="G120" s="82"/>
    </row>
    <row r="121" spans="7:7" s="66" customFormat="1" x14ac:dyDescent="0.25">
      <c r="G121" s="82"/>
    </row>
    <row r="122" spans="7:7" s="66" customFormat="1" x14ac:dyDescent="0.25">
      <c r="G122" s="82"/>
    </row>
    <row r="123" spans="7:7" s="66" customFormat="1" x14ac:dyDescent="0.25">
      <c r="G123" s="82"/>
    </row>
    <row r="124" spans="7:7" s="66" customFormat="1" x14ac:dyDescent="0.25">
      <c r="G124" s="82"/>
    </row>
    <row r="125" spans="7:7" s="66" customFormat="1" x14ac:dyDescent="0.25">
      <c r="G125" s="82"/>
    </row>
    <row r="126" spans="7:7" s="66" customFormat="1" x14ac:dyDescent="0.25">
      <c r="G126" s="82"/>
    </row>
    <row r="127" spans="7:7" s="66" customFormat="1" x14ac:dyDescent="0.25">
      <c r="G127" s="82"/>
    </row>
    <row r="128" spans="7:7" s="66" customFormat="1" x14ac:dyDescent="0.25">
      <c r="G128" s="82"/>
    </row>
    <row r="129" spans="7:7" s="66" customFormat="1" x14ac:dyDescent="0.25">
      <c r="G129" s="82"/>
    </row>
    <row r="130" spans="7:7" s="66" customFormat="1" x14ac:dyDescent="0.25">
      <c r="G130" s="82"/>
    </row>
    <row r="131" spans="7:7" s="66" customFormat="1" x14ac:dyDescent="0.25">
      <c r="G131" s="82"/>
    </row>
    <row r="132" spans="7:7" s="66" customFormat="1" x14ac:dyDescent="0.25">
      <c r="G132" s="82"/>
    </row>
    <row r="133" spans="7:7" s="66" customFormat="1" x14ac:dyDescent="0.25">
      <c r="G133" s="82"/>
    </row>
    <row r="134" spans="7:7" s="66" customFormat="1" x14ac:dyDescent="0.25">
      <c r="G134" s="82"/>
    </row>
    <row r="135" spans="7:7" s="66" customFormat="1" x14ac:dyDescent="0.25">
      <c r="G135" s="82"/>
    </row>
    <row r="136" spans="7:7" s="66" customFormat="1" x14ac:dyDescent="0.25">
      <c r="G136" s="82"/>
    </row>
    <row r="137" spans="7:7" s="66" customFormat="1" x14ac:dyDescent="0.25">
      <c r="G137" s="82"/>
    </row>
    <row r="138" spans="7:7" s="66" customFormat="1" x14ac:dyDescent="0.25">
      <c r="G138" s="82"/>
    </row>
    <row r="139" spans="7:7" s="66" customFormat="1" x14ac:dyDescent="0.25">
      <c r="G139" s="82"/>
    </row>
    <row r="140" spans="7:7" s="66" customFormat="1" x14ac:dyDescent="0.25">
      <c r="G140" s="82"/>
    </row>
    <row r="141" spans="7:7" s="66" customFormat="1" x14ac:dyDescent="0.25">
      <c r="G141" s="82"/>
    </row>
    <row r="142" spans="7:7" s="66" customFormat="1" x14ac:dyDescent="0.25">
      <c r="G142" s="82"/>
    </row>
    <row r="143" spans="7:7" s="66" customFormat="1" x14ac:dyDescent="0.25">
      <c r="G143" s="82"/>
    </row>
    <row r="144" spans="7:7" s="66" customFormat="1" x14ac:dyDescent="0.25">
      <c r="G144" s="82"/>
    </row>
    <row r="145" spans="7:7" s="66" customFormat="1" x14ac:dyDescent="0.25">
      <c r="G145" s="82"/>
    </row>
    <row r="146" spans="7:7" s="66" customFormat="1" x14ac:dyDescent="0.25">
      <c r="G146" s="82"/>
    </row>
    <row r="147" spans="7:7" s="66" customFormat="1" x14ac:dyDescent="0.25">
      <c r="G147" s="82"/>
    </row>
    <row r="148" spans="7:7" s="66" customFormat="1" x14ac:dyDescent="0.25">
      <c r="G148" s="82"/>
    </row>
    <row r="149" spans="7:7" s="66" customFormat="1" x14ac:dyDescent="0.25">
      <c r="G149" s="82"/>
    </row>
    <row r="150" spans="7:7" s="66" customFormat="1" x14ac:dyDescent="0.25">
      <c r="G150" s="82"/>
    </row>
    <row r="151" spans="7:7" s="66" customFormat="1" x14ac:dyDescent="0.25">
      <c r="G151" s="82"/>
    </row>
    <row r="152" spans="7:7" s="66" customFormat="1" x14ac:dyDescent="0.25">
      <c r="G152" s="82"/>
    </row>
    <row r="153" spans="7:7" s="66" customFormat="1" x14ac:dyDescent="0.25">
      <c r="G153" s="82"/>
    </row>
    <row r="154" spans="7:7" s="66" customFormat="1" x14ac:dyDescent="0.25">
      <c r="G154" s="82"/>
    </row>
    <row r="155" spans="7:7" s="66" customFormat="1" x14ac:dyDescent="0.25">
      <c r="G155" s="82"/>
    </row>
    <row r="156" spans="7:7" s="66" customFormat="1" x14ac:dyDescent="0.25">
      <c r="G156" s="82"/>
    </row>
    <row r="157" spans="7:7" s="66" customFormat="1" x14ac:dyDescent="0.25">
      <c r="G157" s="82"/>
    </row>
    <row r="158" spans="7:7" s="66" customFormat="1" x14ac:dyDescent="0.25">
      <c r="G158" s="82"/>
    </row>
    <row r="159" spans="7:7" s="66" customFormat="1" x14ac:dyDescent="0.25">
      <c r="G159" s="82"/>
    </row>
    <row r="160" spans="7:7" s="66" customFormat="1" x14ac:dyDescent="0.25">
      <c r="G160" s="82"/>
    </row>
    <row r="161" spans="7:7" s="66" customFormat="1" x14ac:dyDescent="0.25">
      <c r="G161" s="82"/>
    </row>
    <row r="162" spans="7:7" s="66" customFormat="1" x14ac:dyDescent="0.25">
      <c r="G162" s="82"/>
    </row>
    <row r="163" spans="7:7" s="66" customFormat="1" x14ac:dyDescent="0.25">
      <c r="G163" s="82"/>
    </row>
    <row r="164" spans="7:7" s="66" customFormat="1" x14ac:dyDescent="0.25">
      <c r="G164" s="82"/>
    </row>
    <row r="165" spans="7:7" s="66" customFormat="1" x14ac:dyDescent="0.25">
      <c r="G165" s="82"/>
    </row>
    <row r="166" spans="7:7" s="66" customFormat="1" x14ac:dyDescent="0.25">
      <c r="G166" s="82"/>
    </row>
    <row r="167" spans="7:7" s="66" customFormat="1" x14ac:dyDescent="0.25">
      <c r="G167" s="82"/>
    </row>
    <row r="168" spans="7:7" s="66" customFormat="1" x14ac:dyDescent="0.25">
      <c r="G168" s="82"/>
    </row>
    <row r="169" spans="7:7" s="66" customFormat="1" x14ac:dyDescent="0.25">
      <c r="G169" s="82"/>
    </row>
    <row r="170" spans="7:7" s="66" customFormat="1" x14ac:dyDescent="0.25">
      <c r="G170" s="82"/>
    </row>
    <row r="171" spans="7:7" s="66" customFormat="1" x14ac:dyDescent="0.25">
      <c r="G171" s="82"/>
    </row>
    <row r="172" spans="7:7" s="66" customFormat="1" x14ac:dyDescent="0.25">
      <c r="G172" s="82"/>
    </row>
    <row r="173" spans="7:7" s="66" customFormat="1" x14ac:dyDescent="0.25">
      <c r="G173" s="82"/>
    </row>
    <row r="174" spans="7:7" s="66" customFormat="1" x14ac:dyDescent="0.25">
      <c r="G174" s="82"/>
    </row>
    <row r="175" spans="7:7" s="66" customFormat="1" x14ac:dyDescent="0.25">
      <c r="G175" s="82"/>
    </row>
    <row r="176" spans="7:7" s="66" customFormat="1" x14ac:dyDescent="0.25">
      <c r="G176" s="82"/>
    </row>
    <row r="177" spans="7:7" s="66" customFormat="1" x14ac:dyDescent="0.25">
      <c r="G177" s="82"/>
    </row>
    <row r="178" spans="7:7" s="66" customFormat="1" x14ac:dyDescent="0.25">
      <c r="G178" s="82"/>
    </row>
    <row r="179" spans="7:7" s="66" customFormat="1" x14ac:dyDescent="0.25">
      <c r="G179" s="82"/>
    </row>
    <row r="180" spans="7:7" s="66" customFormat="1" x14ac:dyDescent="0.25">
      <c r="G180" s="82"/>
    </row>
    <row r="181" spans="7:7" s="66" customFormat="1" x14ac:dyDescent="0.25">
      <c r="G181" s="82"/>
    </row>
    <row r="182" spans="7:7" s="66" customFormat="1" x14ac:dyDescent="0.25">
      <c r="G182" s="82"/>
    </row>
    <row r="183" spans="7:7" s="66" customFormat="1" x14ac:dyDescent="0.25">
      <c r="G183" s="82"/>
    </row>
    <row r="184" spans="7:7" s="66" customFormat="1" x14ac:dyDescent="0.25">
      <c r="G184" s="82"/>
    </row>
    <row r="185" spans="7:7" s="66" customFormat="1" x14ac:dyDescent="0.25">
      <c r="G185" s="82"/>
    </row>
    <row r="186" spans="7:7" s="66" customFormat="1" x14ac:dyDescent="0.25">
      <c r="G186" s="82"/>
    </row>
    <row r="187" spans="7:7" s="66" customFormat="1" x14ac:dyDescent="0.25">
      <c r="G187" s="82"/>
    </row>
    <row r="188" spans="7:7" s="66" customFormat="1" x14ac:dyDescent="0.25">
      <c r="G188" s="82"/>
    </row>
    <row r="189" spans="7:7" s="66" customFormat="1" x14ac:dyDescent="0.25">
      <c r="G189" s="82"/>
    </row>
    <row r="190" spans="7:7" s="66" customFormat="1" x14ac:dyDescent="0.25">
      <c r="G190" s="82"/>
    </row>
    <row r="191" spans="7:7" s="66" customFormat="1" x14ac:dyDescent="0.25">
      <c r="G191" s="82"/>
    </row>
    <row r="192" spans="7:7" s="66" customFormat="1" x14ac:dyDescent="0.25">
      <c r="G192" s="82"/>
    </row>
    <row r="193" spans="7:7" s="66" customFormat="1" x14ac:dyDescent="0.25">
      <c r="G193" s="82"/>
    </row>
    <row r="194" spans="7:7" s="66" customFormat="1" x14ac:dyDescent="0.25">
      <c r="G194" s="82"/>
    </row>
    <row r="195" spans="7:7" s="66" customFormat="1" x14ac:dyDescent="0.25">
      <c r="G195" s="82"/>
    </row>
    <row r="196" spans="7:7" s="66" customFormat="1" x14ac:dyDescent="0.25">
      <c r="G196" s="82"/>
    </row>
    <row r="197" spans="7:7" s="66" customFormat="1" x14ac:dyDescent="0.25">
      <c r="G197" s="82"/>
    </row>
    <row r="198" spans="7:7" s="66" customFormat="1" x14ac:dyDescent="0.25">
      <c r="G198" s="82"/>
    </row>
    <row r="199" spans="7:7" s="66" customFormat="1" x14ac:dyDescent="0.25">
      <c r="G199" s="82"/>
    </row>
    <row r="200" spans="7:7" s="66" customFormat="1" x14ac:dyDescent="0.25">
      <c r="G200" s="82"/>
    </row>
    <row r="201" spans="7:7" s="66" customFormat="1" x14ac:dyDescent="0.25">
      <c r="G201" s="82"/>
    </row>
    <row r="202" spans="7:7" s="66" customFormat="1" x14ac:dyDescent="0.25">
      <c r="G202" s="82"/>
    </row>
    <row r="203" spans="7:7" s="66" customFormat="1" x14ac:dyDescent="0.25">
      <c r="G203" s="82"/>
    </row>
    <row r="204" spans="7:7" s="66" customFormat="1" x14ac:dyDescent="0.25">
      <c r="G204" s="82"/>
    </row>
    <row r="205" spans="7:7" s="66" customFormat="1" x14ac:dyDescent="0.25">
      <c r="G205" s="82"/>
    </row>
    <row r="206" spans="7:7" s="66" customFormat="1" x14ac:dyDescent="0.25">
      <c r="G206" s="82"/>
    </row>
    <row r="207" spans="7:7" s="66" customFormat="1" x14ac:dyDescent="0.25">
      <c r="G207" s="82"/>
    </row>
    <row r="208" spans="7:7" s="66" customFormat="1" x14ac:dyDescent="0.25">
      <c r="G208" s="82"/>
    </row>
    <row r="209" spans="7:7" s="66" customFormat="1" x14ac:dyDescent="0.25">
      <c r="G209" s="82"/>
    </row>
    <row r="210" spans="7:7" s="66" customFormat="1" x14ac:dyDescent="0.25">
      <c r="G210" s="82"/>
    </row>
    <row r="211" spans="7:7" s="66" customFormat="1" x14ac:dyDescent="0.25">
      <c r="G211" s="82"/>
    </row>
    <row r="212" spans="7:7" s="66" customFormat="1" x14ac:dyDescent="0.25">
      <c r="G212" s="82"/>
    </row>
    <row r="213" spans="7:7" s="66" customFormat="1" x14ac:dyDescent="0.25">
      <c r="G213" s="82"/>
    </row>
    <row r="214" spans="7:7" s="66" customFormat="1" x14ac:dyDescent="0.25">
      <c r="G214" s="82"/>
    </row>
    <row r="215" spans="7:7" s="66" customFormat="1" x14ac:dyDescent="0.25">
      <c r="G215" s="82"/>
    </row>
    <row r="216" spans="7:7" s="66" customFormat="1" x14ac:dyDescent="0.25">
      <c r="G216" s="82"/>
    </row>
    <row r="217" spans="7:7" s="66" customFormat="1" x14ac:dyDescent="0.25">
      <c r="G217" s="82"/>
    </row>
    <row r="218" spans="7:7" s="66" customFormat="1" x14ac:dyDescent="0.25">
      <c r="G218" s="82"/>
    </row>
    <row r="219" spans="7:7" s="66" customFormat="1" x14ac:dyDescent="0.25">
      <c r="G219" s="82"/>
    </row>
    <row r="220" spans="7:7" s="66" customFormat="1" x14ac:dyDescent="0.25">
      <c r="G220" s="82"/>
    </row>
    <row r="221" spans="7:7" s="66" customFormat="1" x14ac:dyDescent="0.25">
      <c r="G221" s="82"/>
    </row>
    <row r="222" spans="7:7" s="66" customFormat="1" x14ac:dyDescent="0.25">
      <c r="G222" s="82"/>
    </row>
    <row r="223" spans="7:7" s="66" customFormat="1" x14ac:dyDescent="0.25">
      <c r="G223" s="82"/>
    </row>
    <row r="224" spans="7:7" s="66" customFormat="1" x14ac:dyDescent="0.25">
      <c r="G224" s="82"/>
    </row>
    <row r="225" spans="7:7" s="66" customFormat="1" x14ac:dyDescent="0.25">
      <c r="G225" s="82"/>
    </row>
    <row r="226" spans="7:7" s="66" customFormat="1" x14ac:dyDescent="0.25">
      <c r="G226" s="82"/>
    </row>
    <row r="227" spans="7:7" s="66" customFormat="1" x14ac:dyDescent="0.25">
      <c r="G227" s="82"/>
    </row>
    <row r="228" spans="7:7" s="66" customFormat="1" x14ac:dyDescent="0.25">
      <c r="G228" s="82"/>
    </row>
    <row r="229" spans="7:7" s="66" customFormat="1" x14ac:dyDescent="0.25">
      <c r="G229" s="82"/>
    </row>
    <row r="230" spans="7:7" s="66" customFormat="1" x14ac:dyDescent="0.25">
      <c r="G230" s="82"/>
    </row>
    <row r="231" spans="7:7" s="66" customFormat="1" x14ac:dyDescent="0.25">
      <c r="G231" s="82"/>
    </row>
    <row r="232" spans="7:7" s="66" customFormat="1" x14ac:dyDescent="0.25">
      <c r="G232" s="82"/>
    </row>
    <row r="233" spans="7:7" s="66" customFormat="1" x14ac:dyDescent="0.25">
      <c r="G233" s="82"/>
    </row>
    <row r="234" spans="7:7" s="66" customFormat="1" x14ac:dyDescent="0.25">
      <c r="G234" s="82"/>
    </row>
    <row r="235" spans="7:7" s="66" customFormat="1" x14ac:dyDescent="0.25">
      <c r="G235" s="82"/>
    </row>
    <row r="236" spans="7:7" s="66" customFormat="1" x14ac:dyDescent="0.25">
      <c r="G236" s="82"/>
    </row>
    <row r="237" spans="7:7" s="66" customFormat="1" x14ac:dyDescent="0.25">
      <c r="G237" s="82"/>
    </row>
    <row r="238" spans="7:7" s="66" customFormat="1" x14ac:dyDescent="0.25">
      <c r="G238" s="82"/>
    </row>
    <row r="239" spans="7:7" s="66" customFormat="1" x14ac:dyDescent="0.25">
      <c r="G239" s="82"/>
    </row>
    <row r="240" spans="7:7" s="66" customFormat="1" x14ac:dyDescent="0.25">
      <c r="G240" s="82"/>
    </row>
    <row r="241" spans="7:7" s="66" customFormat="1" x14ac:dyDescent="0.25">
      <c r="G241" s="82"/>
    </row>
    <row r="242" spans="7:7" s="66" customFormat="1" x14ac:dyDescent="0.25">
      <c r="G242" s="82"/>
    </row>
    <row r="243" spans="7:7" s="66" customFormat="1" x14ac:dyDescent="0.25">
      <c r="G243" s="82"/>
    </row>
    <row r="244" spans="7:7" s="66" customFormat="1" x14ac:dyDescent="0.25">
      <c r="G244" s="82"/>
    </row>
    <row r="245" spans="7:7" s="66" customFormat="1" x14ac:dyDescent="0.25">
      <c r="G245" s="82"/>
    </row>
    <row r="246" spans="7:7" s="66" customFormat="1" x14ac:dyDescent="0.25">
      <c r="G246" s="82"/>
    </row>
    <row r="247" spans="7:7" s="66" customFormat="1" x14ac:dyDescent="0.25">
      <c r="G247" s="82"/>
    </row>
    <row r="248" spans="7:7" s="66" customFormat="1" x14ac:dyDescent="0.25">
      <c r="G248" s="82"/>
    </row>
    <row r="249" spans="7:7" s="66" customFormat="1" x14ac:dyDescent="0.25">
      <c r="G249" s="82"/>
    </row>
    <row r="250" spans="7:7" s="66" customFormat="1" x14ac:dyDescent="0.25">
      <c r="G250" s="82"/>
    </row>
    <row r="251" spans="7:7" s="66" customFormat="1" x14ac:dyDescent="0.25">
      <c r="G251" s="82"/>
    </row>
    <row r="252" spans="7:7" s="66" customFormat="1" x14ac:dyDescent="0.25">
      <c r="G252" s="82"/>
    </row>
    <row r="253" spans="7:7" s="66" customFormat="1" x14ac:dyDescent="0.25">
      <c r="G253" s="82"/>
    </row>
    <row r="254" spans="7:7" s="66" customFormat="1" x14ac:dyDescent="0.25">
      <c r="G254" s="82"/>
    </row>
    <row r="255" spans="7:7" s="66" customFormat="1" x14ac:dyDescent="0.25">
      <c r="G255" s="82"/>
    </row>
    <row r="256" spans="7:7" s="66" customFormat="1" x14ac:dyDescent="0.25">
      <c r="G256" s="82"/>
    </row>
    <row r="257" spans="7:7" s="66" customFormat="1" x14ac:dyDescent="0.25">
      <c r="G257" s="82"/>
    </row>
    <row r="258" spans="7:7" s="66" customFormat="1" x14ac:dyDescent="0.25">
      <c r="G258" s="82"/>
    </row>
    <row r="259" spans="7:7" s="66" customFormat="1" x14ac:dyDescent="0.25">
      <c r="G259" s="82"/>
    </row>
    <row r="260" spans="7:7" s="66" customFormat="1" x14ac:dyDescent="0.25">
      <c r="G260" s="82"/>
    </row>
    <row r="261" spans="7:7" s="66" customFormat="1" x14ac:dyDescent="0.25">
      <c r="G261" s="82"/>
    </row>
    <row r="262" spans="7:7" s="66" customFormat="1" x14ac:dyDescent="0.25">
      <c r="G262" s="82"/>
    </row>
    <row r="263" spans="7:7" s="66" customFormat="1" x14ac:dyDescent="0.25">
      <c r="G263" s="82"/>
    </row>
    <row r="264" spans="7:7" s="66" customFormat="1" x14ac:dyDescent="0.25">
      <c r="G264" s="82"/>
    </row>
    <row r="265" spans="7:7" s="66" customFormat="1" x14ac:dyDescent="0.25">
      <c r="G265" s="82"/>
    </row>
    <row r="266" spans="7:7" s="66" customFormat="1" x14ac:dyDescent="0.25">
      <c r="G266" s="82"/>
    </row>
    <row r="267" spans="7:7" s="66" customFormat="1" x14ac:dyDescent="0.25">
      <c r="G267" s="82"/>
    </row>
    <row r="268" spans="7:7" s="66" customFormat="1" x14ac:dyDescent="0.25">
      <c r="G268" s="82"/>
    </row>
    <row r="269" spans="7:7" s="66" customFormat="1" x14ac:dyDescent="0.25">
      <c r="G269" s="82"/>
    </row>
    <row r="270" spans="7:7" s="66" customFormat="1" x14ac:dyDescent="0.25">
      <c r="G270" s="82"/>
    </row>
    <row r="271" spans="7:7" s="66" customFormat="1" x14ac:dyDescent="0.25">
      <c r="G271" s="82"/>
    </row>
    <row r="272" spans="7:7" s="66" customFormat="1" x14ac:dyDescent="0.25">
      <c r="G272" s="82"/>
    </row>
    <row r="273" spans="7:7" s="66" customFormat="1" x14ac:dyDescent="0.25">
      <c r="G273" s="82"/>
    </row>
    <row r="274" spans="7:7" s="66" customFormat="1" x14ac:dyDescent="0.25">
      <c r="G274" s="82"/>
    </row>
    <row r="275" spans="7:7" s="66" customFormat="1" x14ac:dyDescent="0.25">
      <c r="G275" s="82"/>
    </row>
    <row r="276" spans="7:7" s="66" customFormat="1" x14ac:dyDescent="0.25">
      <c r="G276" s="82"/>
    </row>
    <row r="277" spans="7:7" s="66" customFormat="1" x14ac:dyDescent="0.25">
      <c r="G277" s="82"/>
    </row>
    <row r="278" spans="7:7" s="66" customFormat="1" x14ac:dyDescent="0.25">
      <c r="G278" s="82"/>
    </row>
    <row r="279" spans="7:7" s="66" customFormat="1" x14ac:dyDescent="0.25">
      <c r="G279" s="82"/>
    </row>
    <row r="280" spans="7:7" s="66" customFormat="1" x14ac:dyDescent="0.25">
      <c r="G280" s="82"/>
    </row>
    <row r="281" spans="7:7" s="66" customFormat="1" x14ac:dyDescent="0.25">
      <c r="G281" s="82"/>
    </row>
    <row r="282" spans="7:7" s="66" customFormat="1" x14ac:dyDescent="0.25">
      <c r="G282" s="82"/>
    </row>
    <row r="283" spans="7:7" s="66" customFormat="1" x14ac:dyDescent="0.25">
      <c r="G283" s="82"/>
    </row>
    <row r="284" spans="7:7" s="66" customFormat="1" x14ac:dyDescent="0.25">
      <c r="G284" s="82"/>
    </row>
    <row r="285" spans="7:7" s="66" customFormat="1" x14ac:dyDescent="0.25">
      <c r="G285" s="82"/>
    </row>
    <row r="286" spans="7:7" s="66" customFormat="1" x14ac:dyDescent="0.25">
      <c r="G286" s="82"/>
    </row>
    <row r="287" spans="7:7" s="66" customFormat="1" x14ac:dyDescent="0.25">
      <c r="G287" s="82"/>
    </row>
    <row r="288" spans="7:7" s="66" customFormat="1" x14ac:dyDescent="0.25">
      <c r="G288" s="82"/>
    </row>
    <row r="289" spans="7:7" s="66" customFormat="1" x14ac:dyDescent="0.25">
      <c r="G289" s="82"/>
    </row>
    <row r="290" spans="7:7" s="66" customFormat="1" x14ac:dyDescent="0.25">
      <c r="G290" s="82"/>
    </row>
    <row r="291" spans="7:7" s="66" customFormat="1" x14ac:dyDescent="0.25">
      <c r="G291" s="82"/>
    </row>
    <row r="292" spans="7:7" s="66" customFormat="1" x14ac:dyDescent="0.25">
      <c r="G292" s="82"/>
    </row>
    <row r="293" spans="7:7" s="66" customFormat="1" x14ac:dyDescent="0.25">
      <c r="G293" s="82"/>
    </row>
    <row r="294" spans="7:7" s="66" customFormat="1" x14ac:dyDescent="0.25">
      <c r="G294" s="82"/>
    </row>
    <row r="295" spans="7:7" s="66" customFormat="1" x14ac:dyDescent="0.25">
      <c r="G295" s="82"/>
    </row>
    <row r="296" spans="7:7" s="66" customFormat="1" x14ac:dyDescent="0.25">
      <c r="G296" s="82"/>
    </row>
    <row r="297" spans="7:7" s="66" customFormat="1" x14ac:dyDescent="0.25">
      <c r="G297" s="82"/>
    </row>
    <row r="298" spans="7:7" s="66" customFormat="1" x14ac:dyDescent="0.25">
      <c r="G298" s="82"/>
    </row>
    <row r="299" spans="7:7" s="66" customFormat="1" x14ac:dyDescent="0.25">
      <c r="G299" s="82"/>
    </row>
    <row r="300" spans="7:7" s="66" customFormat="1" x14ac:dyDescent="0.25">
      <c r="G300" s="82"/>
    </row>
    <row r="301" spans="7:7" s="66" customFormat="1" x14ac:dyDescent="0.25">
      <c r="G301" s="82"/>
    </row>
    <row r="302" spans="7:7" s="66" customFormat="1" x14ac:dyDescent="0.25">
      <c r="G302" s="82"/>
    </row>
    <row r="303" spans="7:7" s="66" customFormat="1" x14ac:dyDescent="0.25">
      <c r="G303" s="82"/>
    </row>
    <row r="304" spans="7:7" s="66" customFormat="1" x14ac:dyDescent="0.25">
      <c r="G304" s="82"/>
    </row>
    <row r="305" spans="7:7" s="66" customFormat="1" x14ac:dyDescent="0.25">
      <c r="G305" s="82"/>
    </row>
    <row r="306" spans="7:7" s="66" customFormat="1" x14ac:dyDescent="0.25">
      <c r="G306" s="82"/>
    </row>
    <row r="307" spans="7:7" s="66" customFormat="1" x14ac:dyDescent="0.25">
      <c r="G307" s="82"/>
    </row>
    <row r="308" spans="7:7" s="66" customFormat="1" x14ac:dyDescent="0.25">
      <c r="G308" s="82"/>
    </row>
    <row r="309" spans="7:7" s="66" customFormat="1" x14ac:dyDescent="0.25">
      <c r="G309" s="82"/>
    </row>
    <row r="310" spans="7:7" s="66" customFormat="1" x14ac:dyDescent="0.25">
      <c r="G310" s="82"/>
    </row>
    <row r="311" spans="7:7" s="66" customFormat="1" x14ac:dyDescent="0.25">
      <c r="G311" s="82"/>
    </row>
    <row r="312" spans="7:7" s="66" customFormat="1" x14ac:dyDescent="0.25">
      <c r="G312" s="82"/>
    </row>
    <row r="313" spans="7:7" s="66" customFormat="1" x14ac:dyDescent="0.25">
      <c r="G313" s="82"/>
    </row>
    <row r="314" spans="7:7" s="66" customFormat="1" x14ac:dyDescent="0.25">
      <c r="G314" s="82"/>
    </row>
    <row r="315" spans="7:7" s="66" customFormat="1" x14ac:dyDescent="0.25">
      <c r="G315" s="82"/>
    </row>
    <row r="316" spans="7:7" s="66" customFormat="1" x14ac:dyDescent="0.25">
      <c r="G316" s="82"/>
    </row>
    <row r="317" spans="7:7" s="66" customFormat="1" x14ac:dyDescent="0.25">
      <c r="G317" s="82"/>
    </row>
    <row r="318" spans="7:7" s="66" customFormat="1" x14ac:dyDescent="0.25">
      <c r="G318" s="82"/>
    </row>
    <row r="319" spans="7:7" s="66" customFormat="1" x14ac:dyDescent="0.25">
      <c r="G319" s="82"/>
    </row>
    <row r="320" spans="7:7" s="66" customFormat="1" x14ac:dyDescent="0.25">
      <c r="G320" s="82"/>
    </row>
    <row r="321" spans="7:7" s="66" customFormat="1" x14ac:dyDescent="0.25">
      <c r="G321" s="82"/>
    </row>
    <row r="322" spans="7:7" s="66" customFormat="1" x14ac:dyDescent="0.25">
      <c r="G322" s="82"/>
    </row>
    <row r="323" spans="7:7" s="66" customFormat="1" x14ac:dyDescent="0.25">
      <c r="G323" s="82"/>
    </row>
    <row r="324" spans="7:7" s="66" customFormat="1" x14ac:dyDescent="0.25">
      <c r="G324" s="82"/>
    </row>
    <row r="325" spans="7:7" s="66" customFormat="1" x14ac:dyDescent="0.25">
      <c r="G325" s="82"/>
    </row>
    <row r="326" spans="7:7" s="66" customFormat="1" x14ac:dyDescent="0.25">
      <c r="G326" s="82"/>
    </row>
    <row r="327" spans="7:7" s="66" customFormat="1" x14ac:dyDescent="0.25">
      <c r="G327" s="82"/>
    </row>
    <row r="328" spans="7:7" s="66" customFormat="1" x14ac:dyDescent="0.25">
      <c r="G328" s="82"/>
    </row>
    <row r="329" spans="7:7" s="66" customFormat="1" x14ac:dyDescent="0.25">
      <c r="G329" s="82"/>
    </row>
    <row r="330" spans="7:7" s="66" customFormat="1" x14ac:dyDescent="0.25">
      <c r="G330" s="82"/>
    </row>
    <row r="331" spans="7:7" s="66" customFormat="1" x14ac:dyDescent="0.25">
      <c r="G331" s="82"/>
    </row>
    <row r="332" spans="7:7" s="66" customFormat="1" x14ac:dyDescent="0.25">
      <c r="G332" s="82"/>
    </row>
    <row r="333" spans="7:7" s="66" customFormat="1" x14ac:dyDescent="0.25">
      <c r="G333" s="82"/>
    </row>
    <row r="334" spans="7:7" s="66" customFormat="1" x14ac:dyDescent="0.25">
      <c r="G334" s="82"/>
    </row>
    <row r="335" spans="7:7" s="66" customFormat="1" x14ac:dyDescent="0.25">
      <c r="G335" s="82"/>
    </row>
    <row r="336" spans="7:7" s="66" customFormat="1" x14ac:dyDescent="0.25">
      <c r="G336" s="82"/>
    </row>
    <row r="337" spans="7:7" s="66" customFormat="1" x14ac:dyDescent="0.25">
      <c r="G337" s="82"/>
    </row>
    <row r="338" spans="7:7" s="66" customFormat="1" x14ac:dyDescent="0.25">
      <c r="G338" s="82"/>
    </row>
    <row r="339" spans="7:7" s="66" customFormat="1" x14ac:dyDescent="0.25">
      <c r="G339" s="82"/>
    </row>
    <row r="340" spans="7:7" s="66" customFormat="1" x14ac:dyDescent="0.25">
      <c r="G340" s="82"/>
    </row>
    <row r="341" spans="7:7" s="66" customFormat="1" x14ac:dyDescent="0.25">
      <c r="G341" s="82"/>
    </row>
    <row r="342" spans="7:7" s="66" customFormat="1" x14ac:dyDescent="0.25">
      <c r="G342" s="82"/>
    </row>
    <row r="343" spans="7:7" s="66" customFormat="1" x14ac:dyDescent="0.25">
      <c r="G343" s="82"/>
    </row>
    <row r="344" spans="7:7" s="66" customFormat="1" x14ac:dyDescent="0.25">
      <c r="G344" s="82"/>
    </row>
    <row r="345" spans="7:7" s="66" customFormat="1" x14ac:dyDescent="0.25">
      <c r="G345" s="82"/>
    </row>
    <row r="346" spans="7:7" s="66" customFormat="1" x14ac:dyDescent="0.25">
      <c r="G346" s="82"/>
    </row>
    <row r="347" spans="7:7" s="66" customFormat="1" x14ac:dyDescent="0.25">
      <c r="G347" s="82"/>
    </row>
    <row r="348" spans="7:7" s="66" customFormat="1" x14ac:dyDescent="0.25">
      <c r="G348" s="82"/>
    </row>
    <row r="349" spans="7:7" s="66" customFormat="1" x14ac:dyDescent="0.25">
      <c r="G349" s="82"/>
    </row>
    <row r="350" spans="7:7" s="66" customFormat="1" x14ac:dyDescent="0.25">
      <c r="G350" s="82"/>
    </row>
    <row r="351" spans="7:7" s="66" customFormat="1" x14ac:dyDescent="0.25">
      <c r="G351" s="82"/>
    </row>
    <row r="352" spans="7:7" s="66" customFormat="1" x14ac:dyDescent="0.25">
      <c r="G352" s="82"/>
    </row>
    <row r="353" spans="7:7" s="66" customFormat="1" x14ac:dyDescent="0.25">
      <c r="G353" s="82"/>
    </row>
    <row r="354" spans="7:7" s="66" customFormat="1" x14ac:dyDescent="0.25">
      <c r="G354" s="82"/>
    </row>
    <row r="355" spans="7:7" s="66" customFormat="1" x14ac:dyDescent="0.25">
      <c r="G355" s="82"/>
    </row>
    <row r="356" spans="7:7" s="66" customFormat="1" x14ac:dyDescent="0.25">
      <c r="G356" s="82"/>
    </row>
    <row r="357" spans="7:7" s="66" customFormat="1" x14ac:dyDescent="0.25">
      <c r="G357" s="82"/>
    </row>
    <row r="358" spans="7:7" s="66" customFormat="1" x14ac:dyDescent="0.25">
      <c r="G358" s="82"/>
    </row>
    <row r="359" spans="7:7" s="66" customFormat="1" x14ac:dyDescent="0.25">
      <c r="G359" s="82"/>
    </row>
    <row r="360" spans="7:7" s="66" customFormat="1" x14ac:dyDescent="0.25">
      <c r="G360" s="82"/>
    </row>
    <row r="361" spans="7:7" s="66" customFormat="1" x14ac:dyDescent="0.25">
      <c r="G361" s="82"/>
    </row>
    <row r="362" spans="7:7" s="66" customFormat="1" x14ac:dyDescent="0.25">
      <c r="G362" s="82"/>
    </row>
    <row r="363" spans="7:7" s="66" customFormat="1" x14ac:dyDescent="0.25">
      <c r="G363" s="82"/>
    </row>
    <row r="364" spans="7:7" s="66" customFormat="1" x14ac:dyDescent="0.25">
      <c r="G364" s="82"/>
    </row>
    <row r="365" spans="7:7" s="66" customFormat="1" x14ac:dyDescent="0.25">
      <c r="G365" s="82"/>
    </row>
    <row r="366" spans="7:7" s="66" customFormat="1" x14ac:dyDescent="0.25">
      <c r="G366" s="82"/>
    </row>
  </sheetData>
  <sheetProtection password="B296" sheet="1" objects="1" scenarios="1" selectLockedCells="1"/>
  <dataConsolidate/>
  <mergeCells count="61">
    <mergeCell ref="A10:C10"/>
    <mergeCell ref="B11:C11"/>
    <mergeCell ref="B12:C12"/>
    <mergeCell ref="B13:C13"/>
    <mergeCell ref="A29:B29"/>
    <mergeCell ref="B28:C28"/>
    <mergeCell ref="A86:C86"/>
    <mergeCell ref="B88:C88"/>
    <mergeCell ref="B89:C89"/>
    <mergeCell ref="A16:C16"/>
    <mergeCell ref="B14:C14"/>
    <mergeCell ref="A46:A48"/>
    <mergeCell ref="A49:A51"/>
    <mergeCell ref="C39:C42"/>
    <mergeCell ref="B46:C46"/>
    <mergeCell ref="B47:C47"/>
    <mergeCell ref="B48:C48"/>
    <mergeCell ref="B49:C49"/>
    <mergeCell ref="B50:C50"/>
    <mergeCell ref="B51:C51"/>
    <mergeCell ref="A26:C26"/>
    <mergeCell ref="B27:C27"/>
    <mergeCell ref="B4:C4"/>
    <mergeCell ref="A1:C1"/>
    <mergeCell ref="B9:C9"/>
    <mergeCell ref="A8:B8"/>
    <mergeCell ref="A7:B7"/>
    <mergeCell ref="B5:C5"/>
    <mergeCell ref="B6:C6"/>
    <mergeCell ref="A30:A31"/>
    <mergeCell ref="A20:C20"/>
    <mergeCell ref="B21:C21"/>
    <mergeCell ref="B22:C22"/>
    <mergeCell ref="B23:C23"/>
    <mergeCell ref="B24:C24"/>
    <mergeCell ref="B73:C73"/>
    <mergeCell ref="A72:C72"/>
    <mergeCell ref="A70:B70"/>
    <mergeCell ref="B74:C74"/>
    <mergeCell ref="A32:A33"/>
    <mergeCell ref="B65:C65"/>
    <mergeCell ref="B66:C66"/>
    <mergeCell ref="B67:C67"/>
    <mergeCell ref="B68:C68"/>
    <mergeCell ref="B69:C69"/>
    <mergeCell ref="A78:C78"/>
    <mergeCell ref="A79:C80"/>
    <mergeCell ref="A38:C38"/>
    <mergeCell ref="A53:C53"/>
    <mergeCell ref="A54:C54"/>
    <mergeCell ref="A59:B59"/>
    <mergeCell ref="A64:C64"/>
    <mergeCell ref="B55:C55"/>
    <mergeCell ref="B56:C56"/>
    <mergeCell ref="B57:C57"/>
    <mergeCell ref="B58:C58"/>
    <mergeCell ref="B60:C60"/>
    <mergeCell ref="B61:C61"/>
    <mergeCell ref="B62:C62"/>
    <mergeCell ref="B75:C75"/>
    <mergeCell ref="B76:C76"/>
  </mergeCells>
  <conditionalFormatting sqref="C44">
    <cfRule type="expression" dxfId="2" priority="3">
      <formula>OR(ISBLANK($B$44),$B$44=0)</formula>
    </cfRule>
  </conditionalFormatting>
  <conditionalFormatting sqref="B24:C24">
    <cfRule type="expression" dxfId="1" priority="2">
      <formula>$G$22&lt;&gt;"gpo8_"</formula>
    </cfRule>
  </conditionalFormatting>
  <conditionalFormatting sqref="B45">
    <cfRule type="expression" dxfId="0" priority="1">
      <formula>AND($B$45&lt;&gt;1,$B$45&gt;0)</formula>
    </cfRule>
  </conditionalFormatting>
  <dataValidations xWindow="589" yWindow="372" count="55">
    <dataValidation type="list" showInputMessage="1" showErrorMessage="1" promptTitle="Ayuda:" prompt="Si no se tiene claridad de lo que se pretende realizar con la propuesta, favor de dar clic en el botón de información." sqref="C8">
      <formula1>Tipologia</formula1>
    </dataValidation>
    <dataValidation type="decimal" allowBlank="1" showInputMessage="1" showErrorMessage="1" error="El porcentaje no puede ser superior al 100%" promptTitle="Ayuda:" prompt="Anote el porcentaje de la aportación Federal." sqref="B39">
      <formula1>0</formula1>
      <formula2>1</formula2>
    </dataValidation>
    <dataValidation type="list" allowBlank="1" showInputMessage="1" showErrorMessage="1" promptTitle="Ayuda:" prompt="Nota: &quot;Sólo se pueden marcar cinco proyectos con prioridad 1 por cada unidad responsable (UR)&quot;" sqref="B35">
      <formula1>"1,2,3,4,5"</formula1>
    </dataValidation>
    <dataValidation type="custom" showInputMessage="1" showErrorMessage="1" error="Solo Municipios" promptTitle="Ayuda:" prompt="En caso de que el proponente sea el Municipio  se deberá indicar el nombre de la persona que actúa como enlace con el Municipio." sqref="B24:C24">
      <formula1>G22="gpo8_"</formula1>
    </dataValidation>
    <dataValidation type="list" showInputMessage="1" showErrorMessage="1" promptTitle="Ayuda:" prompt="En caso de ser afirmativo se deberá de llenar los siguientes campos." sqref="C59">
      <formula1>"SI,NO"</formula1>
    </dataValidation>
    <dataValidation type="list" allowBlank="1" showInputMessage="1" showErrorMessage="1" promptTitle="Ayuda:" prompt="Indique a que Eje esta alineado el PPI propuesto." sqref="B65:C65">
      <formula1>EJE_PED</formula1>
    </dataValidation>
    <dataValidation type="custom" allowBlank="1" showInputMessage="1" showErrorMessage="1" promptTitle="Ayuda:" prompt="Especifique el nombre del participante que realiza la aportación." sqref="C44">
      <formula1>AND((NOT(ISBLANK(B44))),B44&gt;0)</formula1>
    </dataValidation>
    <dataValidation type="list" showInputMessage="1" showErrorMessage="1" promptTitle="Ayuda:" prompt="Indique a que Eje esta alineado el PPI propuesto." sqref="B55:C55">
      <formula1>EJE_PND</formula1>
    </dataValidation>
    <dataValidation type="decimal" operator="greaterThan" allowBlank="1" showInputMessage="1" showErrorMessage="1" promptTitle="Ayuda:" prompt="Capture el tiempo estimado en meses entre la autorización de financiamiento del proyecto y la finalización del estudio, programa o proyecto" sqref="B34">
      <formula1>0</formula1>
    </dataValidation>
    <dataValidation type="list" allowBlank="1" showInputMessage="1" showErrorMessage="1" promptTitle="Ayuda:" prompt="Si no se tiene claridad en cual calsificación corresponde a la propuesta de PPI, favor de revisar la pestaña de &quot;INFORMACIÓN&quot;." sqref="B27:C27">
      <formula1>TIPO_PROY</formula1>
    </dataValidation>
    <dataValidation showInputMessage="1" showErrorMessage="1" sqref="B45"/>
    <dataValidation type="list" showInputMessage="1" showErrorMessage="1" promptTitle="Ayuda:" prompt="Si no se tiene claridad de a que etapa pertenece la propuesta de PPI, favor de revisar la pestaña de &quot;INFORMACIÓN&quot;." sqref="C7">
      <formula1>"01[PREINVERSION],02[INVERSION]"</formula1>
    </dataValidation>
    <dataValidation type="custom" allowBlank="1" showInputMessage="1" showErrorMessage="1" errorTitle="Error" error="El monto solicitado para el ejercicio no puede ser superior al monto total del proyecto" promptTitle="Ayuda:" prompt="Anote el importe solicitado para el proyecto en el ejercicio fiscal que aplique, sin incluir el impuesto al valor agregado (IVA)." sqref="B32">
      <formula1>B32&lt;=B30</formula1>
    </dataValidation>
    <dataValidation allowBlank="1" showInputMessage="1" showErrorMessage="1" promptTitle="Atención" prompt="Para ser llenado por Personal de SEFIN, el folio de Preregistro le será asignado en cuanto sea recibida su propuesta" sqref="B2 C3"/>
    <dataValidation type="decimal" allowBlank="1" showInputMessage="1" showErrorMessage="1" error="El porcentaje no puede ser superior al 100%" promptTitle="Ayuda:" prompt="Anote el porcentaje de la aportación Estatal" sqref="B40">
      <formula1>0</formula1>
      <formula2>1</formula2>
    </dataValidation>
    <dataValidation type="decimal" allowBlank="1" showInputMessage="1" showErrorMessage="1" error="El porcentaje no puede ser superior al 100%" promptTitle="Ayuda:" prompt="Anote el porcentaje de la aportación Municipal." sqref="B41">
      <formula1>0</formula1>
      <formula2>1</formula2>
    </dataValidation>
    <dataValidation type="decimal" allowBlank="1" showInputMessage="1" showErrorMessage="1" error="El porcentaje no puede ser superior al 100%" promptTitle="Ayuda:" prompt="Anote el porcentaje de la aportación de los Participantes" sqref="B42">
      <formula1>0</formula1>
      <formula2>1</formula2>
    </dataValidation>
    <dataValidation type="decimal" allowBlank="1" showInputMessage="1" showErrorMessage="1" error="El porcentaje no puede ser superior al 100%" promptTitle="Ayuda:" prompt="Anote el porcentaje de la aportación la asociación público privada." sqref="B43">
      <formula1>0</formula1>
      <formula2>1</formula2>
    </dataValidation>
    <dataValidation type="decimal" allowBlank="1" showInputMessage="1" showErrorMessage="1" error="El porcentaje no puede ser superior al 100%" promptTitle="Ayuda:" prompt="Anote el porcentaje de la aportación de otros participantes." sqref="B44">
      <formula1>0</formula1>
      <formula2>1</formula2>
    </dataValidation>
    <dataValidation allowBlank="1" showInputMessage="1" showErrorMessage="1" promptTitle="Ayuda:" prompt="Anote el importe total del costo del proyecto, sin incluir el impuesto al valor agregado (IVA)." sqref="B30"/>
    <dataValidation type="list" showInputMessage="1" showErrorMessage="1" promptTitle="Ayuda:" prompt="Seleccione la primera opción de Fuente de Financiamiento bajo la cual se espera contratar la propuesta." sqref="B46:C46">
      <formula1>TP_FONDO</formula1>
    </dataValidation>
    <dataValidation type="list" showInputMessage="1" showErrorMessage="1" promptTitle="Ayuda:" prompt="Seleccione la segunda opción de Fuente de Financiamiento bajo la cual se espera contratar la propuesta." sqref="B49:C49">
      <formula1>TP_FONDO</formula1>
    </dataValidation>
    <dataValidation type="list" allowBlank="1" showInputMessage="1" showErrorMessage="1" promptTitle="Ayuda:" prompt="En caso de ser afirmativo se deberá de llenar la sección de Plan Sectorial." sqref="C70">
      <formula1>"SI,NO"</formula1>
    </dataValidation>
    <dataValidation allowBlank="1" showInputMessage="1" showErrorMessage="1" promptTitle="Atención:" prompt="Ingrese el nombre de la propuesta, considerando los campos de proceso,  objeto y localización, por lo se recomienda cuidar la redacción en el campo de objeto." sqref="B4:C4"/>
    <dataValidation type="list" showInputMessage="1" showErrorMessage="1" promptTitle="Ayuda:" prompt="Seleccione el Grupo al que pertenece el proponente del PPI." sqref="B21:C21">
      <formula1>gpo_nombre</formula1>
    </dataValidation>
    <dataValidation type="list" allowBlank="1" showInputMessage="1" showErrorMessage="1" promptTitle="Ayuda:" prompt="Seleccione la acción a realizar en el propuesta de inversión, por ejemplo: Actualización, análisis, alfabetización, capacitación, construcción adquisición, conservación." sqref="B9:C9">
      <formula1>INDIRECT($G$9)</formula1>
    </dataValidation>
    <dataValidation type="list" allowBlank="1" showInputMessage="1" showErrorMessage="1" promptTitle="Ayuda:" prompt="Seleccione la Unidad Responsable a la que pertenece el proponente del PPI." sqref="B22:C22">
      <formula1>INDIRECT($G$22)</formula1>
    </dataValidation>
    <dataValidation type="list" allowBlank="1" showInputMessage="1" showErrorMessage="1" promptTitle="Ayuda:" prompt="Seleccione la Unidad Ejecutora a la que pertenece el proponente del PPI." sqref="B23:C23">
      <formula1>INDIRECT($G$23)</formula1>
    </dataValidation>
    <dataValidation type="list" allowBlank="1" showInputMessage="1" showErrorMessage="1" promptTitle="Ayuda:" prompt="Seleccionar el subtipo que aplique para la propuesta de PPI." sqref="B28:C28">
      <formula1>INDIRECT($G$28)</formula1>
    </dataValidation>
    <dataValidation type="list" showInputMessage="1" showErrorMessage="1" promptTitle="Ayuda:" prompt="Seleccione el Tema acorde al PPI propuesto." sqref="B56:C56">
      <formula1>INDIRECT($G$56)</formula1>
    </dataValidation>
    <dataValidation type="list" showInputMessage="1" showErrorMessage="1" promptTitle="Ayuda:" prompt="Seleccione el Objetivo que se ayudará a cumplir con la ejecución del PPI propuesto." sqref="B57:C57">
      <formula1>INDIRECT($G$57)</formula1>
    </dataValidation>
    <dataValidation type="list" showInputMessage="1" showErrorMessage="1" promptTitle="Ayuda:" prompt="Seleccione la estrategia que permita el cumplimieto del PPI propuesto." sqref="B58:C58">
      <formula1>INDIRECT($G$58)</formula1>
    </dataValidation>
    <dataValidation type="list" showInputMessage="1" showErrorMessage="1" sqref="B51:C51">
      <formula1>INDIRECT($G$50)</formula1>
    </dataValidation>
    <dataValidation type="list" showInputMessage="1" showErrorMessage="1" sqref="B50:C50">
      <formula1>INDIRECT($G$49)</formula1>
    </dataValidation>
    <dataValidation type="list" showInputMessage="1" showErrorMessage="1" sqref="B48:C48">
      <formula1>INDIRECT($G$47)</formula1>
    </dataValidation>
    <dataValidation type="list" showInputMessage="1" showErrorMessage="1" sqref="B47:C47">
      <formula1>INDIRECT($G$46)</formula1>
    </dataValidation>
    <dataValidation type="list" allowBlank="1" showInputMessage="1" showErrorMessage="1" promptTitle="Ayuda:" prompt="Indique a que Sector FEderal  corresponde el PPI propuesto." sqref="B60:C60">
      <formula1>INDIRECT($G$60)</formula1>
    </dataValidation>
    <dataValidation type="list" allowBlank="1" showInputMessage="1" showErrorMessage="1" promptTitle="Ayuda:" prompt="Seleccione el Programa Federal acorde al PPI propuesto." sqref="B61:C61">
      <formula1>INDIRECT($G$61)</formula1>
    </dataValidation>
    <dataValidation type="list" allowBlank="1" showInputMessage="1" showErrorMessage="1" promptTitle="Ayuda:" prompt="Seleccione el subprograma Federal apropiado para el PPI propuesto." sqref="B62:C62">
      <formula1>INDIRECT($G$62)</formula1>
    </dataValidation>
    <dataValidation type="list" allowBlank="1" showInputMessage="1" showErrorMessage="1" promptTitle="Ayuda:" prompt="Seleccione el Tema acorde al PPI propuesto." sqref="B66:C66">
      <formula1>INDIRECT($G$66)</formula1>
    </dataValidation>
    <dataValidation type="list" allowBlank="1" showInputMessage="1" showErrorMessage="1" promptTitle="Ayuda:" prompt="Seleccione el Objetivo al que pertenece el PPI propuesto." sqref="B67:C67">
      <formula1>INDIRECT($G$67)</formula1>
    </dataValidation>
    <dataValidation type="list" allowBlank="1" showInputMessage="1" showErrorMessage="1" promptTitle="Ayuda:" prompt="Seleccione la estrategia que permita el cumplimieto del PPI propuesto." sqref="B68:C68">
      <formula1>INDIRECT($G$68)</formula1>
    </dataValidation>
    <dataValidation type="list" allowBlank="1" showInputMessage="1" showErrorMessage="1" promptTitle="Ayuda:" prompt="Selecciones la línea de acción bajo la que se rige el PPI propuesto." sqref="B69:C69">
      <formula1>INDIRECT($G$69)</formula1>
    </dataValidation>
    <dataValidation type="list" allowBlank="1" showInputMessage="1" showErrorMessage="1" promptTitle="Ayuda:" prompt="Indique a que Sector corresponde el PPI propuesto." sqref="B73:C73">
      <formula1>INDIRECT($G$70)</formula1>
    </dataValidation>
    <dataValidation type="list" allowBlank="1" showInputMessage="1" showErrorMessage="1" promptTitle="Ayuda:" prompt="Seleccione el Subsector al que pertenece el PPI propuesto." sqref="B74:C74">
      <formula1>INDIRECT($G$73)</formula1>
    </dataValidation>
    <dataValidation type="list" allowBlank="1" showInputMessage="1" showErrorMessage="1" promptTitle="Ayuda:" prompt="Seleccione el Programa acorde al PPI propuesto." sqref="B75:C75">
      <formula1>INDIRECT($G$74)</formula1>
    </dataValidation>
    <dataValidation type="list" allowBlank="1" showInputMessage="1" showErrorMessage="1" promptTitle="Ayuda:" prompt="Seleccione el subprograma apropiado para el PPI propuesto." sqref="B76:C76">
      <formula1>INDIRECT($G$75)</formula1>
    </dataValidation>
    <dataValidation type="list" showInputMessage="1" showErrorMessage="1" promptTitle="Ayuda:" prompt="Seleccione el municipio o la cobertura del PPI" sqref="B13:C13">
      <formula1>Municipio</formula1>
    </dataValidation>
    <dataValidation type="list" showInputMessage="1" showErrorMessage="1" promptTitle="Atención:" prompt="Selecciones la Localidad" sqref="B14:C14">
      <formula1>INDIRECT($G$14)</formula1>
    </dataValidation>
    <dataValidation type="list" showInputMessage="1" showErrorMessage="1" sqref="C29">
      <formula1>"SI,NO"</formula1>
    </dataValidation>
    <dataValidation allowBlank="1" showInputMessage="1" showErrorMessage="1" promptTitle="Atención:" prompt="Ingrese la descripción de su propuesta." sqref="B5:C5"/>
    <dataValidation allowBlank="1" showInputMessage="1" showErrorMessage="1" promptTitle="Atención:" prompt="Ingrese los elementos que componen su propuesta de PPI, ejemplo_x000a_Construcción de Campus Universitario_x000a_Elementos: Modulos de Aulas, Biblioteca, Cafetería, Accesos, etc._x000a_" sqref="B6:C6"/>
    <dataValidation type="list" allowBlank="1" showInputMessage="1" showErrorMessage="1" promptTitle="Ayuda:" prompt="Nota: &quot;Sólo se pueden marcar cinco proyectos con prioridad 1 por cada unidad responsable (UR)&quot;" sqref="B36">
      <formula1>"INICIO,TERMINO,INICIO-TERMINO,CONTINUACIÓN"</formula1>
    </dataValidation>
    <dataValidation type="decimal" operator="greaterThanOrEqual" allowBlank="1" showInputMessage="1" showErrorMessage="1" promptTitle="Ayuda:" prompt="Nota: &quot;Sólo se pueden marcar cinco proyectos con prioridad 1 por cada unidad responsable (UR)&quot;" sqref="B37">
      <formula1>0</formula1>
    </dataValidation>
    <dataValidation type="textLength" operator="equal" allowBlank="1" showInputMessage="1" showErrorMessage="1" promptTitle="Atención" prompt="Para ser llenado por Personal de SEFIN, el folio de Preregistro le será asignado en cuanto sea recibida su propuesta" sqref="C2">
      <formula1>5</formula1>
    </dataValidation>
  </dataValidations>
  <printOptions horizontalCentered="1"/>
  <pageMargins left="0.70866141732283472" right="0.70866141732283472" top="1.0236220472440944" bottom="0.74803149606299213" header="0.31496062992125984" footer="0.31496062992125984"/>
  <pageSetup scale="71" orientation="portrait" verticalDpi="0" r:id="rId1"/>
  <headerFooter>
    <oddHeader>&amp;L&amp;G&amp;C&amp;"-,Negrita"Gobierno del Estado de OaxacaSecretaría de FinanzasFicha de Pre-registro de Proyectos e Inversión</oddHeader>
    <oddFooter>&amp;R&amp;P de &amp;N</oddFooter>
  </headerFooter>
  <rowBreaks count="1" manualBreakCount="1">
    <brk id="52"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activeCell="A6" sqref="A6"/>
    </sheetView>
  </sheetViews>
  <sheetFormatPr baseColWidth="10" defaultColWidth="11.5703125" defaultRowHeight="15" x14ac:dyDescent="0.25"/>
  <cols>
    <col min="1" max="1" width="20.28515625" style="73" customWidth="1"/>
    <col min="2" max="2" width="71.42578125" style="73" customWidth="1"/>
    <col min="3" max="16384" width="11.5703125" style="72"/>
  </cols>
  <sheetData>
    <row r="1" spans="1:2" x14ac:dyDescent="0.25">
      <c r="A1" s="74" t="s">
        <v>2105</v>
      </c>
      <c r="B1" s="75" t="s">
        <v>2106</v>
      </c>
    </row>
    <row r="2" spans="1:2" ht="45.75" thickBot="1" x14ac:dyDescent="0.3">
      <c r="A2" s="76" t="s">
        <v>2101</v>
      </c>
      <c r="B2" s="77" t="s">
        <v>2103</v>
      </c>
    </row>
    <row r="3" spans="1:2" ht="45.75" thickBot="1" x14ac:dyDescent="0.3">
      <c r="A3" s="78" t="s">
        <v>2102</v>
      </c>
      <c r="B3" s="79" t="s">
        <v>2104</v>
      </c>
    </row>
    <row r="4" spans="1:2" ht="30.75" thickBot="1" x14ac:dyDescent="0.3">
      <c r="A4" s="78" t="s">
        <v>35</v>
      </c>
      <c r="B4" s="79" t="s">
        <v>2110</v>
      </c>
    </row>
    <row r="5" spans="1:2" ht="30.75" thickBot="1" x14ac:dyDescent="0.3">
      <c r="A5" s="78" t="s">
        <v>27</v>
      </c>
      <c r="B5" s="79" t="s">
        <v>2109</v>
      </c>
    </row>
    <row r="6" spans="1:2" ht="60.75" thickBot="1" x14ac:dyDescent="0.3">
      <c r="A6" s="78" t="s">
        <v>2107</v>
      </c>
      <c r="B6" s="79" t="s">
        <v>2108</v>
      </c>
    </row>
    <row r="7" spans="1:2" ht="105.75" thickBot="1" x14ac:dyDescent="0.3">
      <c r="A7" s="81" t="s">
        <v>2111</v>
      </c>
      <c r="B7" s="79" t="s">
        <v>2113</v>
      </c>
    </row>
    <row r="8" spans="1:2" ht="60.75" thickBot="1" x14ac:dyDescent="0.3">
      <c r="A8" s="81" t="s">
        <v>2114</v>
      </c>
      <c r="B8" s="79" t="s">
        <v>2112</v>
      </c>
    </row>
    <row r="9" spans="1:2" ht="90.75" thickBot="1" x14ac:dyDescent="0.3">
      <c r="A9" s="81" t="s">
        <v>1583</v>
      </c>
      <c r="B9" s="79" t="s">
        <v>2117</v>
      </c>
    </row>
    <row r="10" spans="1:2" ht="30.75" thickBot="1" x14ac:dyDescent="0.3">
      <c r="A10" s="81" t="s">
        <v>1584</v>
      </c>
      <c r="B10" s="79" t="s">
        <v>2116</v>
      </c>
    </row>
    <row r="11" spans="1:2" ht="30.75" thickBot="1" x14ac:dyDescent="0.3">
      <c r="A11" s="81" t="s">
        <v>1585</v>
      </c>
      <c r="B11" s="79" t="s">
        <v>2115</v>
      </c>
    </row>
    <row r="12" spans="1:2" x14ac:dyDescent="0.25">
      <c r="A12" s="80"/>
      <c r="B12" s="80"/>
    </row>
  </sheetData>
  <sheetProtection password="EFD8"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
  <sheetViews>
    <sheetView tabSelected="1" workbookViewId="0">
      <selection activeCell="I4" sqref="I4"/>
    </sheetView>
  </sheetViews>
  <sheetFormatPr baseColWidth="10" defaultRowHeight="15" x14ac:dyDescent="0.25"/>
  <cols>
    <col min="2" max="3" width="11.42578125" style="46"/>
    <col min="5" max="6" width="11.42578125" style="46"/>
    <col min="10" max="12" width="11.42578125" style="46"/>
    <col min="23" max="23" width="11.42578125" style="46"/>
    <col min="30" max="30" width="11.42578125" style="46"/>
    <col min="31" max="31" width="15.85546875" style="46" customWidth="1"/>
    <col min="39" max="39" width="11.42578125" style="46"/>
    <col min="66" max="66" width="0" hidden="1" customWidth="1"/>
  </cols>
  <sheetData>
    <row r="1" spans="1:66" s="87" customFormat="1" ht="60" x14ac:dyDescent="0.25">
      <c r="A1" s="88" t="s">
        <v>2150</v>
      </c>
      <c r="B1" s="88" t="s">
        <v>19830</v>
      </c>
      <c r="C1" s="88" t="s">
        <v>19828</v>
      </c>
      <c r="D1" s="88" t="s">
        <v>2149</v>
      </c>
      <c r="E1" s="88" t="s">
        <v>2106</v>
      </c>
      <c r="F1" s="88" t="s">
        <v>19834</v>
      </c>
      <c r="G1" s="88" t="s">
        <v>2151</v>
      </c>
      <c r="H1" s="88" t="s">
        <v>2152</v>
      </c>
      <c r="I1" s="88" t="s">
        <v>0</v>
      </c>
      <c r="J1" s="88" t="s">
        <v>19831</v>
      </c>
      <c r="K1" s="88" t="s">
        <v>6930</v>
      </c>
      <c r="L1" s="88" t="s">
        <v>6931</v>
      </c>
      <c r="M1" s="88" t="s">
        <v>6932</v>
      </c>
      <c r="N1" s="88" t="s">
        <v>3</v>
      </c>
      <c r="O1" s="88" t="s">
        <v>4</v>
      </c>
      <c r="P1" s="88" t="s">
        <v>5</v>
      </c>
      <c r="Q1" s="88" t="s">
        <v>9</v>
      </c>
      <c r="R1" s="88" t="s">
        <v>2153</v>
      </c>
      <c r="S1" s="88" t="s">
        <v>2154</v>
      </c>
      <c r="T1" s="88" t="s">
        <v>2155</v>
      </c>
      <c r="U1" s="88" t="s">
        <v>2156</v>
      </c>
      <c r="V1" s="88" t="s">
        <v>13</v>
      </c>
      <c r="W1" s="88" t="s">
        <v>19832</v>
      </c>
      <c r="X1" s="88" t="s">
        <v>2124</v>
      </c>
      <c r="Y1" s="88" t="s">
        <v>2125</v>
      </c>
      <c r="Z1" s="88" t="s">
        <v>2162</v>
      </c>
      <c r="AA1" s="88" t="s">
        <v>2163</v>
      </c>
      <c r="AB1" s="88" t="s">
        <v>2157</v>
      </c>
      <c r="AC1" s="88" t="s">
        <v>2158</v>
      </c>
      <c r="AD1" s="88" t="s">
        <v>19835</v>
      </c>
      <c r="AE1" s="88" t="s">
        <v>19836</v>
      </c>
      <c r="AF1" s="88" t="s">
        <v>15</v>
      </c>
      <c r="AG1" s="88" t="s">
        <v>16</v>
      </c>
      <c r="AH1" s="88" t="s">
        <v>17</v>
      </c>
      <c r="AI1" s="88" t="s">
        <v>2100</v>
      </c>
      <c r="AJ1" s="88" t="s">
        <v>2159</v>
      </c>
      <c r="AK1" s="88" t="s">
        <v>19</v>
      </c>
      <c r="AL1" s="88" t="s">
        <v>20</v>
      </c>
      <c r="AM1" s="88" t="s">
        <v>19833</v>
      </c>
      <c r="AN1" s="88" t="s">
        <v>2126</v>
      </c>
      <c r="AO1" s="88" t="s">
        <v>2127</v>
      </c>
      <c r="AP1" s="88" t="s">
        <v>2128</v>
      </c>
      <c r="AQ1" s="88" t="s">
        <v>2129</v>
      </c>
      <c r="AR1" s="88" t="s">
        <v>2130</v>
      </c>
      <c r="AS1" s="88" t="s">
        <v>2131</v>
      </c>
      <c r="AT1" s="88" t="s">
        <v>2132</v>
      </c>
      <c r="AU1" s="88" t="s">
        <v>2133</v>
      </c>
      <c r="AV1" s="88" t="s">
        <v>2134</v>
      </c>
      <c r="AW1" s="88" t="s">
        <v>2135</v>
      </c>
      <c r="AX1" s="88" t="s">
        <v>2160</v>
      </c>
      <c r="AY1" s="88" t="s">
        <v>2136</v>
      </c>
      <c r="AZ1" s="88" t="s">
        <v>2137</v>
      </c>
      <c r="BA1" s="88" t="s">
        <v>2138</v>
      </c>
      <c r="BB1" s="88" t="s">
        <v>2139</v>
      </c>
      <c r="BC1" s="88" t="s">
        <v>2140</v>
      </c>
      <c r="BD1" s="88" t="s">
        <v>2141</v>
      </c>
      <c r="BE1" s="88" t="s">
        <v>2142</v>
      </c>
      <c r="BF1" s="88" t="s">
        <v>2143</v>
      </c>
      <c r="BG1" s="88" t="s">
        <v>2161</v>
      </c>
      <c r="BH1" s="88" t="s">
        <v>2144</v>
      </c>
      <c r="BI1" s="88" t="s">
        <v>2145</v>
      </c>
      <c r="BJ1" s="88" t="s">
        <v>2146</v>
      </c>
      <c r="BK1" s="88" t="s">
        <v>2147</v>
      </c>
      <c r="BL1" s="88" t="s">
        <v>2148</v>
      </c>
      <c r="BM1" s="88" t="s">
        <v>2149</v>
      </c>
      <c r="BN1" s="87" t="s">
        <v>19841</v>
      </c>
    </row>
    <row r="2" spans="1:66" ht="14.45" x14ac:dyDescent="0.3">
      <c r="A2" s="115" t="str">
        <f>'PRE REGISTRO'!B2</f>
        <v/>
      </c>
      <c r="B2" s="116">
        <f>'PRE REGISTRO'!C2</f>
        <v>0</v>
      </c>
      <c r="C2" s="115">
        <f>'PRE REGISTRO'!B3</f>
        <v>2013</v>
      </c>
      <c r="D2" s="115">
        <f>'PRE REGISTRO'!B4</f>
        <v>0</v>
      </c>
      <c r="E2" s="115">
        <f>'PRE REGISTRO'!B5</f>
        <v>0</v>
      </c>
      <c r="F2" s="115">
        <f>'PRE REGISTRO'!B6</f>
        <v>0</v>
      </c>
      <c r="G2" s="115">
        <f>'PRE REGISTRO'!C7</f>
        <v>0</v>
      </c>
      <c r="H2" s="115">
        <f>'PRE REGISTRO'!C8</f>
        <v>0</v>
      </c>
      <c r="I2" s="115">
        <f>'PRE REGISTRO'!B9</f>
        <v>0</v>
      </c>
      <c r="J2" s="115" t="str">
        <f>'PRE REGISTRO'!B11</f>
        <v/>
      </c>
      <c r="K2" s="115" t="str">
        <f>'PRE REGISTRO'!B12</f>
        <v/>
      </c>
      <c r="L2" s="115">
        <f>'PRE REGISTRO'!B13</f>
        <v>0</v>
      </c>
      <c r="M2" s="115">
        <f>'PRE REGISTRO'!B14</f>
        <v>0</v>
      </c>
      <c r="N2" s="115">
        <f>'PRE REGISTRO'!A17</f>
        <v>0</v>
      </c>
      <c r="O2" s="115">
        <f>'PRE REGISTRO'!B17</f>
        <v>0</v>
      </c>
      <c r="P2" s="115">
        <f>'PRE REGISTRO'!C17</f>
        <v>0</v>
      </c>
      <c r="Q2" s="115">
        <f>'PRE REGISTRO'!B21</f>
        <v>0</v>
      </c>
      <c r="R2" s="115">
        <f>'PRE REGISTRO'!B22</f>
        <v>0</v>
      </c>
      <c r="S2" s="115">
        <f>'PRE REGISTRO'!B23</f>
        <v>0</v>
      </c>
      <c r="T2" s="115">
        <f>'PRE REGISTRO'!B24</f>
        <v>0</v>
      </c>
      <c r="U2" s="115">
        <f>'PRE REGISTRO'!B27</f>
        <v>0</v>
      </c>
      <c r="V2" s="115">
        <f>'PRE REGISTRO'!B28</f>
        <v>0</v>
      </c>
      <c r="W2" s="115">
        <f>'PRE REGISTRO'!C29</f>
        <v>0</v>
      </c>
      <c r="X2" s="117">
        <f>'PRE REGISTRO'!B30</f>
        <v>0</v>
      </c>
      <c r="Y2" s="117">
        <f>'PRE REGISTRO'!B32</f>
        <v>0</v>
      </c>
      <c r="Z2" s="117" t="str">
        <f>'PRE REGISTRO'!C30</f>
        <v/>
      </c>
      <c r="AA2" s="117" t="str">
        <f>'PRE REGISTRO'!C32</f>
        <v/>
      </c>
      <c r="AB2" s="115">
        <f>'PRE REGISTRO'!B34</f>
        <v>0</v>
      </c>
      <c r="AC2" s="115">
        <f>'PRE REGISTRO'!B35</f>
        <v>0</v>
      </c>
      <c r="AD2" s="115">
        <f>'PRE REGISTRO'!B36</f>
        <v>0</v>
      </c>
      <c r="AE2" s="117">
        <f>'PRE REGISTRO'!B37</f>
        <v>0</v>
      </c>
      <c r="AF2" s="118">
        <f>'PRE REGISTRO'!B39</f>
        <v>0</v>
      </c>
      <c r="AG2" s="118">
        <f>'PRE REGISTRO'!B40</f>
        <v>0</v>
      </c>
      <c r="AH2" s="118">
        <f>'PRE REGISTRO'!B41</f>
        <v>0</v>
      </c>
      <c r="AI2" s="118">
        <f>'PRE REGISTRO'!B42</f>
        <v>0</v>
      </c>
      <c r="AJ2" s="118">
        <f>'PRE REGISTRO'!B43</f>
        <v>0</v>
      </c>
      <c r="AK2" s="118">
        <f>'PRE REGISTRO'!B44</f>
        <v>0</v>
      </c>
      <c r="AL2" s="118">
        <f>'PRE REGISTRO'!B45</f>
        <v>0</v>
      </c>
      <c r="AM2" s="118">
        <f>'PRE REGISTRO'!C44</f>
        <v>0</v>
      </c>
      <c r="AN2" s="119">
        <f>'PRE REGISTRO'!B46</f>
        <v>0</v>
      </c>
      <c r="AO2" s="119">
        <f>'PRE REGISTRO'!B47</f>
        <v>0</v>
      </c>
      <c r="AP2" s="119">
        <f>'PRE REGISTRO'!B48</f>
        <v>0</v>
      </c>
      <c r="AQ2" s="119">
        <f>'PRE REGISTRO'!B49</f>
        <v>0</v>
      </c>
      <c r="AR2" s="119">
        <f>'PRE REGISTRO'!B50</f>
        <v>0</v>
      </c>
      <c r="AS2" s="119">
        <f>'PRE REGISTRO'!B51</f>
        <v>0</v>
      </c>
      <c r="AT2" s="115">
        <f>'PRE REGISTRO'!B55</f>
        <v>0</v>
      </c>
      <c r="AU2" s="115">
        <f>'PRE REGISTRO'!B56</f>
        <v>0</v>
      </c>
      <c r="AV2" s="115">
        <f>'PRE REGISTRO'!B57</f>
        <v>0</v>
      </c>
      <c r="AW2" s="115">
        <f>'PRE REGISTRO'!B58</f>
        <v>0</v>
      </c>
      <c r="AX2" s="115">
        <f>'PRE REGISTRO'!C59</f>
        <v>0</v>
      </c>
      <c r="AY2" s="115">
        <f>'PRE REGISTRO'!B60</f>
        <v>0</v>
      </c>
      <c r="AZ2" s="115">
        <f>'PRE REGISTRO'!B61</f>
        <v>0</v>
      </c>
      <c r="BA2" s="115">
        <f>'PRE REGISTRO'!B62</f>
        <v>0</v>
      </c>
      <c r="BB2" s="115">
        <f>'PRE REGISTRO'!B65</f>
        <v>0</v>
      </c>
      <c r="BC2" s="115">
        <f>'PRE REGISTRO'!B66</f>
        <v>0</v>
      </c>
      <c r="BD2" s="115">
        <f>'PRE REGISTRO'!B68</f>
        <v>0</v>
      </c>
      <c r="BE2" s="115">
        <f>'PRE REGISTRO'!B68</f>
        <v>0</v>
      </c>
      <c r="BF2" s="115">
        <f>'PRE REGISTRO'!B69</f>
        <v>0</v>
      </c>
      <c r="BG2" s="115">
        <f>'PRE REGISTRO'!C70</f>
        <v>0</v>
      </c>
      <c r="BH2" s="115">
        <f>'PRE REGISTRO'!B73</f>
        <v>0</v>
      </c>
      <c r="BI2" s="115">
        <f>'PRE REGISTRO'!B74</f>
        <v>0</v>
      </c>
      <c r="BJ2" s="115">
        <f>'PRE REGISTRO'!B75</f>
        <v>0</v>
      </c>
      <c r="BK2" s="115">
        <f>'PRE REGISTRO'!B76</f>
        <v>0</v>
      </c>
      <c r="BL2" s="115">
        <f>'PRE REGISTRO'!B88</f>
        <v>0</v>
      </c>
      <c r="BM2" s="115">
        <f>'PRE REGISTRO'!B94</f>
        <v>0</v>
      </c>
    </row>
  </sheetData>
  <sheetProtection password="B296" sheet="1" objects="1" scenarios="1"/>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K842"/>
  <sheetViews>
    <sheetView topLeftCell="T17" workbookViewId="0">
      <selection activeCell="AB24" sqref="AB24"/>
    </sheetView>
  </sheetViews>
  <sheetFormatPr baseColWidth="10" defaultRowHeight="15" x14ac:dyDescent="0.25"/>
  <cols>
    <col min="1" max="1" width="50" customWidth="1"/>
    <col min="2" max="5" width="11.42578125" style="18"/>
    <col min="6" max="6" width="43.28515625" customWidth="1"/>
    <col min="9" max="9" width="18.85546875" customWidth="1"/>
    <col min="14" max="14" width="25.140625" customWidth="1"/>
    <col min="15" max="15" width="22.5703125" customWidth="1"/>
    <col min="16" max="16" width="27" customWidth="1"/>
    <col min="19" max="19" width="37.140625" customWidth="1"/>
    <col min="22" max="22" width="19.140625" customWidth="1"/>
    <col min="27" max="27" width="41.140625" customWidth="1"/>
    <col min="28" max="28" width="32.5703125" customWidth="1"/>
  </cols>
  <sheetData>
    <row r="1" spans="1:30" x14ac:dyDescent="0.25">
      <c r="A1" s="108" t="s">
        <v>6931</v>
      </c>
      <c r="B1" s="108" t="s">
        <v>87</v>
      </c>
      <c r="C1" s="108" t="s">
        <v>85</v>
      </c>
      <c r="D1" s="108" t="s">
        <v>84</v>
      </c>
      <c r="E1" s="108" t="s">
        <v>8255</v>
      </c>
      <c r="F1" s="108" t="s">
        <v>6933</v>
      </c>
      <c r="G1" s="108" t="s">
        <v>1139</v>
      </c>
      <c r="H1" s="108" t="s">
        <v>890</v>
      </c>
      <c r="I1" s="108" t="s">
        <v>934</v>
      </c>
      <c r="L1" s="108" t="s">
        <v>1138</v>
      </c>
      <c r="M1" s="108" t="s">
        <v>87</v>
      </c>
      <c r="N1" s="108" t="s">
        <v>6933</v>
      </c>
      <c r="O1" s="108" t="s">
        <v>86</v>
      </c>
      <c r="P1" s="108" t="s">
        <v>5499</v>
      </c>
      <c r="R1" s="108" t="s">
        <v>8256</v>
      </c>
      <c r="S1" s="108" t="s">
        <v>5499</v>
      </c>
      <c r="T1" s="108" t="s">
        <v>8257</v>
      </c>
      <c r="U1" s="108" t="s">
        <v>8258</v>
      </c>
      <c r="V1" s="108" t="s">
        <v>8259</v>
      </c>
      <c r="W1" s="108" t="s">
        <v>1608</v>
      </c>
      <c r="X1" s="108" t="s">
        <v>8260</v>
      </c>
      <c r="Y1" s="108" t="s">
        <v>8261</v>
      </c>
      <c r="Z1" s="108" t="s">
        <v>85</v>
      </c>
      <c r="AA1" s="108" t="s">
        <v>8262</v>
      </c>
      <c r="AB1" s="108" t="s">
        <v>1609</v>
      </c>
      <c r="AC1" s="108" t="s">
        <v>1139</v>
      </c>
      <c r="AD1" s="108" t="s">
        <v>890</v>
      </c>
    </row>
    <row r="2" spans="1:30" x14ac:dyDescent="0.25">
      <c r="A2" s="109" t="s">
        <v>6934</v>
      </c>
      <c r="B2" s="110" t="s">
        <v>1782</v>
      </c>
      <c r="C2" s="110" t="s">
        <v>910</v>
      </c>
      <c r="D2" s="110" t="s">
        <v>1612</v>
      </c>
      <c r="E2" s="110" t="str">
        <f>CONCATENATE(B2,C2)</f>
        <v>0819</v>
      </c>
      <c r="F2" s="109" t="s">
        <v>6935</v>
      </c>
      <c r="G2" s="109" t="s">
        <v>6936</v>
      </c>
      <c r="H2" s="109" t="s">
        <v>6937</v>
      </c>
      <c r="I2" s="109" t="s">
        <v>6938</v>
      </c>
      <c r="L2" s="111">
        <v>1</v>
      </c>
      <c r="M2" s="109" t="s">
        <v>1610</v>
      </c>
      <c r="N2" s="109" t="s">
        <v>8247</v>
      </c>
      <c r="O2" s="109" t="s">
        <v>36</v>
      </c>
      <c r="P2" s="109" t="s">
        <v>6921</v>
      </c>
      <c r="R2" s="109" t="s">
        <v>8263</v>
      </c>
      <c r="S2" s="109" t="s">
        <v>8264</v>
      </c>
      <c r="T2" s="111">
        <v>1</v>
      </c>
      <c r="U2" s="109" t="s">
        <v>1610</v>
      </c>
      <c r="V2" s="109" t="s">
        <v>8247</v>
      </c>
      <c r="W2" s="109" t="s">
        <v>36</v>
      </c>
      <c r="X2" s="111">
        <v>1</v>
      </c>
      <c r="Y2" s="109" t="s">
        <v>1610</v>
      </c>
      <c r="Z2" s="109" t="s">
        <v>1611</v>
      </c>
      <c r="AA2" s="109" t="s">
        <v>7072</v>
      </c>
      <c r="AB2" s="109" t="s">
        <v>46</v>
      </c>
      <c r="AC2" s="109" t="s">
        <v>6946</v>
      </c>
      <c r="AD2" s="109" t="s">
        <v>7073</v>
      </c>
    </row>
    <row r="3" spans="1:30" x14ac:dyDescent="0.25">
      <c r="A3" s="109" t="s">
        <v>6939</v>
      </c>
      <c r="B3" s="110" t="s">
        <v>1613</v>
      </c>
      <c r="C3" s="110" t="s">
        <v>1694</v>
      </c>
      <c r="D3" s="110" t="s">
        <v>1612</v>
      </c>
      <c r="E3" s="110" t="str">
        <f t="shared" ref="E3:E66" si="0">CONCATENATE(B3,C3)</f>
        <v>0403</v>
      </c>
      <c r="F3" s="109" t="s">
        <v>6940</v>
      </c>
      <c r="G3" s="109" t="s">
        <v>6941</v>
      </c>
      <c r="H3" s="109" t="s">
        <v>6942</v>
      </c>
      <c r="I3" s="109" t="s">
        <v>6943</v>
      </c>
      <c r="L3" s="111">
        <v>2</v>
      </c>
      <c r="M3" s="109" t="s">
        <v>1651</v>
      </c>
      <c r="N3" s="109" t="s">
        <v>8248</v>
      </c>
      <c r="O3" s="109" t="s">
        <v>37</v>
      </c>
      <c r="P3" s="109" t="s">
        <v>6922</v>
      </c>
      <c r="R3" s="109" t="s">
        <v>8265</v>
      </c>
      <c r="S3" s="109" t="s">
        <v>8266</v>
      </c>
      <c r="T3" s="111">
        <v>1</v>
      </c>
      <c r="U3" s="109" t="s">
        <v>1610</v>
      </c>
      <c r="V3" s="109" t="s">
        <v>8247</v>
      </c>
      <c r="W3" s="109" t="s">
        <v>36</v>
      </c>
      <c r="X3" s="111">
        <v>2</v>
      </c>
      <c r="Y3" s="109" t="s">
        <v>1610</v>
      </c>
      <c r="Z3" s="109" t="s">
        <v>1613</v>
      </c>
      <c r="AA3" s="109" t="s">
        <v>8267</v>
      </c>
      <c r="AB3" s="109" t="s">
        <v>47</v>
      </c>
      <c r="AC3" s="109" t="s">
        <v>6946</v>
      </c>
      <c r="AD3" s="109" t="s">
        <v>7028</v>
      </c>
    </row>
    <row r="4" spans="1:30" x14ac:dyDescent="0.25">
      <c r="A4" s="109" t="s">
        <v>6944</v>
      </c>
      <c r="B4" s="110" t="s">
        <v>1610</v>
      </c>
      <c r="C4" s="110" t="s">
        <v>1633</v>
      </c>
      <c r="D4" s="110" t="s">
        <v>1612</v>
      </c>
      <c r="E4" s="110" t="str">
        <f t="shared" si="0"/>
        <v>0105</v>
      </c>
      <c r="F4" s="109" t="s">
        <v>6945</v>
      </c>
      <c r="G4" s="109" t="s">
        <v>6946</v>
      </c>
      <c r="H4" s="109" t="s">
        <v>6947</v>
      </c>
      <c r="I4" s="109" t="s">
        <v>6948</v>
      </c>
      <c r="L4" s="111">
        <v>3</v>
      </c>
      <c r="M4" s="109" t="s">
        <v>1694</v>
      </c>
      <c r="N4" s="109" t="s">
        <v>8249</v>
      </c>
      <c r="O4" s="109" t="s">
        <v>38</v>
      </c>
      <c r="P4" s="109" t="s">
        <v>6923</v>
      </c>
      <c r="R4" s="109" t="s">
        <v>8268</v>
      </c>
      <c r="S4" s="109" t="s">
        <v>8269</v>
      </c>
      <c r="T4" s="111">
        <v>1</v>
      </c>
      <c r="U4" s="109" t="s">
        <v>1610</v>
      </c>
      <c r="V4" s="109" t="s">
        <v>8247</v>
      </c>
      <c r="W4" s="109" t="s">
        <v>36</v>
      </c>
      <c r="X4" s="111">
        <v>3</v>
      </c>
      <c r="Y4" s="109" t="s">
        <v>1610</v>
      </c>
      <c r="Z4" s="109" t="s">
        <v>1633</v>
      </c>
      <c r="AA4" s="109" t="s">
        <v>8270</v>
      </c>
      <c r="AB4" s="109" t="s">
        <v>48</v>
      </c>
      <c r="AC4" s="109" t="s">
        <v>6946</v>
      </c>
      <c r="AD4" s="109" t="s">
        <v>6947</v>
      </c>
    </row>
    <row r="5" spans="1:30" x14ac:dyDescent="0.25">
      <c r="A5" s="109" t="s">
        <v>6949</v>
      </c>
      <c r="B5" s="110" t="s">
        <v>1633</v>
      </c>
      <c r="C5" s="110" t="s">
        <v>1878</v>
      </c>
      <c r="D5" s="110" t="s">
        <v>1612</v>
      </c>
      <c r="E5" s="110" t="str">
        <f t="shared" si="0"/>
        <v>0507</v>
      </c>
      <c r="F5" s="109" t="s">
        <v>6950</v>
      </c>
      <c r="G5" s="109" t="s">
        <v>6951</v>
      </c>
      <c r="H5" s="109" t="s">
        <v>6952</v>
      </c>
      <c r="I5" s="109" t="s">
        <v>6953</v>
      </c>
      <c r="L5" s="111">
        <v>4</v>
      </c>
      <c r="M5" s="109" t="s">
        <v>1613</v>
      </c>
      <c r="N5" s="109" t="s">
        <v>8250</v>
      </c>
      <c r="O5" s="109" t="s">
        <v>39</v>
      </c>
      <c r="P5" s="109" t="s">
        <v>6924</v>
      </c>
      <c r="R5" s="109" t="s">
        <v>8271</v>
      </c>
      <c r="S5" s="109" t="s">
        <v>8272</v>
      </c>
      <c r="T5" s="111">
        <v>2</v>
      </c>
      <c r="U5" s="109" t="s">
        <v>1651</v>
      </c>
      <c r="V5" s="109" t="s">
        <v>8248</v>
      </c>
      <c r="W5" s="109" t="s">
        <v>37</v>
      </c>
      <c r="X5" s="111">
        <v>4</v>
      </c>
      <c r="Y5" s="109" t="s">
        <v>1651</v>
      </c>
      <c r="Z5" s="109" t="s">
        <v>1611</v>
      </c>
      <c r="AA5" s="109" t="s">
        <v>7076</v>
      </c>
      <c r="AB5" s="109" t="s">
        <v>49</v>
      </c>
      <c r="AC5" s="109" t="s">
        <v>6973</v>
      </c>
      <c r="AD5" s="109" t="s">
        <v>7077</v>
      </c>
    </row>
    <row r="6" spans="1:30" x14ac:dyDescent="0.25">
      <c r="A6" s="109" t="s">
        <v>6954</v>
      </c>
      <c r="B6" s="110" t="s">
        <v>1782</v>
      </c>
      <c r="C6" s="110" t="s">
        <v>918</v>
      </c>
      <c r="D6" s="110" t="s">
        <v>1612</v>
      </c>
      <c r="E6" s="110" t="str">
        <f t="shared" si="0"/>
        <v>0824</v>
      </c>
      <c r="F6" s="109" t="s">
        <v>6955</v>
      </c>
      <c r="G6" s="109" t="s">
        <v>6936</v>
      </c>
      <c r="H6" s="109" t="s">
        <v>6956</v>
      </c>
      <c r="I6" s="109" t="s">
        <v>6957</v>
      </c>
      <c r="L6" s="111">
        <v>5</v>
      </c>
      <c r="M6" s="109" t="s">
        <v>1633</v>
      </c>
      <c r="N6" s="109" t="s">
        <v>8251</v>
      </c>
      <c r="O6" s="109" t="s">
        <v>40</v>
      </c>
      <c r="P6" s="109" t="s">
        <v>6925</v>
      </c>
      <c r="R6" s="109" t="s">
        <v>8273</v>
      </c>
      <c r="S6" s="109" t="s">
        <v>8274</v>
      </c>
      <c r="T6" s="111">
        <v>2</v>
      </c>
      <c r="U6" s="109" t="s">
        <v>1651</v>
      </c>
      <c r="V6" s="109" t="s">
        <v>8248</v>
      </c>
      <c r="W6" s="109" t="s">
        <v>37</v>
      </c>
      <c r="X6" s="111">
        <v>5</v>
      </c>
      <c r="Y6" s="109" t="s">
        <v>1651</v>
      </c>
      <c r="Z6" s="109" t="s">
        <v>914</v>
      </c>
      <c r="AA6" s="109" t="s">
        <v>8275</v>
      </c>
      <c r="AB6" s="109" t="s">
        <v>50</v>
      </c>
      <c r="AC6" s="109" t="s">
        <v>6973</v>
      </c>
      <c r="AD6" s="109" t="s">
        <v>6974</v>
      </c>
    </row>
    <row r="7" spans="1:30" x14ac:dyDescent="0.25">
      <c r="A7" s="109" t="s">
        <v>6958</v>
      </c>
      <c r="B7" s="110" t="s">
        <v>1782</v>
      </c>
      <c r="C7" s="110" t="s">
        <v>637</v>
      </c>
      <c r="D7" s="110" t="s">
        <v>1612</v>
      </c>
      <c r="E7" s="110" t="str">
        <f t="shared" si="0"/>
        <v>0811</v>
      </c>
      <c r="F7" s="109" t="s">
        <v>6959</v>
      </c>
      <c r="G7" s="109" t="s">
        <v>6936</v>
      </c>
      <c r="H7" s="109" t="s">
        <v>6960</v>
      </c>
      <c r="I7" s="109" t="s">
        <v>6961</v>
      </c>
      <c r="L7" s="111">
        <v>6</v>
      </c>
      <c r="M7" s="109" t="s">
        <v>1868</v>
      </c>
      <c r="N7" s="109" t="s">
        <v>8252</v>
      </c>
      <c r="O7" s="109" t="s">
        <v>41</v>
      </c>
      <c r="P7" s="109" t="s">
        <v>6926</v>
      </c>
      <c r="R7" s="109" t="s">
        <v>8276</v>
      </c>
      <c r="S7" s="109" t="s">
        <v>8277</v>
      </c>
      <c r="T7" s="111">
        <v>2</v>
      </c>
      <c r="U7" s="109" t="s">
        <v>1651</v>
      </c>
      <c r="V7" s="109" t="s">
        <v>8248</v>
      </c>
      <c r="W7" s="109" t="s">
        <v>37</v>
      </c>
      <c r="X7" s="111">
        <v>6</v>
      </c>
      <c r="Y7" s="109" t="s">
        <v>1651</v>
      </c>
      <c r="Z7" s="109" t="s">
        <v>916</v>
      </c>
      <c r="AA7" s="109" t="s">
        <v>8278</v>
      </c>
      <c r="AB7" s="109" t="s">
        <v>51</v>
      </c>
      <c r="AC7" s="109" t="s">
        <v>6973</v>
      </c>
      <c r="AD7" s="109" t="s">
        <v>6983</v>
      </c>
    </row>
    <row r="8" spans="1:30" x14ac:dyDescent="0.25">
      <c r="A8" s="109" t="s">
        <v>6962</v>
      </c>
      <c r="B8" s="110" t="s">
        <v>1613</v>
      </c>
      <c r="C8" s="110" t="s">
        <v>1651</v>
      </c>
      <c r="D8" s="110" t="s">
        <v>1612</v>
      </c>
      <c r="E8" s="110" t="str">
        <f t="shared" si="0"/>
        <v>0402</v>
      </c>
      <c r="F8" s="109" t="s">
        <v>6963</v>
      </c>
      <c r="G8" s="109" t="s">
        <v>6941</v>
      </c>
      <c r="H8" s="109" t="s">
        <v>6964</v>
      </c>
      <c r="I8" s="109" t="s">
        <v>6965</v>
      </c>
      <c r="L8" s="111">
        <v>7</v>
      </c>
      <c r="M8" s="109" t="s">
        <v>1878</v>
      </c>
      <c r="N8" s="109" t="s">
        <v>8253</v>
      </c>
      <c r="O8" s="109" t="s">
        <v>42</v>
      </c>
      <c r="P8" s="109" t="s">
        <v>6927</v>
      </c>
      <c r="R8" s="109" t="s">
        <v>8279</v>
      </c>
      <c r="S8" s="109" t="s">
        <v>8280</v>
      </c>
      <c r="T8" s="111">
        <v>2</v>
      </c>
      <c r="U8" s="109" t="s">
        <v>1651</v>
      </c>
      <c r="V8" s="109" t="s">
        <v>8248</v>
      </c>
      <c r="W8" s="109" t="s">
        <v>37</v>
      </c>
      <c r="X8" s="111">
        <v>7</v>
      </c>
      <c r="Y8" s="109" t="s">
        <v>1651</v>
      </c>
      <c r="Z8" s="109" t="s">
        <v>928</v>
      </c>
      <c r="AA8" s="109" t="s">
        <v>8281</v>
      </c>
      <c r="AB8" s="109" t="s">
        <v>52</v>
      </c>
      <c r="AC8" s="109" t="s">
        <v>6973</v>
      </c>
      <c r="AD8" s="109" t="s">
        <v>7008</v>
      </c>
    </row>
    <row r="9" spans="1:30" x14ac:dyDescent="0.25">
      <c r="A9" s="109" t="s">
        <v>6966</v>
      </c>
      <c r="B9" s="110" t="s">
        <v>1868</v>
      </c>
      <c r="C9" s="110" t="s">
        <v>898</v>
      </c>
      <c r="D9" s="110" t="s">
        <v>1612</v>
      </c>
      <c r="E9" s="110" t="str">
        <f t="shared" si="0"/>
        <v>0612</v>
      </c>
      <c r="F9" s="109" t="s">
        <v>6967</v>
      </c>
      <c r="G9" s="109" t="s">
        <v>6968</v>
      </c>
      <c r="H9" s="109" t="s">
        <v>6969</v>
      </c>
      <c r="I9" s="109" t="s">
        <v>6970</v>
      </c>
      <c r="L9" s="111">
        <v>8</v>
      </c>
      <c r="M9" s="109" t="s">
        <v>1782</v>
      </c>
      <c r="N9" s="109" t="s">
        <v>8254</v>
      </c>
      <c r="O9" s="109" t="s">
        <v>43</v>
      </c>
      <c r="P9" s="109" t="s">
        <v>6928</v>
      </c>
      <c r="R9" s="109" t="s">
        <v>8282</v>
      </c>
      <c r="S9" s="109" t="s">
        <v>8283</v>
      </c>
      <c r="T9" s="111">
        <v>3</v>
      </c>
      <c r="U9" s="109" t="s">
        <v>1694</v>
      </c>
      <c r="V9" s="109" t="s">
        <v>8249</v>
      </c>
      <c r="W9" s="109" t="s">
        <v>38</v>
      </c>
      <c r="X9" s="111">
        <v>8</v>
      </c>
      <c r="Y9" s="109" t="s">
        <v>1694</v>
      </c>
      <c r="Z9" s="109" t="s">
        <v>1611</v>
      </c>
      <c r="AA9" s="109" t="s">
        <v>7080</v>
      </c>
      <c r="AB9" s="109" t="s">
        <v>53</v>
      </c>
      <c r="AC9" s="109" t="s">
        <v>6978</v>
      </c>
      <c r="AD9" s="109" t="s">
        <v>7081</v>
      </c>
    </row>
    <row r="10" spans="1:30" x14ac:dyDescent="0.25">
      <c r="A10" s="109" t="s">
        <v>6971</v>
      </c>
      <c r="B10" s="110" t="s">
        <v>1651</v>
      </c>
      <c r="C10" s="110" t="s">
        <v>914</v>
      </c>
      <c r="D10" s="110" t="s">
        <v>1612</v>
      </c>
      <c r="E10" s="110" t="str">
        <f t="shared" si="0"/>
        <v>0221</v>
      </c>
      <c r="F10" s="109" t="s">
        <v>6972</v>
      </c>
      <c r="G10" s="109" t="s">
        <v>6973</v>
      </c>
      <c r="H10" s="109" t="s">
        <v>6974</v>
      </c>
      <c r="I10" s="109" t="s">
        <v>6975</v>
      </c>
      <c r="L10" s="111">
        <v>9</v>
      </c>
      <c r="M10" s="109" t="s">
        <v>1014</v>
      </c>
      <c r="N10" s="109" t="s">
        <v>7063</v>
      </c>
      <c r="O10" s="109" t="s">
        <v>44</v>
      </c>
      <c r="P10" s="109" t="s">
        <v>6929</v>
      </c>
      <c r="R10" s="109" t="s">
        <v>8284</v>
      </c>
      <c r="S10" s="109" t="s">
        <v>8285</v>
      </c>
      <c r="T10" s="111">
        <v>3</v>
      </c>
      <c r="U10" s="109" t="s">
        <v>1694</v>
      </c>
      <c r="V10" s="109" t="s">
        <v>8249</v>
      </c>
      <c r="W10" s="109" t="s">
        <v>38</v>
      </c>
      <c r="X10" s="111">
        <v>9</v>
      </c>
      <c r="Y10" s="109" t="s">
        <v>1694</v>
      </c>
      <c r="Z10" s="109" t="s">
        <v>924</v>
      </c>
      <c r="AA10" s="109" t="s">
        <v>8286</v>
      </c>
      <c r="AB10" s="109" t="s">
        <v>54</v>
      </c>
      <c r="AC10" s="109" t="s">
        <v>6978</v>
      </c>
      <c r="AD10" s="109" t="s">
        <v>7024</v>
      </c>
    </row>
    <row r="11" spans="1:30" x14ac:dyDescent="0.25">
      <c r="A11" s="109" t="s">
        <v>6976</v>
      </c>
      <c r="B11" s="110" t="s">
        <v>1694</v>
      </c>
      <c r="C11" s="110" t="s">
        <v>926</v>
      </c>
      <c r="D11" s="110" t="s">
        <v>1612</v>
      </c>
      <c r="E11" s="110" t="str">
        <f t="shared" si="0"/>
        <v>0329</v>
      </c>
      <c r="F11" s="109" t="s">
        <v>6977</v>
      </c>
      <c r="G11" s="109" t="s">
        <v>6978</v>
      </c>
      <c r="H11" s="109" t="s">
        <v>6979</v>
      </c>
      <c r="I11" s="109" t="s">
        <v>6980</v>
      </c>
      <c r="R11" s="109" t="s">
        <v>8287</v>
      </c>
      <c r="S11" s="109" t="s">
        <v>8288</v>
      </c>
      <c r="T11" s="111">
        <v>3</v>
      </c>
      <c r="U11" s="109" t="s">
        <v>1694</v>
      </c>
      <c r="V11" s="109" t="s">
        <v>8249</v>
      </c>
      <c r="W11" s="109" t="s">
        <v>38</v>
      </c>
      <c r="X11" s="111">
        <v>10</v>
      </c>
      <c r="Y11" s="109" t="s">
        <v>1694</v>
      </c>
      <c r="Z11" s="109" t="s">
        <v>926</v>
      </c>
      <c r="AA11" s="109" t="s">
        <v>8289</v>
      </c>
      <c r="AB11" s="109" t="s">
        <v>55</v>
      </c>
      <c r="AC11" s="109" t="s">
        <v>6978</v>
      </c>
      <c r="AD11" s="109" t="s">
        <v>6979</v>
      </c>
    </row>
    <row r="12" spans="1:30" x14ac:dyDescent="0.25">
      <c r="A12" s="109" t="s">
        <v>6981</v>
      </c>
      <c r="B12" s="110" t="s">
        <v>1651</v>
      </c>
      <c r="C12" s="110" t="s">
        <v>916</v>
      </c>
      <c r="D12" s="110" t="s">
        <v>1612</v>
      </c>
      <c r="E12" s="110" t="str">
        <f t="shared" si="0"/>
        <v>0222</v>
      </c>
      <c r="F12" s="109" t="s">
        <v>6982</v>
      </c>
      <c r="G12" s="109" t="s">
        <v>6973</v>
      </c>
      <c r="H12" s="109" t="s">
        <v>6983</v>
      </c>
      <c r="I12" s="109" t="s">
        <v>6984</v>
      </c>
      <c r="R12" s="109" t="s">
        <v>8290</v>
      </c>
      <c r="S12" s="109" t="s">
        <v>8291</v>
      </c>
      <c r="T12" s="111">
        <v>4</v>
      </c>
      <c r="U12" s="109" t="s">
        <v>1613</v>
      </c>
      <c r="V12" s="109" t="s">
        <v>8250</v>
      </c>
      <c r="W12" s="109" t="s">
        <v>39</v>
      </c>
      <c r="X12" s="111">
        <v>11</v>
      </c>
      <c r="Y12" s="109" t="s">
        <v>1613</v>
      </c>
      <c r="Z12" s="109" t="s">
        <v>1611</v>
      </c>
      <c r="AA12" s="109" t="s">
        <v>7084</v>
      </c>
      <c r="AB12" s="109" t="s">
        <v>56</v>
      </c>
      <c r="AC12" s="109" t="s">
        <v>6941</v>
      </c>
      <c r="AD12" s="109" t="s">
        <v>7085</v>
      </c>
    </row>
    <row r="13" spans="1:30" x14ac:dyDescent="0.25">
      <c r="A13" s="109" t="s">
        <v>6985</v>
      </c>
      <c r="B13" s="110" t="s">
        <v>1613</v>
      </c>
      <c r="C13" s="110" t="s">
        <v>1782</v>
      </c>
      <c r="D13" s="110" t="s">
        <v>1612</v>
      </c>
      <c r="E13" s="110" t="str">
        <f t="shared" si="0"/>
        <v>0408</v>
      </c>
      <c r="F13" s="109" t="s">
        <v>6986</v>
      </c>
      <c r="G13" s="109" t="s">
        <v>6941</v>
      </c>
      <c r="H13" s="109" t="s">
        <v>6987</v>
      </c>
      <c r="I13" s="109" t="s">
        <v>6988</v>
      </c>
      <c r="R13" s="109" t="s">
        <v>8292</v>
      </c>
      <c r="S13" s="109" t="s">
        <v>8293</v>
      </c>
      <c r="T13" s="111">
        <v>4</v>
      </c>
      <c r="U13" s="109" t="s">
        <v>1613</v>
      </c>
      <c r="V13" s="109" t="s">
        <v>8250</v>
      </c>
      <c r="W13" s="109" t="s">
        <v>39</v>
      </c>
      <c r="X13" s="111">
        <v>12</v>
      </c>
      <c r="Y13" s="109" t="s">
        <v>1613</v>
      </c>
      <c r="Z13" s="109" t="s">
        <v>1610</v>
      </c>
      <c r="AA13" s="109" t="s">
        <v>8178</v>
      </c>
      <c r="AB13" s="109" t="s">
        <v>57</v>
      </c>
      <c r="AC13" s="109" t="s">
        <v>6941</v>
      </c>
      <c r="AD13" s="109" t="s">
        <v>7016</v>
      </c>
    </row>
    <row r="14" spans="1:30" x14ac:dyDescent="0.25">
      <c r="A14" s="109" t="s">
        <v>6989</v>
      </c>
      <c r="B14" s="110" t="s">
        <v>1878</v>
      </c>
      <c r="C14" s="110" t="s">
        <v>920</v>
      </c>
      <c r="D14" s="110" t="s">
        <v>1612</v>
      </c>
      <c r="E14" s="110" t="str">
        <f t="shared" si="0"/>
        <v>0726</v>
      </c>
      <c r="F14" s="109" t="s">
        <v>6990</v>
      </c>
      <c r="G14" s="109" t="s">
        <v>6991</v>
      </c>
      <c r="H14" s="109" t="s">
        <v>6992</v>
      </c>
      <c r="I14" s="109" t="s">
        <v>6993</v>
      </c>
      <c r="R14" s="109" t="s">
        <v>8294</v>
      </c>
      <c r="S14" s="109" t="s">
        <v>8295</v>
      </c>
      <c r="T14" s="111">
        <v>4</v>
      </c>
      <c r="U14" s="109" t="s">
        <v>1613</v>
      </c>
      <c r="V14" s="109" t="s">
        <v>8250</v>
      </c>
      <c r="W14" s="109" t="s">
        <v>39</v>
      </c>
      <c r="X14" s="111">
        <v>13</v>
      </c>
      <c r="Y14" s="109" t="s">
        <v>1613</v>
      </c>
      <c r="Z14" s="109" t="s">
        <v>1651</v>
      </c>
      <c r="AA14" s="109" t="s">
        <v>8296</v>
      </c>
      <c r="AB14" s="109" t="s">
        <v>58</v>
      </c>
      <c r="AC14" s="109" t="s">
        <v>6941</v>
      </c>
      <c r="AD14" s="109" t="s">
        <v>6964</v>
      </c>
    </row>
    <row r="15" spans="1:30" x14ac:dyDescent="0.25">
      <c r="A15" s="109" t="s">
        <v>6994</v>
      </c>
      <c r="B15" s="110" t="s">
        <v>1868</v>
      </c>
      <c r="C15" s="110" t="s">
        <v>901</v>
      </c>
      <c r="D15" s="110" t="s">
        <v>1612</v>
      </c>
      <c r="E15" s="110" t="str">
        <f t="shared" si="0"/>
        <v>0614</v>
      </c>
      <c r="F15" s="109" t="s">
        <v>6995</v>
      </c>
      <c r="G15" s="109" t="s">
        <v>6968</v>
      </c>
      <c r="H15" s="109" t="s">
        <v>6996</v>
      </c>
      <c r="I15" s="109" t="s">
        <v>6997</v>
      </c>
      <c r="R15" s="109" t="s">
        <v>8297</v>
      </c>
      <c r="S15" s="109" t="s">
        <v>8298</v>
      </c>
      <c r="T15" s="111">
        <v>4</v>
      </c>
      <c r="U15" s="109" t="s">
        <v>1613</v>
      </c>
      <c r="V15" s="109" t="s">
        <v>8250</v>
      </c>
      <c r="W15" s="109" t="s">
        <v>39</v>
      </c>
      <c r="X15" s="111">
        <v>14</v>
      </c>
      <c r="Y15" s="109" t="s">
        <v>1613</v>
      </c>
      <c r="Z15" s="109" t="s">
        <v>1694</v>
      </c>
      <c r="AA15" s="109" t="s">
        <v>8299</v>
      </c>
      <c r="AB15" s="109" t="s">
        <v>59</v>
      </c>
      <c r="AC15" s="109" t="s">
        <v>6941</v>
      </c>
      <c r="AD15" s="109" t="s">
        <v>6942</v>
      </c>
    </row>
    <row r="16" spans="1:30" x14ac:dyDescent="0.25">
      <c r="A16" s="109" t="s">
        <v>6998</v>
      </c>
      <c r="B16" s="110" t="s">
        <v>1613</v>
      </c>
      <c r="C16" s="110" t="s">
        <v>895</v>
      </c>
      <c r="D16" s="110" t="s">
        <v>1612</v>
      </c>
      <c r="E16" s="110" t="str">
        <f t="shared" si="0"/>
        <v>0410</v>
      </c>
      <c r="F16" s="109" t="s">
        <v>6999</v>
      </c>
      <c r="G16" s="109" t="s">
        <v>6941</v>
      </c>
      <c r="H16" s="109" t="s">
        <v>7000</v>
      </c>
      <c r="I16" s="109" t="s">
        <v>7001</v>
      </c>
      <c r="R16" s="109" t="s">
        <v>8300</v>
      </c>
      <c r="S16" s="109" t="s">
        <v>8301</v>
      </c>
      <c r="T16" s="111">
        <v>4</v>
      </c>
      <c r="U16" s="109" t="s">
        <v>1613</v>
      </c>
      <c r="V16" s="109" t="s">
        <v>8250</v>
      </c>
      <c r="W16" s="109" t="s">
        <v>39</v>
      </c>
      <c r="X16" s="111">
        <v>15</v>
      </c>
      <c r="Y16" s="109" t="s">
        <v>1613</v>
      </c>
      <c r="Z16" s="109" t="s">
        <v>1782</v>
      </c>
      <c r="AA16" s="109" t="s">
        <v>8302</v>
      </c>
      <c r="AB16" s="109" t="s">
        <v>60</v>
      </c>
      <c r="AC16" s="109" t="s">
        <v>6941</v>
      </c>
      <c r="AD16" s="109" t="s">
        <v>6987</v>
      </c>
    </row>
    <row r="17" spans="1:30" x14ac:dyDescent="0.25">
      <c r="A17" s="109" t="s">
        <v>7002</v>
      </c>
      <c r="B17" s="110" t="s">
        <v>1782</v>
      </c>
      <c r="C17" s="110" t="s">
        <v>919</v>
      </c>
      <c r="D17" s="110" t="s">
        <v>1612</v>
      </c>
      <c r="E17" s="110" t="str">
        <f t="shared" si="0"/>
        <v>0825</v>
      </c>
      <c r="F17" s="109" t="s">
        <v>7003</v>
      </c>
      <c r="G17" s="109" t="s">
        <v>6936</v>
      </c>
      <c r="H17" s="109" t="s">
        <v>7004</v>
      </c>
      <c r="I17" s="109" t="s">
        <v>7005</v>
      </c>
      <c r="R17" s="109" t="s">
        <v>8303</v>
      </c>
      <c r="S17" s="109" t="s">
        <v>8304</v>
      </c>
      <c r="T17" s="111">
        <v>4</v>
      </c>
      <c r="U17" s="109" t="s">
        <v>1613</v>
      </c>
      <c r="V17" s="109" t="s">
        <v>8250</v>
      </c>
      <c r="W17" s="109" t="s">
        <v>39</v>
      </c>
      <c r="X17" s="111">
        <v>16</v>
      </c>
      <c r="Y17" s="109" t="s">
        <v>1613</v>
      </c>
      <c r="Z17" s="109" t="s">
        <v>1790</v>
      </c>
      <c r="AA17" s="109" t="s">
        <v>8305</v>
      </c>
      <c r="AB17" s="109" t="s">
        <v>61</v>
      </c>
      <c r="AC17" s="109" t="s">
        <v>6941</v>
      </c>
      <c r="AD17" s="109" t="s">
        <v>7032</v>
      </c>
    </row>
    <row r="18" spans="1:30" x14ac:dyDescent="0.25">
      <c r="A18" s="109" t="s">
        <v>7006</v>
      </c>
      <c r="B18" s="110" t="s">
        <v>1651</v>
      </c>
      <c r="C18" s="110" t="s">
        <v>928</v>
      </c>
      <c r="D18" s="110" t="s">
        <v>1612</v>
      </c>
      <c r="E18" s="110" t="str">
        <f t="shared" si="0"/>
        <v>0230</v>
      </c>
      <c r="F18" s="109" t="s">
        <v>7007</v>
      </c>
      <c r="G18" s="109" t="s">
        <v>6973</v>
      </c>
      <c r="H18" s="109" t="s">
        <v>7008</v>
      </c>
      <c r="I18" s="109" t="s">
        <v>7009</v>
      </c>
      <c r="R18" s="109" t="s">
        <v>8306</v>
      </c>
      <c r="S18" s="109" t="s">
        <v>8307</v>
      </c>
      <c r="T18" s="111">
        <v>4</v>
      </c>
      <c r="U18" s="109" t="s">
        <v>1613</v>
      </c>
      <c r="V18" s="109" t="s">
        <v>8250</v>
      </c>
      <c r="W18" s="109" t="s">
        <v>39</v>
      </c>
      <c r="X18" s="111">
        <v>17</v>
      </c>
      <c r="Y18" s="109" t="s">
        <v>1613</v>
      </c>
      <c r="Z18" s="109" t="s">
        <v>895</v>
      </c>
      <c r="AA18" s="109" t="s">
        <v>8308</v>
      </c>
      <c r="AB18" s="109" t="s">
        <v>62</v>
      </c>
      <c r="AC18" s="109" t="s">
        <v>6941</v>
      </c>
      <c r="AD18" s="109" t="s">
        <v>7000</v>
      </c>
    </row>
    <row r="19" spans="1:30" x14ac:dyDescent="0.25">
      <c r="A19" s="109" t="s">
        <v>7010</v>
      </c>
      <c r="B19" s="110" t="s">
        <v>1878</v>
      </c>
      <c r="C19" s="110" t="s">
        <v>903</v>
      </c>
      <c r="D19" s="110" t="s">
        <v>1612</v>
      </c>
      <c r="E19" s="110" t="str">
        <f t="shared" si="0"/>
        <v>0715</v>
      </c>
      <c r="F19" s="109" t="s">
        <v>7011</v>
      </c>
      <c r="G19" s="109" t="s">
        <v>6991</v>
      </c>
      <c r="H19" s="109" t="s">
        <v>7012</v>
      </c>
      <c r="I19" s="109" t="s">
        <v>7013</v>
      </c>
      <c r="R19" s="109" t="s">
        <v>8309</v>
      </c>
      <c r="S19" s="109" t="s">
        <v>8310</v>
      </c>
      <c r="T19" s="111">
        <v>4</v>
      </c>
      <c r="U19" s="109" t="s">
        <v>1613</v>
      </c>
      <c r="V19" s="109" t="s">
        <v>8250</v>
      </c>
      <c r="W19" s="109" t="s">
        <v>39</v>
      </c>
      <c r="X19" s="111">
        <v>18</v>
      </c>
      <c r="Y19" s="109" t="s">
        <v>1613</v>
      </c>
      <c r="Z19" s="109" t="s">
        <v>905</v>
      </c>
      <c r="AA19" s="109" t="s">
        <v>8311</v>
      </c>
      <c r="AB19" s="109" t="s">
        <v>63</v>
      </c>
      <c r="AC19" s="109" t="s">
        <v>6941</v>
      </c>
      <c r="AD19" s="109" t="s">
        <v>7040</v>
      </c>
    </row>
    <row r="20" spans="1:30" ht="30" x14ac:dyDescent="0.25">
      <c r="A20" s="109" t="s">
        <v>7014</v>
      </c>
      <c r="B20" s="110" t="s">
        <v>1613</v>
      </c>
      <c r="C20" s="110" t="s">
        <v>1610</v>
      </c>
      <c r="D20" s="110" t="s">
        <v>1612</v>
      </c>
      <c r="E20" s="110" t="str">
        <f t="shared" si="0"/>
        <v>0401</v>
      </c>
      <c r="F20" s="109" t="s">
        <v>7015</v>
      </c>
      <c r="G20" s="109" t="s">
        <v>6941</v>
      </c>
      <c r="H20" s="109" t="s">
        <v>7016</v>
      </c>
      <c r="I20" s="109" t="s">
        <v>7017</v>
      </c>
      <c r="R20" s="109" t="s">
        <v>8312</v>
      </c>
      <c r="S20" s="109" t="s">
        <v>8313</v>
      </c>
      <c r="T20" s="111">
        <v>5</v>
      </c>
      <c r="U20" s="109" t="s">
        <v>1633</v>
      </c>
      <c r="V20" s="109" t="s">
        <v>8251</v>
      </c>
      <c r="W20" s="109" t="s">
        <v>40</v>
      </c>
      <c r="X20" s="111">
        <v>19</v>
      </c>
      <c r="Y20" s="109" t="s">
        <v>1633</v>
      </c>
      <c r="Z20" s="109" t="s">
        <v>1611</v>
      </c>
      <c r="AA20" s="109" t="s">
        <v>7088</v>
      </c>
      <c r="AB20" s="109" t="s">
        <v>64</v>
      </c>
      <c r="AC20" s="109" t="s">
        <v>6951</v>
      </c>
      <c r="AD20" s="109" t="s">
        <v>7089</v>
      </c>
    </row>
    <row r="21" spans="1:30" x14ac:dyDescent="0.25">
      <c r="A21" s="109" t="s">
        <v>7018</v>
      </c>
      <c r="B21" s="110" t="s">
        <v>1878</v>
      </c>
      <c r="C21" s="110" t="s">
        <v>917</v>
      </c>
      <c r="D21" s="110" t="s">
        <v>1612</v>
      </c>
      <c r="E21" s="110" t="str">
        <f t="shared" si="0"/>
        <v>0723</v>
      </c>
      <c r="F21" s="109" t="s">
        <v>7019</v>
      </c>
      <c r="G21" s="109" t="s">
        <v>6991</v>
      </c>
      <c r="H21" s="109" t="s">
        <v>7020</v>
      </c>
      <c r="I21" s="109" t="s">
        <v>7021</v>
      </c>
      <c r="R21" s="109" t="s">
        <v>8314</v>
      </c>
      <c r="S21" s="109" t="s">
        <v>8315</v>
      </c>
      <c r="T21" s="111">
        <v>5</v>
      </c>
      <c r="U21" s="109" t="s">
        <v>1633</v>
      </c>
      <c r="V21" s="109" t="s">
        <v>8251</v>
      </c>
      <c r="W21" s="109" t="s">
        <v>40</v>
      </c>
      <c r="X21" s="111">
        <v>20</v>
      </c>
      <c r="Y21" s="109" t="s">
        <v>1633</v>
      </c>
      <c r="Z21" s="109" t="s">
        <v>1868</v>
      </c>
      <c r="AA21" s="109" t="s">
        <v>8316</v>
      </c>
      <c r="AB21" s="109" t="s">
        <v>65</v>
      </c>
      <c r="AC21" s="109" t="s">
        <v>6951</v>
      </c>
      <c r="AD21" s="109" t="s">
        <v>7044</v>
      </c>
    </row>
    <row r="22" spans="1:30" x14ac:dyDescent="0.25">
      <c r="A22" s="109" t="s">
        <v>7022</v>
      </c>
      <c r="B22" s="110" t="s">
        <v>1694</v>
      </c>
      <c r="C22" s="110" t="s">
        <v>924</v>
      </c>
      <c r="D22" s="110" t="s">
        <v>1612</v>
      </c>
      <c r="E22" s="110" t="str">
        <f t="shared" si="0"/>
        <v>0328</v>
      </c>
      <c r="F22" s="109" t="s">
        <v>7023</v>
      </c>
      <c r="G22" s="109" t="s">
        <v>6978</v>
      </c>
      <c r="H22" s="109" t="s">
        <v>7024</v>
      </c>
      <c r="I22" s="109" t="s">
        <v>7025</v>
      </c>
      <c r="R22" s="109" t="s">
        <v>8317</v>
      </c>
      <c r="S22" s="109" t="s">
        <v>8318</v>
      </c>
      <c r="T22" s="111">
        <v>5</v>
      </c>
      <c r="U22" s="109" t="s">
        <v>1633</v>
      </c>
      <c r="V22" s="109" t="s">
        <v>8251</v>
      </c>
      <c r="W22" s="109" t="s">
        <v>40</v>
      </c>
      <c r="X22" s="111">
        <v>21</v>
      </c>
      <c r="Y22" s="109" t="s">
        <v>1633</v>
      </c>
      <c r="Z22" s="109" t="s">
        <v>1878</v>
      </c>
      <c r="AA22" s="109" t="s">
        <v>8319</v>
      </c>
      <c r="AB22" s="109" t="s">
        <v>66</v>
      </c>
      <c r="AC22" s="109" t="s">
        <v>6951</v>
      </c>
      <c r="AD22" s="109" t="s">
        <v>6952</v>
      </c>
    </row>
    <row r="23" spans="1:30" ht="30" x14ac:dyDescent="0.25">
      <c r="A23" s="109" t="s">
        <v>7026</v>
      </c>
      <c r="B23" s="110" t="s">
        <v>1610</v>
      </c>
      <c r="C23" s="110" t="s">
        <v>1613</v>
      </c>
      <c r="D23" s="110" t="s">
        <v>1612</v>
      </c>
      <c r="E23" s="110" t="str">
        <f t="shared" si="0"/>
        <v>0104</v>
      </c>
      <c r="F23" s="109" t="s">
        <v>7027</v>
      </c>
      <c r="G23" s="109" t="s">
        <v>6946</v>
      </c>
      <c r="H23" s="109" t="s">
        <v>7028</v>
      </c>
      <c r="I23" s="109" t="s">
        <v>7029</v>
      </c>
      <c r="R23" s="109" t="s">
        <v>8320</v>
      </c>
      <c r="S23" s="109" t="s">
        <v>8321</v>
      </c>
      <c r="T23" s="111">
        <v>6</v>
      </c>
      <c r="U23" s="109" t="s">
        <v>1868</v>
      </c>
      <c r="V23" s="109" t="s">
        <v>8252</v>
      </c>
      <c r="W23" s="109" t="s">
        <v>41</v>
      </c>
      <c r="X23" s="111">
        <v>22</v>
      </c>
      <c r="Y23" s="109" t="s">
        <v>1868</v>
      </c>
      <c r="Z23" s="109" t="s">
        <v>1611</v>
      </c>
      <c r="AA23" s="109" t="s">
        <v>7092</v>
      </c>
      <c r="AB23" s="109" t="s">
        <v>67</v>
      </c>
      <c r="AC23" s="109" t="s">
        <v>6968</v>
      </c>
      <c r="AD23" s="109" t="s">
        <v>7093</v>
      </c>
    </row>
    <row r="24" spans="1:30" ht="30" x14ac:dyDescent="0.25">
      <c r="A24" s="109" t="s">
        <v>7030</v>
      </c>
      <c r="B24" s="110" t="s">
        <v>1613</v>
      </c>
      <c r="C24" s="110" t="s">
        <v>1790</v>
      </c>
      <c r="D24" s="110" t="s">
        <v>1612</v>
      </c>
      <c r="E24" s="110" t="str">
        <f t="shared" si="0"/>
        <v>0409</v>
      </c>
      <c r="F24" s="109" t="s">
        <v>7031</v>
      </c>
      <c r="G24" s="109" t="s">
        <v>6941</v>
      </c>
      <c r="H24" s="109" t="s">
        <v>7032</v>
      </c>
      <c r="I24" s="109" t="s">
        <v>7033</v>
      </c>
      <c r="R24" s="109" t="s">
        <v>8322</v>
      </c>
      <c r="S24" s="109" t="s">
        <v>8323</v>
      </c>
      <c r="T24" s="111">
        <v>6</v>
      </c>
      <c r="U24" s="109" t="s">
        <v>1868</v>
      </c>
      <c r="V24" s="109" t="s">
        <v>8252</v>
      </c>
      <c r="W24" s="109" t="s">
        <v>41</v>
      </c>
      <c r="X24" s="111">
        <v>23</v>
      </c>
      <c r="Y24" s="109" t="s">
        <v>1868</v>
      </c>
      <c r="Z24" s="109" t="s">
        <v>898</v>
      </c>
      <c r="AA24" s="109" t="s">
        <v>8324</v>
      </c>
      <c r="AB24" s="109" t="s">
        <v>68</v>
      </c>
      <c r="AC24" s="109" t="s">
        <v>6968</v>
      </c>
      <c r="AD24" s="109" t="s">
        <v>6969</v>
      </c>
    </row>
    <row r="25" spans="1:30" ht="30" x14ac:dyDescent="0.25">
      <c r="A25" s="109" t="s">
        <v>7034</v>
      </c>
      <c r="B25" s="110" t="s">
        <v>1782</v>
      </c>
      <c r="C25" s="110" t="s">
        <v>912</v>
      </c>
      <c r="D25" s="110" t="s">
        <v>1612</v>
      </c>
      <c r="E25" s="110" t="str">
        <f t="shared" si="0"/>
        <v>0820</v>
      </c>
      <c r="F25" s="109" t="s">
        <v>7035</v>
      </c>
      <c r="G25" s="109" t="s">
        <v>6936</v>
      </c>
      <c r="H25" s="109" t="s">
        <v>7036</v>
      </c>
      <c r="I25" s="109" t="s">
        <v>7037</v>
      </c>
      <c r="R25" s="109" t="s">
        <v>8325</v>
      </c>
      <c r="S25" s="109" t="s">
        <v>8326</v>
      </c>
      <c r="T25" s="111">
        <v>6</v>
      </c>
      <c r="U25" s="109" t="s">
        <v>1868</v>
      </c>
      <c r="V25" s="109" t="s">
        <v>8252</v>
      </c>
      <c r="W25" s="109" t="s">
        <v>41</v>
      </c>
      <c r="X25" s="111">
        <v>24</v>
      </c>
      <c r="Y25" s="109" t="s">
        <v>1868</v>
      </c>
      <c r="Z25" s="109" t="s">
        <v>899</v>
      </c>
      <c r="AA25" s="109" t="s">
        <v>8327</v>
      </c>
      <c r="AB25" s="109" t="s">
        <v>69</v>
      </c>
      <c r="AC25" s="109" t="s">
        <v>6968</v>
      </c>
      <c r="AD25" s="109" t="s">
        <v>7048</v>
      </c>
    </row>
    <row r="26" spans="1:30" ht="30" x14ac:dyDescent="0.25">
      <c r="A26" s="109" t="s">
        <v>7038</v>
      </c>
      <c r="B26" s="110" t="s">
        <v>1613</v>
      </c>
      <c r="C26" s="110" t="s">
        <v>905</v>
      </c>
      <c r="D26" s="110" t="s">
        <v>1612</v>
      </c>
      <c r="E26" s="110" t="str">
        <f t="shared" si="0"/>
        <v>0416</v>
      </c>
      <c r="F26" s="109" t="s">
        <v>7039</v>
      </c>
      <c r="G26" s="109" t="s">
        <v>6941</v>
      </c>
      <c r="H26" s="109" t="s">
        <v>7040</v>
      </c>
      <c r="I26" s="109" t="s">
        <v>7041</v>
      </c>
      <c r="R26" s="109" t="s">
        <v>8328</v>
      </c>
      <c r="S26" s="109" t="s">
        <v>8329</v>
      </c>
      <c r="T26" s="111">
        <v>6</v>
      </c>
      <c r="U26" s="109" t="s">
        <v>1868</v>
      </c>
      <c r="V26" s="109" t="s">
        <v>8252</v>
      </c>
      <c r="W26" s="109" t="s">
        <v>41</v>
      </c>
      <c r="X26" s="111">
        <v>25</v>
      </c>
      <c r="Y26" s="109" t="s">
        <v>1868</v>
      </c>
      <c r="Z26" s="109" t="s">
        <v>901</v>
      </c>
      <c r="AA26" s="109" t="s">
        <v>8330</v>
      </c>
      <c r="AB26" s="109" t="s">
        <v>70</v>
      </c>
      <c r="AC26" s="109" t="s">
        <v>6968</v>
      </c>
      <c r="AD26" s="109" t="s">
        <v>6996</v>
      </c>
    </row>
    <row r="27" spans="1:30" x14ac:dyDescent="0.25">
      <c r="A27" s="109" t="s">
        <v>7042</v>
      </c>
      <c r="B27" s="110" t="s">
        <v>1633</v>
      </c>
      <c r="C27" s="110" t="s">
        <v>1868</v>
      </c>
      <c r="D27" s="110" t="s">
        <v>1612</v>
      </c>
      <c r="E27" s="110" t="str">
        <f t="shared" si="0"/>
        <v>0506</v>
      </c>
      <c r="F27" s="109" t="s">
        <v>7043</v>
      </c>
      <c r="G27" s="109" t="s">
        <v>6951</v>
      </c>
      <c r="H27" s="109" t="s">
        <v>7044</v>
      </c>
      <c r="I27" s="109" t="s">
        <v>7045</v>
      </c>
      <c r="R27" s="109" t="s">
        <v>8331</v>
      </c>
      <c r="S27" s="109" t="s">
        <v>8332</v>
      </c>
      <c r="T27" s="111">
        <v>7</v>
      </c>
      <c r="U27" s="109" t="s">
        <v>1878</v>
      </c>
      <c r="V27" s="109" t="s">
        <v>8253</v>
      </c>
      <c r="W27" s="109" t="s">
        <v>42</v>
      </c>
      <c r="X27" s="111">
        <v>26</v>
      </c>
      <c r="Y27" s="109" t="s">
        <v>1878</v>
      </c>
      <c r="Z27" s="109" t="s">
        <v>1611</v>
      </c>
      <c r="AA27" s="109" t="s">
        <v>7068</v>
      </c>
      <c r="AB27" s="109" t="s">
        <v>71</v>
      </c>
      <c r="AC27" s="109" t="s">
        <v>6991</v>
      </c>
      <c r="AD27" s="109" t="s">
        <v>7069</v>
      </c>
    </row>
    <row r="28" spans="1:30" x14ac:dyDescent="0.25">
      <c r="A28" s="109" t="s">
        <v>7046</v>
      </c>
      <c r="B28" s="110" t="s">
        <v>1868</v>
      </c>
      <c r="C28" s="110" t="s">
        <v>899</v>
      </c>
      <c r="D28" s="110" t="s">
        <v>1612</v>
      </c>
      <c r="E28" s="110" t="str">
        <f t="shared" si="0"/>
        <v>0613</v>
      </c>
      <c r="F28" s="109" t="s">
        <v>7047</v>
      </c>
      <c r="G28" s="109" t="s">
        <v>6968</v>
      </c>
      <c r="H28" s="109" t="s">
        <v>7048</v>
      </c>
      <c r="I28" s="109" t="s">
        <v>7049</v>
      </c>
      <c r="R28" s="109" t="s">
        <v>8333</v>
      </c>
      <c r="S28" s="109" t="s">
        <v>8334</v>
      </c>
      <c r="T28" s="111">
        <v>7</v>
      </c>
      <c r="U28" s="109" t="s">
        <v>1878</v>
      </c>
      <c r="V28" s="109" t="s">
        <v>8253</v>
      </c>
      <c r="W28" s="109" t="s">
        <v>42</v>
      </c>
      <c r="X28" s="111">
        <v>27</v>
      </c>
      <c r="Y28" s="109" t="s">
        <v>1878</v>
      </c>
      <c r="Z28" s="109" t="s">
        <v>903</v>
      </c>
      <c r="AA28" s="109" t="s">
        <v>8335</v>
      </c>
      <c r="AB28" s="109" t="s">
        <v>72</v>
      </c>
      <c r="AC28" s="109" t="s">
        <v>6991</v>
      </c>
      <c r="AD28" s="109" t="s">
        <v>7012</v>
      </c>
    </row>
    <row r="29" spans="1:30" x14ac:dyDescent="0.25">
      <c r="A29" s="109" t="s">
        <v>7050</v>
      </c>
      <c r="B29" s="110" t="s">
        <v>1878</v>
      </c>
      <c r="C29" s="110" t="s">
        <v>922</v>
      </c>
      <c r="D29" s="110" t="s">
        <v>1612</v>
      </c>
      <c r="E29" s="110" t="str">
        <f t="shared" si="0"/>
        <v>0727</v>
      </c>
      <c r="F29" s="109" t="s">
        <v>7051</v>
      </c>
      <c r="G29" s="109" t="s">
        <v>6991</v>
      </c>
      <c r="H29" s="109" t="s">
        <v>7052</v>
      </c>
      <c r="I29" s="109" t="s">
        <v>7053</v>
      </c>
      <c r="R29" s="109" t="s">
        <v>8336</v>
      </c>
      <c r="S29" s="109" t="s">
        <v>8337</v>
      </c>
      <c r="T29" s="111">
        <v>7</v>
      </c>
      <c r="U29" s="109" t="s">
        <v>1878</v>
      </c>
      <c r="V29" s="109" t="s">
        <v>8253</v>
      </c>
      <c r="W29" s="109" t="s">
        <v>42</v>
      </c>
      <c r="X29" s="111">
        <v>28</v>
      </c>
      <c r="Y29" s="109" t="s">
        <v>1878</v>
      </c>
      <c r="Z29" s="109" t="s">
        <v>917</v>
      </c>
      <c r="AA29" s="109" t="s">
        <v>8338</v>
      </c>
      <c r="AB29" s="109" t="s">
        <v>73</v>
      </c>
      <c r="AC29" s="109" t="s">
        <v>6991</v>
      </c>
      <c r="AD29" s="109" t="s">
        <v>7020</v>
      </c>
    </row>
    <row r="30" spans="1:30" x14ac:dyDescent="0.25">
      <c r="A30" s="109" t="s">
        <v>7054</v>
      </c>
      <c r="B30" s="110" t="s">
        <v>1782</v>
      </c>
      <c r="C30" s="110" t="s">
        <v>906</v>
      </c>
      <c r="D30" s="110" t="s">
        <v>1612</v>
      </c>
      <c r="E30" s="110" t="str">
        <f t="shared" si="0"/>
        <v>0817</v>
      </c>
      <c r="F30" s="109" t="s">
        <v>7055</v>
      </c>
      <c r="G30" s="109" t="s">
        <v>6936</v>
      </c>
      <c r="H30" s="109" t="s">
        <v>7056</v>
      </c>
      <c r="I30" s="109" t="s">
        <v>7057</v>
      </c>
      <c r="R30" s="109" t="s">
        <v>8339</v>
      </c>
      <c r="S30" s="109" t="s">
        <v>8340</v>
      </c>
      <c r="T30" s="111">
        <v>7</v>
      </c>
      <c r="U30" s="109" t="s">
        <v>1878</v>
      </c>
      <c r="V30" s="109" t="s">
        <v>8253</v>
      </c>
      <c r="W30" s="109" t="s">
        <v>42</v>
      </c>
      <c r="X30" s="111">
        <v>29</v>
      </c>
      <c r="Y30" s="109" t="s">
        <v>1878</v>
      </c>
      <c r="Z30" s="109" t="s">
        <v>920</v>
      </c>
      <c r="AA30" s="109" t="s">
        <v>8341</v>
      </c>
      <c r="AB30" s="109" t="s">
        <v>74</v>
      </c>
      <c r="AC30" s="109" t="s">
        <v>6991</v>
      </c>
      <c r="AD30" s="109" t="s">
        <v>6992</v>
      </c>
    </row>
    <row r="31" spans="1:30" x14ac:dyDescent="0.25">
      <c r="A31" s="109" t="s">
        <v>7058</v>
      </c>
      <c r="B31" s="110" t="s">
        <v>1782</v>
      </c>
      <c r="C31" s="110" t="s">
        <v>908</v>
      </c>
      <c r="D31" s="110" t="s">
        <v>1612</v>
      </c>
      <c r="E31" s="110" t="str">
        <f t="shared" si="0"/>
        <v>0818</v>
      </c>
      <c r="F31" s="109" t="s">
        <v>7059</v>
      </c>
      <c r="G31" s="109" t="s">
        <v>6936</v>
      </c>
      <c r="H31" s="109" t="s">
        <v>7060</v>
      </c>
      <c r="I31" s="109" t="s">
        <v>7061</v>
      </c>
      <c r="R31" s="109" t="s">
        <v>8342</v>
      </c>
      <c r="S31" s="109" t="s">
        <v>8343</v>
      </c>
      <c r="T31" s="111">
        <v>7</v>
      </c>
      <c r="U31" s="109" t="s">
        <v>1878</v>
      </c>
      <c r="V31" s="109" t="s">
        <v>8253</v>
      </c>
      <c r="W31" s="109" t="s">
        <v>42</v>
      </c>
      <c r="X31" s="111">
        <v>30</v>
      </c>
      <c r="Y31" s="109" t="s">
        <v>1878</v>
      </c>
      <c r="Z31" s="109" t="s">
        <v>922</v>
      </c>
      <c r="AA31" s="109" t="s">
        <v>8344</v>
      </c>
      <c r="AB31" s="109" t="s">
        <v>75</v>
      </c>
      <c r="AC31" s="109" t="s">
        <v>6991</v>
      </c>
      <c r="AD31" s="109" t="s">
        <v>7052</v>
      </c>
    </row>
    <row r="32" spans="1:30" ht="30" x14ac:dyDescent="0.25">
      <c r="A32" s="109" t="s">
        <v>7062</v>
      </c>
      <c r="B32" s="110" t="s">
        <v>1014</v>
      </c>
      <c r="C32" s="110" t="s">
        <v>1611</v>
      </c>
      <c r="D32" s="110" t="s">
        <v>1612</v>
      </c>
      <c r="E32" s="110" t="str">
        <f t="shared" si="0"/>
        <v>9900</v>
      </c>
      <c r="F32" s="109" t="s">
        <v>7063</v>
      </c>
      <c r="G32" s="109" t="s">
        <v>7064</v>
      </c>
      <c r="H32" s="109" t="s">
        <v>7065</v>
      </c>
      <c r="I32" s="109" t="s">
        <v>7066</v>
      </c>
      <c r="R32" s="109" t="s">
        <v>8345</v>
      </c>
      <c r="S32" s="109" t="s">
        <v>8346</v>
      </c>
      <c r="T32" s="111">
        <v>8</v>
      </c>
      <c r="U32" s="109" t="s">
        <v>1782</v>
      </c>
      <c r="V32" s="109" t="s">
        <v>8254</v>
      </c>
      <c r="W32" s="109" t="s">
        <v>43</v>
      </c>
      <c r="X32" s="111">
        <v>31</v>
      </c>
      <c r="Y32" s="109" t="s">
        <v>1782</v>
      </c>
      <c r="Z32" s="109" t="s">
        <v>1611</v>
      </c>
      <c r="AA32" s="109" t="s">
        <v>7096</v>
      </c>
      <c r="AB32" s="109" t="s">
        <v>76</v>
      </c>
      <c r="AC32" s="109" t="s">
        <v>6936</v>
      </c>
      <c r="AD32" s="109" t="s">
        <v>7097</v>
      </c>
    </row>
    <row r="33" spans="1:30" ht="30" x14ac:dyDescent="0.25">
      <c r="A33" s="109" t="s">
        <v>7067</v>
      </c>
      <c r="B33" s="110" t="s">
        <v>1878</v>
      </c>
      <c r="C33" s="110" t="s">
        <v>1611</v>
      </c>
      <c r="D33" s="110" t="s">
        <v>1612</v>
      </c>
      <c r="E33" s="110" t="str">
        <f t="shared" si="0"/>
        <v>0700</v>
      </c>
      <c r="F33" s="109" t="s">
        <v>7068</v>
      </c>
      <c r="G33" s="109" t="s">
        <v>6991</v>
      </c>
      <c r="H33" s="109" t="s">
        <v>7069</v>
      </c>
      <c r="I33" s="109" t="s">
        <v>7070</v>
      </c>
      <c r="R33" s="109" t="s">
        <v>8347</v>
      </c>
      <c r="S33" s="109" t="s">
        <v>8348</v>
      </c>
      <c r="T33" s="111">
        <v>8</v>
      </c>
      <c r="U33" s="109" t="s">
        <v>1782</v>
      </c>
      <c r="V33" s="109" t="s">
        <v>8254</v>
      </c>
      <c r="W33" s="109" t="s">
        <v>43</v>
      </c>
      <c r="X33" s="111">
        <v>32</v>
      </c>
      <c r="Y33" s="109" t="s">
        <v>1782</v>
      </c>
      <c r="Z33" s="109" t="s">
        <v>637</v>
      </c>
      <c r="AA33" s="109" t="s">
        <v>8349</v>
      </c>
      <c r="AB33" s="109" t="s">
        <v>77</v>
      </c>
      <c r="AC33" s="109" t="s">
        <v>6936</v>
      </c>
      <c r="AD33" s="109" t="s">
        <v>6960</v>
      </c>
    </row>
    <row r="34" spans="1:30" ht="30" x14ac:dyDescent="0.25">
      <c r="A34" s="109" t="s">
        <v>7071</v>
      </c>
      <c r="B34" s="110" t="s">
        <v>1610</v>
      </c>
      <c r="C34" s="110" t="s">
        <v>1611</v>
      </c>
      <c r="D34" s="110" t="s">
        <v>1612</v>
      </c>
      <c r="E34" s="110" t="str">
        <f t="shared" si="0"/>
        <v>0100</v>
      </c>
      <c r="F34" s="109" t="s">
        <v>7072</v>
      </c>
      <c r="G34" s="109" t="s">
        <v>6946</v>
      </c>
      <c r="H34" s="109" t="s">
        <v>7073</v>
      </c>
      <c r="I34" s="109" t="s">
        <v>7074</v>
      </c>
      <c r="R34" s="109" t="s">
        <v>8350</v>
      </c>
      <c r="S34" s="109" t="s">
        <v>8351</v>
      </c>
      <c r="T34" s="111">
        <v>8</v>
      </c>
      <c r="U34" s="109" t="s">
        <v>1782</v>
      </c>
      <c r="V34" s="109" t="s">
        <v>8254</v>
      </c>
      <c r="W34" s="109" t="s">
        <v>43</v>
      </c>
      <c r="X34" s="111">
        <v>33</v>
      </c>
      <c r="Y34" s="109" t="s">
        <v>1782</v>
      </c>
      <c r="Z34" s="109" t="s">
        <v>906</v>
      </c>
      <c r="AA34" s="109" t="s">
        <v>8352</v>
      </c>
      <c r="AB34" s="109" t="s">
        <v>78</v>
      </c>
      <c r="AC34" s="109" t="s">
        <v>6936</v>
      </c>
      <c r="AD34" s="109" t="s">
        <v>7056</v>
      </c>
    </row>
    <row r="35" spans="1:30" ht="30" x14ac:dyDescent="0.25">
      <c r="A35" s="109" t="s">
        <v>7075</v>
      </c>
      <c r="B35" s="110" t="s">
        <v>1651</v>
      </c>
      <c r="C35" s="110" t="s">
        <v>1611</v>
      </c>
      <c r="D35" s="110" t="s">
        <v>1612</v>
      </c>
      <c r="E35" s="110" t="str">
        <f t="shared" si="0"/>
        <v>0200</v>
      </c>
      <c r="F35" s="109" t="s">
        <v>7076</v>
      </c>
      <c r="G35" s="109" t="s">
        <v>6973</v>
      </c>
      <c r="H35" s="109" t="s">
        <v>7077</v>
      </c>
      <c r="I35" s="109" t="s">
        <v>7078</v>
      </c>
      <c r="R35" s="109" t="s">
        <v>8353</v>
      </c>
      <c r="S35" s="109" t="s">
        <v>8354</v>
      </c>
      <c r="T35" s="111">
        <v>8</v>
      </c>
      <c r="U35" s="109" t="s">
        <v>1782</v>
      </c>
      <c r="V35" s="109" t="s">
        <v>8254</v>
      </c>
      <c r="W35" s="109" t="s">
        <v>43</v>
      </c>
      <c r="X35" s="111">
        <v>34</v>
      </c>
      <c r="Y35" s="109" t="s">
        <v>1782</v>
      </c>
      <c r="Z35" s="109" t="s">
        <v>908</v>
      </c>
      <c r="AA35" s="109" t="s">
        <v>8355</v>
      </c>
      <c r="AB35" s="109" t="s">
        <v>79</v>
      </c>
      <c r="AC35" s="109" t="s">
        <v>6936</v>
      </c>
      <c r="AD35" s="109" t="s">
        <v>7060</v>
      </c>
    </row>
    <row r="36" spans="1:30" ht="30" x14ac:dyDescent="0.25">
      <c r="A36" s="109" t="s">
        <v>7079</v>
      </c>
      <c r="B36" s="110" t="s">
        <v>1694</v>
      </c>
      <c r="C36" s="110" t="s">
        <v>1611</v>
      </c>
      <c r="D36" s="110" t="s">
        <v>1612</v>
      </c>
      <c r="E36" s="110" t="str">
        <f t="shared" si="0"/>
        <v>0300</v>
      </c>
      <c r="F36" s="109" t="s">
        <v>7080</v>
      </c>
      <c r="G36" s="109" t="s">
        <v>6978</v>
      </c>
      <c r="H36" s="109" t="s">
        <v>7081</v>
      </c>
      <c r="I36" s="109" t="s">
        <v>7082</v>
      </c>
      <c r="R36" s="109" t="s">
        <v>8356</v>
      </c>
      <c r="S36" s="109" t="s">
        <v>8357</v>
      </c>
      <c r="T36" s="111">
        <v>8</v>
      </c>
      <c r="U36" s="109" t="s">
        <v>1782</v>
      </c>
      <c r="V36" s="109" t="s">
        <v>8254</v>
      </c>
      <c r="W36" s="109" t="s">
        <v>43</v>
      </c>
      <c r="X36" s="111">
        <v>35</v>
      </c>
      <c r="Y36" s="109" t="s">
        <v>1782</v>
      </c>
      <c r="Z36" s="109" t="s">
        <v>910</v>
      </c>
      <c r="AA36" s="109" t="s">
        <v>8358</v>
      </c>
      <c r="AB36" s="109" t="s">
        <v>80</v>
      </c>
      <c r="AC36" s="109" t="s">
        <v>6936</v>
      </c>
      <c r="AD36" s="109" t="s">
        <v>6937</v>
      </c>
    </row>
    <row r="37" spans="1:30" ht="30" x14ac:dyDescent="0.25">
      <c r="A37" s="109" t="s">
        <v>7083</v>
      </c>
      <c r="B37" s="110" t="s">
        <v>1613</v>
      </c>
      <c r="C37" s="110" t="s">
        <v>1611</v>
      </c>
      <c r="D37" s="110" t="s">
        <v>1612</v>
      </c>
      <c r="E37" s="110" t="str">
        <f t="shared" si="0"/>
        <v>0400</v>
      </c>
      <c r="F37" s="109" t="s">
        <v>7084</v>
      </c>
      <c r="G37" s="109" t="s">
        <v>6941</v>
      </c>
      <c r="H37" s="109" t="s">
        <v>7085</v>
      </c>
      <c r="I37" s="109" t="s">
        <v>7086</v>
      </c>
      <c r="R37" s="109" t="s">
        <v>8359</v>
      </c>
      <c r="S37" s="109" t="s">
        <v>8360</v>
      </c>
      <c r="T37" s="111">
        <v>8</v>
      </c>
      <c r="U37" s="109" t="s">
        <v>1782</v>
      </c>
      <c r="V37" s="109" t="s">
        <v>8254</v>
      </c>
      <c r="W37" s="109" t="s">
        <v>43</v>
      </c>
      <c r="X37" s="111">
        <v>36</v>
      </c>
      <c r="Y37" s="109" t="s">
        <v>1782</v>
      </c>
      <c r="Z37" s="109" t="s">
        <v>912</v>
      </c>
      <c r="AA37" s="109" t="s">
        <v>8361</v>
      </c>
      <c r="AB37" s="109" t="s">
        <v>81</v>
      </c>
      <c r="AC37" s="109" t="s">
        <v>6936</v>
      </c>
      <c r="AD37" s="109" t="s">
        <v>7036</v>
      </c>
    </row>
    <row r="38" spans="1:30" ht="30" x14ac:dyDescent="0.25">
      <c r="A38" s="109" t="s">
        <v>7087</v>
      </c>
      <c r="B38" s="110" t="s">
        <v>1633</v>
      </c>
      <c r="C38" s="110" t="s">
        <v>1611</v>
      </c>
      <c r="D38" s="110" t="s">
        <v>1612</v>
      </c>
      <c r="E38" s="110" t="str">
        <f t="shared" si="0"/>
        <v>0500</v>
      </c>
      <c r="F38" s="109" t="s">
        <v>7088</v>
      </c>
      <c r="G38" s="109" t="s">
        <v>6951</v>
      </c>
      <c r="H38" s="109" t="s">
        <v>7089</v>
      </c>
      <c r="I38" s="109" t="s">
        <v>7090</v>
      </c>
      <c r="R38" s="109" t="s">
        <v>8362</v>
      </c>
      <c r="S38" s="109" t="s">
        <v>8363</v>
      </c>
      <c r="T38" s="111">
        <v>8</v>
      </c>
      <c r="U38" s="109" t="s">
        <v>1782</v>
      </c>
      <c r="V38" s="109" t="s">
        <v>8254</v>
      </c>
      <c r="W38" s="109" t="s">
        <v>43</v>
      </c>
      <c r="X38" s="111">
        <v>37</v>
      </c>
      <c r="Y38" s="109" t="s">
        <v>1782</v>
      </c>
      <c r="Z38" s="109" t="s">
        <v>918</v>
      </c>
      <c r="AA38" s="109" t="s">
        <v>8364</v>
      </c>
      <c r="AB38" s="109" t="s">
        <v>82</v>
      </c>
      <c r="AC38" s="109" t="s">
        <v>6936</v>
      </c>
      <c r="AD38" s="109" t="s">
        <v>6956</v>
      </c>
    </row>
    <row r="39" spans="1:30" ht="30" x14ac:dyDescent="0.25">
      <c r="A39" s="109" t="s">
        <v>7091</v>
      </c>
      <c r="B39" s="110" t="s">
        <v>1868</v>
      </c>
      <c r="C39" s="110" t="s">
        <v>1611</v>
      </c>
      <c r="D39" s="110" t="s">
        <v>1612</v>
      </c>
      <c r="E39" s="110" t="str">
        <f t="shared" si="0"/>
        <v>0600</v>
      </c>
      <c r="F39" s="109" t="s">
        <v>7092</v>
      </c>
      <c r="G39" s="109" t="s">
        <v>6968</v>
      </c>
      <c r="H39" s="109" t="s">
        <v>7093</v>
      </c>
      <c r="I39" s="109" t="s">
        <v>7094</v>
      </c>
      <c r="R39" s="109" t="s">
        <v>8365</v>
      </c>
      <c r="S39" s="109" t="s">
        <v>8366</v>
      </c>
      <c r="T39" s="111">
        <v>8</v>
      </c>
      <c r="U39" s="109" t="s">
        <v>1782</v>
      </c>
      <c r="V39" s="109" t="s">
        <v>8254</v>
      </c>
      <c r="W39" s="109" t="s">
        <v>43</v>
      </c>
      <c r="X39" s="111">
        <v>38</v>
      </c>
      <c r="Y39" s="109" t="s">
        <v>1782</v>
      </c>
      <c r="Z39" s="109" t="s">
        <v>919</v>
      </c>
      <c r="AA39" s="109" t="s">
        <v>8367</v>
      </c>
      <c r="AB39" s="109" t="s">
        <v>83</v>
      </c>
      <c r="AC39" s="109" t="s">
        <v>6936</v>
      </c>
      <c r="AD39" s="109" t="s">
        <v>7004</v>
      </c>
    </row>
    <row r="40" spans="1:30" ht="30" x14ac:dyDescent="0.25">
      <c r="A40" s="109" t="s">
        <v>7095</v>
      </c>
      <c r="B40" s="110" t="s">
        <v>1782</v>
      </c>
      <c r="C40" s="110" t="s">
        <v>1611</v>
      </c>
      <c r="D40" s="110" t="s">
        <v>1612</v>
      </c>
      <c r="E40" s="110" t="str">
        <f t="shared" si="0"/>
        <v>0800</v>
      </c>
      <c r="F40" s="109" t="s">
        <v>7096</v>
      </c>
      <c r="G40" s="109" t="s">
        <v>6936</v>
      </c>
      <c r="H40" s="109" t="s">
        <v>7097</v>
      </c>
      <c r="I40" s="109" t="s">
        <v>7098</v>
      </c>
      <c r="R40" s="109" t="s">
        <v>8368</v>
      </c>
      <c r="S40" s="109" t="s">
        <v>8369</v>
      </c>
      <c r="T40" s="111">
        <v>9</v>
      </c>
      <c r="U40" s="109" t="s">
        <v>1014</v>
      </c>
      <c r="V40" s="109" t="s">
        <v>7063</v>
      </c>
      <c r="W40" s="109" t="s">
        <v>44</v>
      </c>
      <c r="X40" s="111">
        <v>39</v>
      </c>
      <c r="Y40" s="109" t="s">
        <v>1014</v>
      </c>
      <c r="Z40" s="109" t="s">
        <v>1611</v>
      </c>
      <c r="AA40" s="109" t="s">
        <v>7063</v>
      </c>
      <c r="AB40" s="109" t="s">
        <v>44</v>
      </c>
      <c r="AC40" s="109" t="s">
        <v>7064</v>
      </c>
      <c r="AD40" s="109" t="s">
        <v>7065</v>
      </c>
    </row>
    <row r="41" spans="1:30" x14ac:dyDescent="0.25">
      <c r="A41" s="109" t="s">
        <v>2509</v>
      </c>
      <c r="B41" s="110" t="s">
        <v>1868</v>
      </c>
      <c r="C41" s="110" t="s">
        <v>898</v>
      </c>
      <c r="D41" s="110" t="s">
        <v>1902</v>
      </c>
      <c r="E41" s="110" t="str">
        <f t="shared" si="0"/>
        <v>0612</v>
      </c>
      <c r="F41" s="109" t="s">
        <v>7099</v>
      </c>
      <c r="G41" s="109" t="s">
        <v>6968</v>
      </c>
      <c r="H41" s="109" t="s">
        <v>6969</v>
      </c>
      <c r="I41" s="109" t="s">
        <v>7100</v>
      </c>
    </row>
    <row r="42" spans="1:30" x14ac:dyDescent="0.25">
      <c r="A42" s="109" t="s">
        <v>2535</v>
      </c>
      <c r="B42" s="110" t="s">
        <v>1633</v>
      </c>
      <c r="C42" s="110" t="s">
        <v>1868</v>
      </c>
      <c r="D42" s="110" t="s">
        <v>1869</v>
      </c>
      <c r="E42" s="110" t="str">
        <f t="shared" si="0"/>
        <v>0506</v>
      </c>
      <c r="F42" s="109" t="s">
        <v>7101</v>
      </c>
      <c r="G42" s="109" t="s">
        <v>6951</v>
      </c>
      <c r="H42" s="109" t="s">
        <v>7044</v>
      </c>
      <c r="I42" s="109" t="s">
        <v>7102</v>
      </c>
    </row>
    <row r="43" spans="1:30" x14ac:dyDescent="0.25">
      <c r="A43" s="109" t="s">
        <v>2557</v>
      </c>
      <c r="B43" s="110" t="s">
        <v>1868</v>
      </c>
      <c r="C43" s="110" t="s">
        <v>901</v>
      </c>
      <c r="D43" s="110" t="s">
        <v>1933</v>
      </c>
      <c r="E43" s="110" t="str">
        <f t="shared" si="0"/>
        <v>0614</v>
      </c>
      <c r="F43" s="109" t="s">
        <v>7103</v>
      </c>
      <c r="G43" s="109" t="s">
        <v>6968</v>
      </c>
      <c r="H43" s="109" t="s">
        <v>6996</v>
      </c>
      <c r="I43" s="109" t="s">
        <v>7104</v>
      </c>
    </row>
    <row r="44" spans="1:30" x14ac:dyDescent="0.25">
      <c r="A44" s="109" t="s">
        <v>2576</v>
      </c>
      <c r="B44" s="110" t="s">
        <v>1613</v>
      </c>
      <c r="C44" s="110" t="s">
        <v>1651</v>
      </c>
      <c r="D44" s="110" t="s">
        <v>1770</v>
      </c>
      <c r="E44" s="110" t="str">
        <f t="shared" si="0"/>
        <v>0402</v>
      </c>
      <c r="F44" s="109" t="s">
        <v>7105</v>
      </c>
      <c r="G44" s="109" t="s">
        <v>6941</v>
      </c>
      <c r="H44" s="109" t="s">
        <v>6964</v>
      </c>
      <c r="I44" s="109" t="s">
        <v>7106</v>
      </c>
    </row>
    <row r="45" spans="1:30" x14ac:dyDescent="0.25">
      <c r="A45" s="109" t="s">
        <v>2592</v>
      </c>
      <c r="B45" s="110" t="s">
        <v>1694</v>
      </c>
      <c r="C45" s="110" t="s">
        <v>926</v>
      </c>
      <c r="D45" s="110" t="s">
        <v>1723</v>
      </c>
      <c r="E45" s="110" t="str">
        <f t="shared" si="0"/>
        <v>0329</v>
      </c>
      <c r="F45" s="109" t="s">
        <v>7107</v>
      </c>
      <c r="G45" s="109" t="s">
        <v>6978</v>
      </c>
      <c r="H45" s="109" t="s">
        <v>6979</v>
      </c>
      <c r="I45" s="109" t="s">
        <v>7108</v>
      </c>
    </row>
    <row r="46" spans="1:30" x14ac:dyDescent="0.25">
      <c r="A46" s="109" t="s">
        <v>2606</v>
      </c>
      <c r="B46" s="110" t="s">
        <v>1613</v>
      </c>
      <c r="C46" s="110" t="s">
        <v>895</v>
      </c>
      <c r="D46" s="110" t="s">
        <v>1816</v>
      </c>
      <c r="E46" s="110" t="str">
        <f t="shared" si="0"/>
        <v>0410</v>
      </c>
      <c r="F46" s="109" t="s">
        <v>7109</v>
      </c>
      <c r="G46" s="109" t="s">
        <v>6941</v>
      </c>
      <c r="H46" s="109" t="s">
        <v>7000</v>
      </c>
      <c r="I46" s="109" t="s">
        <v>7110</v>
      </c>
    </row>
    <row r="47" spans="1:30" x14ac:dyDescent="0.25">
      <c r="A47" s="109" t="s">
        <v>2620</v>
      </c>
      <c r="B47" s="110" t="s">
        <v>1782</v>
      </c>
      <c r="C47" s="110" t="s">
        <v>919</v>
      </c>
      <c r="D47" s="110" t="s">
        <v>2089</v>
      </c>
      <c r="E47" s="110" t="str">
        <f t="shared" si="0"/>
        <v>0825</v>
      </c>
      <c r="F47" s="109" t="s">
        <v>7111</v>
      </c>
      <c r="G47" s="109" t="s">
        <v>6936</v>
      </c>
      <c r="H47" s="109" t="s">
        <v>7004</v>
      </c>
      <c r="I47" s="109" t="s">
        <v>7112</v>
      </c>
    </row>
    <row r="48" spans="1:30" x14ac:dyDescent="0.25">
      <c r="A48" s="109" t="s">
        <v>2632</v>
      </c>
      <c r="B48" s="110" t="s">
        <v>1878</v>
      </c>
      <c r="C48" s="110" t="s">
        <v>922</v>
      </c>
      <c r="D48" s="110" t="s">
        <v>1991</v>
      </c>
      <c r="E48" s="110" t="str">
        <f t="shared" si="0"/>
        <v>0727</v>
      </c>
      <c r="F48" s="109" t="s">
        <v>7113</v>
      </c>
      <c r="G48" s="109" t="s">
        <v>6991</v>
      </c>
      <c r="H48" s="109" t="s">
        <v>7052</v>
      </c>
      <c r="I48" s="109" t="s">
        <v>7114</v>
      </c>
    </row>
    <row r="49" spans="1:9" x14ac:dyDescent="0.25">
      <c r="A49" s="109" t="s">
        <v>2642</v>
      </c>
      <c r="B49" s="110" t="s">
        <v>1633</v>
      </c>
      <c r="C49" s="110" t="s">
        <v>1868</v>
      </c>
      <c r="D49" s="110" t="s">
        <v>1874</v>
      </c>
      <c r="E49" s="110" t="str">
        <f t="shared" si="0"/>
        <v>0506</v>
      </c>
      <c r="F49" s="109" t="s">
        <v>7115</v>
      </c>
      <c r="G49" s="109" t="s">
        <v>6951</v>
      </c>
      <c r="H49" s="109" t="s">
        <v>7044</v>
      </c>
      <c r="I49" s="109" t="s">
        <v>7116</v>
      </c>
    </row>
    <row r="50" spans="1:9" x14ac:dyDescent="0.25">
      <c r="A50" s="109" t="s">
        <v>2650</v>
      </c>
      <c r="B50" s="110" t="s">
        <v>1694</v>
      </c>
      <c r="C50" s="110" t="s">
        <v>926</v>
      </c>
      <c r="D50" s="110" t="s">
        <v>1725</v>
      </c>
      <c r="E50" s="110" t="str">
        <f t="shared" si="0"/>
        <v>0329</v>
      </c>
      <c r="F50" s="109" t="s">
        <v>7117</v>
      </c>
      <c r="G50" s="109" t="s">
        <v>6978</v>
      </c>
      <c r="H50" s="109" t="s">
        <v>6979</v>
      </c>
      <c r="I50" s="109" t="s">
        <v>7118</v>
      </c>
    </row>
    <row r="51" spans="1:9" x14ac:dyDescent="0.25">
      <c r="A51" s="109" t="s">
        <v>2657</v>
      </c>
      <c r="B51" s="110" t="s">
        <v>1613</v>
      </c>
      <c r="C51" s="110" t="s">
        <v>1610</v>
      </c>
      <c r="D51" s="110" t="s">
        <v>1732</v>
      </c>
      <c r="E51" s="110" t="str">
        <f t="shared" si="0"/>
        <v>0401</v>
      </c>
      <c r="F51" s="109" t="s">
        <v>7119</v>
      </c>
      <c r="G51" s="109" t="s">
        <v>6941</v>
      </c>
      <c r="H51" s="109" t="s">
        <v>7016</v>
      </c>
      <c r="I51" s="109" t="s">
        <v>7120</v>
      </c>
    </row>
    <row r="52" spans="1:9" x14ac:dyDescent="0.25">
      <c r="A52" s="109" t="s">
        <v>2664</v>
      </c>
      <c r="B52" s="110" t="s">
        <v>1651</v>
      </c>
      <c r="C52" s="110" t="s">
        <v>928</v>
      </c>
      <c r="D52" s="110" t="s">
        <v>1682</v>
      </c>
      <c r="E52" s="110" t="str">
        <f t="shared" si="0"/>
        <v>0230</v>
      </c>
      <c r="F52" s="109" t="s">
        <v>7121</v>
      </c>
      <c r="G52" s="109" t="s">
        <v>6973</v>
      </c>
      <c r="H52" s="109" t="s">
        <v>7008</v>
      </c>
      <c r="I52" s="109" t="s">
        <v>7122</v>
      </c>
    </row>
    <row r="53" spans="1:9" x14ac:dyDescent="0.25">
      <c r="A53" s="109" t="s">
        <v>2671</v>
      </c>
      <c r="B53" s="110" t="s">
        <v>1782</v>
      </c>
      <c r="C53" s="110" t="s">
        <v>908</v>
      </c>
      <c r="D53" s="110" t="s">
        <v>2025</v>
      </c>
      <c r="E53" s="110" t="str">
        <f t="shared" si="0"/>
        <v>0818</v>
      </c>
      <c r="F53" s="109" t="s">
        <v>7123</v>
      </c>
      <c r="G53" s="109" t="s">
        <v>6936</v>
      </c>
      <c r="H53" s="109" t="s">
        <v>7060</v>
      </c>
      <c r="I53" s="109" t="s">
        <v>7124</v>
      </c>
    </row>
    <row r="54" spans="1:9" x14ac:dyDescent="0.25">
      <c r="A54" s="109" t="s">
        <v>2677</v>
      </c>
      <c r="B54" s="110" t="s">
        <v>1694</v>
      </c>
      <c r="C54" s="110" t="s">
        <v>926</v>
      </c>
      <c r="D54" s="110" t="s">
        <v>1727</v>
      </c>
      <c r="E54" s="110" t="str">
        <f t="shared" si="0"/>
        <v>0329</v>
      </c>
      <c r="F54" s="109" t="s">
        <v>7125</v>
      </c>
      <c r="G54" s="109" t="s">
        <v>6978</v>
      </c>
      <c r="H54" s="109" t="s">
        <v>6979</v>
      </c>
      <c r="I54" s="109" t="s">
        <v>7126</v>
      </c>
    </row>
    <row r="55" spans="1:9" x14ac:dyDescent="0.25">
      <c r="A55" s="109" t="s">
        <v>2683</v>
      </c>
      <c r="B55" s="110" t="s">
        <v>1782</v>
      </c>
      <c r="C55" s="110" t="s">
        <v>918</v>
      </c>
      <c r="D55" s="110" t="s">
        <v>2072</v>
      </c>
      <c r="E55" s="110" t="str">
        <f t="shared" si="0"/>
        <v>0824</v>
      </c>
      <c r="F55" s="109" t="s">
        <v>7127</v>
      </c>
      <c r="G55" s="109" t="s">
        <v>6936</v>
      </c>
      <c r="H55" s="109" t="s">
        <v>6956</v>
      </c>
      <c r="I55" s="109" t="s">
        <v>7128</v>
      </c>
    </row>
    <row r="56" spans="1:9" x14ac:dyDescent="0.25">
      <c r="A56" s="109" t="s">
        <v>2689</v>
      </c>
      <c r="B56" s="110" t="s">
        <v>1613</v>
      </c>
      <c r="C56" s="110" t="s">
        <v>1782</v>
      </c>
      <c r="D56" s="110" t="s">
        <v>1783</v>
      </c>
      <c r="E56" s="110" t="str">
        <f t="shared" si="0"/>
        <v>0408</v>
      </c>
      <c r="F56" s="109" t="s">
        <v>7129</v>
      </c>
      <c r="G56" s="109" t="s">
        <v>6941</v>
      </c>
      <c r="H56" s="109" t="s">
        <v>6987</v>
      </c>
      <c r="I56" s="109" t="s">
        <v>7130</v>
      </c>
    </row>
    <row r="57" spans="1:9" x14ac:dyDescent="0.25">
      <c r="A57" s="109" t="s">
        <v>2695</v>
      </c>
      <c r="B57" s="110" t="s">
        <v>1782</v>
      </c>
      <c r="C57" s="110" t="s">
        <v>918</v>
      </c>
      <c r="D57" s="110" t="s">
        <v>2073</v>
      </c>
      <c r="E57" s="110" t="str">
        <f t="shared" si="0"/>
        <v>0824</v>
      </c>
      <c r="F57" s="109" t="s">
        <v>7131</v>
      </c>
      <c r="G57" s="109" t="s">
        <v>6936</v>
      </c>
      <c r="H57" s="109" t="s">
        <v>6956</v>
      </c>
      <c r="I57" s="109" t="s">
        <v>7132</v>
      </c>
    </row>
    <row r="58" spans="1:9" x14ac:dyDescent="0.25">
      <c r="A58" s="109" t="s">
        <v>2700</v>
      </c>
      <c r="B58" s="110" t="s">
        <v>1613</v>
      </c>
      <c r="C58" s="110" t="s">
        <v>1694</v>
      </c>
      <c r="D58" s="110" t="s">
        <v>1775</v>
      </c>
      <c r="E58" s="110" t="str">
        <f t="shared" si="0"/>
        <v>0403</v>
      </c>
      <c r="F58" s="109" t="s">
        <v>7133</v>
      </c>
      <c r="G58" s="109" t="s">
        <v>6941</v>
      </c>
      <c r="H58" s="109" t="s">
        <v>6942</v>
      </c>
      <c r="I58" s="109" t="s">
        <v>7134</v>
      </c>
    </row>
    <row r="59" spans="1:9" x14ac:dyDescent="0.25">
      <c r="A59" s="109" t="s">
        <v>2705</v>
      </c>
      <c r="B59" s="110" t="s">
        <v>1610</v>
      </c>
      <c r="C59" s="110" t="s">
        <v>1633</v>
      </c>
      <c r="D59" s="110" t="s">
        <v>1647</v>
      </c>
      <c r="E59" s="110" t="str">
        <f t="shared" si="0"/>
        <v>0105</v>
      </c>
      <c r="F59" s="109" t="s">
        <v>7135</v>
      </c>
      <c r="G59" s="109" t="s">
        <v>6946</v>
      </c>
      <c r="H59" s="109" t="s">
        <v>6947</v>
      </c>
      <c r="I59" s="109" t="s">
        <v>7136</v>
      </c>
    </row>
    <row r="60" spans="1:9" x14ac:dyDescent="0.25">
      <c r="A60" s="109" t="s">
        <v>2710</v>
      </c>
      <c r="B60" s="110" t="s">
        <v>1878</v>
      </c>
      <c r="C60" s="110" t="s">
        <v>903</v>
      </c>
      <c r="D60" s="110" t="s">
        <v>1948</v>
      </c>
      <c r="E60" s="110" t="str">
        <f t="shared" si="0"/>
        <v>0715</v>
      </c>
      <c r="F60" s="109" t="s">
        <v>7137</v>
      </c>
      <c r="G60" s="109" t="s">
        <v>6991</v>
      </c>
      <c r="H60" s="109" t="s">
        <v>7012</v>
      </c>
      <c r="I60" s="109" t="s">
        <v>7138</v>
      </c>
    </row>
    <row r="61" spans="1:9" x14ac:dyDescent="0.25">
      <c r="A61" s="109" t="s">
        <v>2715</v>
      </c>
      <c r="B61" s="110" t="s">
        <v>1633</v>
      </c>
      <c r="C61" s="110" t="s">
        <v>1868</v>
      </c>
      <c r="D61" s="110" t="s">
        <v>1876</v>
      </c>
      <c r="E61" s="110" t="str">
        <f t="shared" si="0"/>
        <v>0506</v>
      </c>
      <c r="F61" s="109" t="s">
        <v>7139</v>
      </c>
      <c r="G61" s="109" t="s">
        <v>6951</v>
      </c>
      <c r="H61" s="109" t="s">
        <v>7044</v>
      </c>
      <c r="I61" s="109" t="s">
        <v>7140</v>
      </c>
    </row>
    <row r="62" spans="1:9" x14ac:dyDescent="0.25">
      <c r="A62" s="109" t="s">
        <v>2720</v>
      </c>
      <c r="B62" s="110" t="s">
        <v>1613</v>
      </c>
      <c r="C62" s="110" t="s">
        <v>1651</v>
      </c>
      <c r="D62" s="110" t="s">
        <v>1761</v>
      </c>
      <c r="E62" s="110" t="str">
        <f t="shared" si="0"/>
        <v>0402</v>
      </c>
      <c r="F62" s="109" t="s">
        <v>7141</v>
      </c>
      <c r="G62" s="109" t="s">
        <v>6941</v>
      </c>
      <c r="H62" s="109" t="s">
        <v>6964</v>
      </c>
      <c r="I62" s="109" t="s">
        <v>7142</v>
      </c>
    </row>
    <row r="63" spans="1:9" x14ac:dyDescent="0.25">
      <c r="A63" s="109" t="s">
        <v>2725</v>
      </c>
      <c r="B63" s="110" t="s">
        <v>1782</v>
      </c>
      <c r="C63" s="110" t="s">
        <v>910</v>
      </c>
      <c r="D63" s="110" t="s">
        <v>2034</v>
      </c>
      <c r="E63" s="110" t="str">
        <f t="shared" si="0"/>
        <v>0819</v>
      </c>
      <c r="F63" s="109" t="s">
        <v>7143</v>
      </c>
      <c r="G63" s="109" t="s">
        <v>6936</v>
      </c>
      <c r="H63" s="109" t="s">
        <v>6937</v>
      </c>
      <c r="I63" s="109" t="s">
        <v>7144</v>
      </c>
    </row>
    <row r="64" spans="1:9" x14ac:dyDescent="0.25">
      <c r="A64" s="109" t="s">
        <v>2730</v>
      </c>
      <c r="B64" s="110" t="s">
        <v>1610</v>
      </c>
      <c r="C64" s="110" t="s">
        <v>1633</v>
      </c>
      <c r="D64" s="110" t="s">
        <v>1650</v>
      </c>
      <c r="E64" s="110" t="str">
        <f t="shared" si="0"/>
        <v>0105</v>
      </c>
      <c r="F64" s="109" t="s">
        <v>7145</v>
      </c>
      <c r="G64" s="109" t="s">
        <v>6946</v>
      </c>
      <c r="H64" s="109" t="s">
        <v>6947</v>
      </c>
      <c r="I64" s="109" t="s">
        <v>7146</v>
      </c>
    </row>
    <row r="65" spans="1:9" x14ac:dyDescent="0.25">
      <c r="A65" s="109" t="s">
        <v>2735</v>
      </c>
      <c r="B65" s="110" t="s">
        <v>1694</v>
      </c>
      <c r="C65" s="110" t="s">
        <v>926</v>
      </c>
      <c r="D65" s="110" t="s">
        <v>1728</v>
      </c>
      <c r="E65" s="110" t="str">
        <f t="shared" si="0"/>
        <v>0329</v>
      </c>
      <c r="F65" s="109" t="s">
        <v>7147</v>
      </c>
      <c r="G65" s="109" t="s">
        <v>6978</v>
      </c>
      <c r="H65" s="109" t="s">
        <v>6979</v>
      </c>
      <c r="I65" s="109" t="s">
        <v>7148</v>
      </c>
    </row>
    <row r="66" spans="1:9" x14ac:dyDescent="0.25">
      <c r="A66" s="109" t="s">
        <v>2740</v>
      </c>
      <c r="B66" s="110" t="s">
        <v>1613</v>
      </c>
      <c r="C66" s="110" t="s">
        <v>905</v>
      </c>
      <c r="D66" s="110" t="s">
        <v>1844</v>
      </c>
      <c r="E66" s="110" t="str">
        <f t="shared" si="0"/>
        <v>0416</v>
      </c>
      <c r="F66" s="109" t="s">
        <v>7149</v>
      </c>
      <c r="G66" s="109" t="s">
        <v>6941</v>
      </c>
      <c r="H66" s="109" t="s">
        <v>7040</v>
      </c>
      <c r="I66" s="109" t="s">
        <v>7150</v>
      </c>
    </row>
    <row r="67" spans="1:9" x14ac:dyDescent="0.25">
      <c r="A67" s="109" t="s">
        <v>2744</v>
      </c>
      <c r="B67" s="110" t="s">
        <v>1610</v>
      </c>
      <c r="C67" s="110" t="s">
        <v>1633</v>
      </c>
      <c r="D67" s="110" t="s">
        <v>1649</v>
      </c>
      <c r="E67" s="110" t="str">
        <f t="shared" ref="E67:E130" si="1">CONCATENATE(B67,C67)</f>
        <v>0105</v>
      </c>
      <c r="F67" s="109" t="s">
        <v>7151</v>
      </c>
      <c r="G67" s="109" t="s">
        <v>6946</v>
      </c>
      <c r="H67" s="109" t="s">
        <v>6947</v>
      </c>
      <c r="I67" s="109" t="s">
        <v>7152</v>
      </c>
    </row>
    <row r="68" spans="1:9" x14ac:dyDescent="0.25">
      <c r="A68" s="109" t="s">
        <v>2748</v>
      </c>
      <c r="B68" s="110" t="s">
        <v>1782</v>
      </c>
      <c r="C68" s="110" t="s">
        <v>918</v>
      </c>
      <c r="D68" s="110" t="s">
        <v>2082</v>
      </c>
      <c r="E68" s="110" t="str">
        <f t="shared" si="1"/>
        <v>0824</v>
      </c>
      <c r="F68" s="109" t="s">
        <v>7153</v>
      </c>
      <c r="G68" s="109" t="s">
        <v>6936</v>
      </c>
      <c r="H68" s="109" t="s">
        <v>6956</v>
      </c>
      <c r="I68" s="109" t="s">
        <v>7154</v>
      </c>
    </row>
    <row r="69" spans="1:9" x14ac:dyDescent="0.25">
      <c r="A69" s="109" t="s">
        <v>2752</v>
      </c>
      <c r="B69" s="110" t="s">
        <v>1610</v>
      </c>
      <c r="C69" s="110" t="s">
        <v>1613</v>
      </c>
      <c r="D69" s="110" t="s">
        <v>1615</v>
      </c>
      <c r="E69" s="110" t="str">
        <f t="shared" si="1"/>
        <v>0104</v>
      </c>
      <c r="F69" s="109" t="s">
        <v>7155</v>
      </c>
      <c r="G69" s="109" t="s">
        <v>6946</v>
      </c>
      <c r="H69" s="109" t="s">
        <v>7028</v>
      </c>
      <c r="I69" s="109" t="s">
        <v>7156</v>
      </c>
    </row>
    <row r="70" spans="1:9" x14ac:dyDescent="0.25">
      <c r="A70" s="109" t="s">
        <v>2756</v>
      </c>
      <c r="B70" s="110" t="s">
        <v>1694</v>
      </c>
      <c r="C70" s="110" t="s">
        <v>926</v>
      </c>
      <c r="D70" s="110" t="s">
        <v>1730</v>
      </c>
      <c r="E70" s="110" t="str">
        <f t="shared" si="1"/>
        <v>0329</v>
      </c>
      <c r="F70" s="109" t="s">
        <v>7157</v>
      </c>
      <c r="G70" s="109" t="s">
        <v>6978</v>
      </c>
      <c r="H70" s="109" t="s">
        <v>6979</v>
      </c>
      <c r="I70" s="109" t="s">
        <v>7158</v>
      </c>
    </row>
    <row r="71" spans="1:9" x14ac:dyDescent="0.25">
      <c r="A71" s="109" t="s">
        <v>2760</v>
      </c>
      <c r="B71" s="110" t="s">
        <v>1868</v>
      </c>
      <c r="C71" s="110" t="s">
        <v>901</v>
      </c>
      <c r="D71" s="110" t="s">
        <v>1938</v>
      </c>
      <c r="E71" s="110" t="str">
        <f t="shared" si="1"/>
        <v>0614</v>
      </c>
      <c r="F71" s="109" t="s">
        <v>7159</v>
      </c>
      <c r="G71" s="109" t="s">
        <v>6968</v>
      </c>
      <c r="H71" s="109" t="s">
        <v>6996</v>
      </c>
      <c r="I71" s="109" t="s">
        <v>7160</v>
      </c>
    </row>
    <row r="72" spans="1:9" x14ac:dyDescent="0.25">
      <c r="A72" s="109" t="s">
        <v>2763</v>
      </c>
      <c r="B72" s="110" t="s">
        <v>1613</v>
      </c>
      <c r="C72" s="110" t="s">
        <v>1651</v>
      </c>
      <c r="D72" s="110" t="s">
        <v>1749</v>
      </c>
      <c r="E72" s="110" t="str">
        <f t="shared" si="1"/>
        <v>0402</v>
      </c>
      <c r="F72" s="109" t="s">
        <v>7161</v>
      </c>
      <c r="G72" s="109" t="s">
        <v>6941</v>
      </c>
      <c r="H72" s="109" t="s">
        <v>6964</v>
      </c>
      <c r="I72" s="109" t="s">
        <v>7162</v>
      </c>
    </row>
    <row r="73" spans="1:9" x14ac:dyDescent="0.25">
      <c r="A73" s="109" t="s">
        <v>2766</v>
      </c>
      <c r="B73" s="110" t="s">
        <v>1782</v>
      </c>
      <c r="C73" s="110" t="s">
        <v>637</v>
      </c>
      <c r="D73" s="110" t="s">
        <v>2006</v>
      </c>
      <c r="E73" s="110" t="str">
        <f t="shared" si="1"/>
        <v>0811</v>
      </c>
      <c r="F73" s="109" t="s">
        <v>7163</v>
      </c>
      <c r="G73" s="109" t="s">
        <v>6936</v>
      </c>
      <c r="H73" s="109" t="s">
        <v>6960</v>
      </c>
      <c r="I73" s="109" t="s">
        <v>7164</v>
      </c>
    </row>
    <row r="74" spans="1:9" x14ac:dyDescent="0.25">
      <c r="A74" s="109" t="s">
        <v>2769</v>
      </c>
      <c r="B74" s="110" t="s">
        <v>1613</v>
      </c>
      <c r="C74" s="110" t="s">
        <v>1610</v>
      </c>
      <c r="D74" s="110" t="s">
        <v>1745</v>
      </c>
      <c r="E74" s="110" t="str">
        <f t="shared" si="1"/>
        <v>0401</v>
      </c>
      <c r="F74" s="109" t="s">
        <v>7165</v>
      </c>
      <c r="G74" s="109" t="s">
        <v>6941</v>
      </c>
      <c r="H74" s="109" t="s">
        <v>7016</v>
      </c>
      <c r="I74" s="109" t="s">
        <v>7166</v>
      </c>
    </row>
    <row r="75" spans="1:9" x14ac:dyDescent="0.25">
      <c r="A75" s="109" t="s">
        <v>2771</v>
      </c>
      <c r="B75" s="110" t="s">
        <v>1868</v>
      </c>
      <c r="C75" s="110" t="s">
        <v>898</v>
      </c>
      <c r="D75" s="110" t="s">
        <v>1898</v>
      </c>
      <c r="E75" s="110" t="str">
        <f t="shared" si="1"/>
        <v>0612</v>
      </c>
      <c r="F75" s="109" t="s">
        <v>7167</v>
      </c>
      <c r="G75" s="109" t="s">
        <v>6968</v>
      </c>
      <c r="H75" s="109" t="s">
        <v>6969</v>
      </c>
      <c r="I75" s="109" t="s">
        <v>7168</v>
      </c>
    </row>
    <row r="76" spans="1:9" x14ac:dyDescent="0.25">
      <c r="A76" s="109" t="s">
        <v>2773</v>
      </c>
      <c r="B76" s="110" t="s">
        <v>1694</v>
      </c>
      <c r="C76" s="110" t="s">
        <v>924</v>
      </c>
      <c r="D76" s="110" t="s">
        <v>1707</v>
      </c>
      <c r="E76" s="110" t="str">
        <f t="shared" si="1"/>
        <v>0328</v>
      </c>
      <c r="F76" s="109" t="s">
        <v>7169</v>
      </c>
      <c r="G76" s="109" t="s">
        <v>6978</v>
      </c>
      <c r="H76" s="109" t="s">
        <v>7024</v>
      </c>
      <c r="I76" s="109" t="s">
        <v>7170</v>
      </c>
    </row>
    <row r="77" spans="1:9" x14ac:dyDescent="0.25">
      <c r="A77" s="109" t="s">
        <v>2775</v>
      </c>
      <c r="B77" s="110" t="s">
        <v>1878</v>
      </c>
      <c r="C77" s="110" t="s">
        <v>903</v>
      </c>
      <c r="D77" s="110" t="s">
        <v>1951</v>
      </c>
      <c r="E77" s="110" t="str">
        <f t="shared" si="1"/>
        <v>0715</v>
      </c>
      <c r="F77" s="109" t="s">
        <v>7171</v>
      </c>
      <c r="G77" s="109" t="s">
        <v>6991</v>
      </c>
      <c r="H77" s="109" t="s">
        <v>7012</v>
      </c>
      <c r="I77" s="109" t="s">
        <v>7172</v>
      </c>
    </row>
    <row r="78" spans="1:9" x14ac:dyDescent="0.25">
      <c r="A78" s="109" t="s">
        <v>2777</v>
      </c>
      <c r="B78" s="110" t="s">
        <v>1868</v>
      </c>
      <c r="C78" s="110" t="s">
        <v>899</v>
      </c>
      <c r="D78" s="110" t="s">
        <v>1913</v>
      </c>
      <c r="E78" s="110" t="str">
        <f t="shared" si="1"/>
        <v>0613</v>
      </c>
      <c r="F78" s="109" t="s">
        <v>7173</v>
      </c>
      <c r="G78" s="109" t="s">
        <v>6968</v>
      </c>
      <c r="H78" s="109" t="s">
        <v>7048</v>
      </c>
      <c r="I78" s="109" t="s">
        <v>7174</v>
      </c>
    </row>
    <row r="79" spans="1:9" x14ac:dyDescent="0.25">
      <c r="A79" s="109" t="s">
        <v>2779</v>
      </c>
      <c r="B79" s="110" t="s">
        <v>1613</v>
      </c>
      <c r="C79" s="110" t="s">
        <v>1651</v>
      </c>
      <c r="D79" s="110" t="s">
        <v>1758</v>
      </c>
      <c r="E79" s="110" t="str">
        <f t="shared" si="1"/>
        <v>0402</v>
      </c>
      <c r="F79" s="109" t="s">
        <v>7175</v>
      </c>
      <c r="G79" s="109" t="s">
        <v>6941</v>
      </c>
      <c r="H79" s="109" t="s">
        <v>6964</v>
      </c>
      <c r="I79" s="109" t="s">
        <v>7176</v>
      </c>
    </row>
    <row r="80" spans="1:9" x14ac:dyDescent="0.25">
      <c r="A80" s="109" t="s">
        <v>2781</v>
      </c>
      <c r="B80" s="110" t="s">
        <v>1610</v>
      </c>
      <c r="C80" s="110" t="s">
        <v>1613</v>
      </c>
      <c r="D80" s="110" t="s">
        <v>1625</v>
      </c>
      <c r="E80" s="110" t="str">
        <f t="shared" si="1"/>
        <v>0104</v>
      </c>
      <c r="F80" s="109" t="s">
        <v>7177</v>
      </c>
      <c r="G80" s="109" t="s">
        <v>6946</v>
      </c>
      <c r="H80" s="109" t="s">
        <v>7028</v>
      </c>
      <c r="I80" s="109" t="s">
        <v>7178</v>
      </c>
    </row>
    <row r="81" spans="1:9" x14ac:dyDescent="0.25">
      <c r="A81" s="109" t="s">
        <v>2783</v>
      </c>
      <c r="B81" s="110" t="s">
        <v>1610</v>
      </c>
      <c r="C81" s="110" t="s">
        <v>1613</v>
      </c>
      <c r="D81" s="110" t="s">
        <v>1618</v>
      </c>
      <c r="E81" s="110" t="str">
        <f t="shared" si="1"/>
        <v>0104</v>
      </c>
      <c r="F81" s="109" t="s">
        <v>7179</v>
      </c>
      <c r="G81" s="109" t="s">
        <v>6946</v>
      </c>
      <c r="H81" s="109" t="s">
        <v>7028</v>
      </c>
      <c r="I81" s="109" t="s">
        <v>7180</v>
      </c>
    </row>
    <row r="82" spans="1:9" x14ac:dyDescent="0.25">
      <c r="A82" s="109" t="s">
        <v>2785</v>
      </c>
      <c r="B82" s="110" t="s">
        <v>1868</v>
      </c>
      <c r="C82" s="110" t="s">
        <v>898</v>
      </c>
      <c r="D82" s="110" t="s">
        <v>1899</v>
      </c>
      <c r="E82" s="110" t="str">
        <f t="shared" si="1"/>
        <v>0612</v>
      </c>
      <c r="F82" s="109" t="s">
        <v>7181</v>
      </c>
      <c r="G82" s="109" t="s">
        <v>6968</v>
      </c>
      <c r="H82" s="109" t="s">
        <v>6969</v>
      </c>
      <c r="I82" s="109" t="s">
        <v>7182</v>
      </c>
    </row>
    <row r="83" spans="1:9" x14ac:dyDescent="0.25">
      <c r="A83" s="109" t="s">
        <v>7183</v>
      </c>
      <c r="B83" s="110" t="s">
        <v>1694</v>
      </c>
      <c r="C83" s="110" t="s">
        <v>926</v>
      </c>
      <c r="D83" s="110" t="s">
        <v>1731</v>
      </c>
      <c r="E83" s="110" t="str">
        <f t="shared" si="1"/>
        <v>0329</v>
      </c>
      <c r="F83" s="109" t="s">
        <v>7184</v>
      </c>
      <c r="G83" s="109" t="s">
        <v>6978</v>
      </c>
      <c r="H83" s="109" t="s">
        <v>6979</v>
      </c>
      <c r="I83" s="109" t="s">
        <v>7185</v>
      </c>
    </row>
    <row r="84" spans="1:9" x14ac:dyDescent="0.25">
      <c r="A84" s="109" t="s">
        <v>2789</v>
      </c>
      <c r="B84" s="110" t="s">
        <v>1633</v>
      </c>
      <c r="C84" s="110" t="s">
        <v>1868</v>
      </c>
      <c r="D84" s="110" t="s">
        <v>1875</v>
      </c>
      <c r="E84" s="110" t="str">
        <f t="shared" si="1"/>
        <v>0506</v>
      </c>
      <c r="F84" s="109" t="s">
        <v>7186</v>
      </c>
      <c r="G84" s="109" t="s">
        <v>6951</v>
      </c>
      <c r="H84" s="109" t="s">
        <v>7044</v>
      </c>
      <c r="I84" s="109" t="s">
        <v>7187</v>
      </c>
    </row>
    <row r="85" spans="1:9" x14ac:dyDescent="0.25">
      <c r="A85" s="109" t="s">
        <v>2791</v>
      </c>
      <c r="B85" s="110" t="s">
        <v>1782</v>
      </c>
      <c r="C85" s="110" t="s">
        <v>637</v>
      </c>
      <c r="D85" s="110" t="s">
        <v>2003</v>
      </c>
      <c r="E85" s="110" t="str">
        <f t="shared" si="1"/>
        <v>0811</v>
      </c>
      <c r="F85" s="109" t="s">
        <v>7188</v>
      </c>
      <c r="G85" s="109" t="s">
        <v>6936</v>
      </c>
      <c r="H85" s="109" t="s">
        <v>6960</v>
      </c>
      <c r="I85" s="109" t="s">
        <v>7189</v>
      </c>
    </row>
    <row r="86" spans="1:9" x14ac:dyDescent="0.25">
      <c r="A86" s="109" t="s">
        <v>2793</v>
      </c>
      <c r="B86" s="110" t="s">
        <v>1613</v>
      </c>
      <c r="C86" s="110" t="s">
        <v>895</v>
      </c>
      <c r="D86" s="110" t="s">
        <v>1819</v>
      </c>
      <c r="E86" s="110" t="str">
        <f t="shared" si="1"/>
        <v>0410</v>
      </c>
      <c r="F86" s="109" t="s">
        <v>7190</v>
      </c>
      <c r="G86" s="109" t="s">
        <v>6941</v>
      </c>
      <c r="H86" s="109" t="s">
        <v>7000</v>
      </c>
      <c r="I86" s="109" t="s">
        <v>7191</v>
      </c>
    </row>
    <row r="87" spans="1:9" x14ac:dyDescent="0.25">
      <c r="A87" s="109" t="s">
        <v>2795</v>
      </c>
      <c r="B87" s="110" t="s">
        <v>1613</v>
      </c>
      <c r="C87" s="110" t="s">
        <v>1694</v>
      </c>
      <c r="D87" s="110" t="s">
        <v>1778</v>
      </c>
      <c r="E87" s="110" t="str">
        <f t="shared" si="1"/>
        <v>0403</v>
      </c>
      <c r="F87" s="109" t="s">
        <v>7192</v>
      </c>
      <c r="G87" s="109" t="s">
        <v>6941</v>
      </c>
      <c r="H87" s="109" t="s">
        <v>6942</v>
      </c>
      <c r="I87" s="109" t="s">
        <v>7193</v>
      </c>
    </row>
    <row r="88" spans="1:9" x14ac:dyDescent="0.25">
      <c r="A88" s="109" t="s">
        <v>2797</v>
      </c>
      <c r="B88" s="110" t="s">
        <v>1782</v>
      </c>
      <c r="C88" s="110" t="s">
        <v>908</v>
      </c>
      <c r="D88" s="110" t="s">
        <v>2031</v>
      </c>
      <c r="E88" s="110" t="str">
        <f t="shared" si="1"/>
        <v>0818</v>
      </c>
      <c r="F88" s="109" t="s">
        <v>7194</v>
      </c>
      <c r="G88" s="109" t="s">
        <v>6936</v>
      </c>
      <c r="H88" s="109" t="s">
        <v>7060</v>
      </c>
      <c r="I88" s="109" t="s">
        <v>7195</v>
      </c>
    </row>
    <row r="89" spans="1:9" x14ac:dyDescent="0.25">
      <c r="A89" s="109" t="s">
        <v>2799</v>
      </c>
      <c r="B89" s="110" t="s">
        <v>1782</v>
      </c>
      <c r="C89" s="110" t="s">
        <v>919</v>
      </c>
      <c r="D89" s="110" t="s">
        <v>2086</v>
      </c>
      <c r="E89" s="110" t="str">
        <f t="shared" si="1"/>
        <v>0825</v>
      </c>
      <c r="F89" s="109" t="s">
        <v>7196</v>
      </c>
      <c r="G89" s="109" t="s">
        <v>6936</v>
      </c>
      <c r="H89" s="109" t="s">
        <v>7004</v>
      </c>
      <c r="I89" s="109" t="s">
        <v>7197</v>
      </c>
    </row>
    <row r="90" spans="1:9" x14ac:dyDescent="0.25">
      <c r="A90" s="109" t="s">
        <v>2801</v>
      </c>
      <c r="B90" s="110" t="s">
        <v>1613</v>
      </c>
      <c r="C90" s="110" t="s">
        <v>905</v>
      </c>
      <c r="D90" s="110" t="s">
        <v>1850</v>
      </c>
      <c r="E90" s="110" t="str">
        <f t="shared" si="1"/>
        <v>0416</v>
      </c>
      <c r="F90" s="109" t="s">
        <v>7198</v>
      </c>
      <c r="G90" s="109" t="s">
        <v>6941</v>
      </c>
      <c r="H90" s="109" t="s">
        <v>7040</v>
      </c>
      <c r="I90" s="109" t="s">
        <v>7199</v>
      </c>
    </row>
    <row r="91" spans="1:9" x14ac:dyDescent="0.25">
      <c r="A91" s="109" t="s">
        <v>2803</v>
      </c>
      <c r="B91" s="110" t="s">
        <v>1782</v>
      </c>
      <c r="C91" s="110" t="s">
        <v>912</v>
      </c>
      <c r="D91" s="110" t="s">
        <v>2055</v>
      </c>
      <c r="E91" s="110" t="str">
        <f t="shared" si="1"/>
        <v>0820</v>
      </c>
      <c r="F91" s="109" t="s">
        <v>7200</v>
      </c>
      <c r="G91" s="109" t="s">
        <v>6936</v>
      </c>
      <c r="H91" s="109" t="s">
        <v>7036</v>
      </c>
      <c r="I91" s="109" t="s">
        <v>7201</v>
      </c>
    </row>
    <row r="92" spans="1:9" x14ac:dyDescent="0.25">
      <c r="A92" s="109" t="s">
        <v>2805</v>
      </c>
      <c r="B92" s="110" t="s">
        <v>1694</v>
      </c>
      <c r="C92" s="110" t="s">
        <v>924</v>
      </c>
      <c r="D92" s="110" t="s">
        <v>1698</v>
      </c>
      <c r="E92" s="110" t="str">
        <f t="shared" si="1"/>
        <v>0328</v>
      </c>
      <c r="F92" s="109" t="s">
        <v>7202</v>
      </c>
      <c r="G92" s="109" t="s">
        <v>6978</v>
      </c>
      <c r="H92" s="109" t="s">
        <v>7024</v>
      </c>
      <c r="I92" s="109" t="s">
        <v>7203</v>
      </c>
    </row>
    <row r="93" spans="1:9" x14ac:dyDescent="0.25">
      <c r="A93" s="109" t="s">
        <v>2807</v>
      </c>
      <c r="B93" s="110" t="s">
        <v>1694</v>
      </c>
      <c r="C93" s="110" t="s">
        <v>924</v>
      </c>
      <c r="D93" s="110" t="s">
        <v>1697</v>
      </c>
      <c r="E93" s="110" t="str">
        <f t="shared" si="1"/>
        <v>0328</v>
      </c>
      <c r="F93" s="109" t="s">
        <v>7204</v>
      </c>
      <c r="G93" s="109" t="s">
        <v>6978</v>
      </c>
      <c r="H93" s="109" t="s">
        <v>7024</v>
      </c>
      <c r="I93" s="109" t="s">
        <v>7205</v>
      </c>
    </row>
    <row r="94" spans="1:9" x14ac:dyDescent="0.25">
      <c r="A94" s="109" t="s">
        <v>2809</v>
      </c>
      <c r="B94" s="110" t="s">
        <v>1613</v>
      </c>
      <c r="C94" s="110" t="s">
        <v>895</v>
      </c>
      <c r="D94" s="110" t="s">
        <v>1824</v>
      </c>
      <c r="E94" s="110" t="str">
        <f t="shared" si="1"/>
        <v>0410</v>
      </c>
      <c r="F94" s="109" t="s">
        <v>7206</v>
      </c>
      <c r="G94" s="109" t="s">
        <v>6941</v>
      </c>
      <c r="H94" s="109" t="s">
        <v>7000</v>
      </c>
      <c r="I94" s="109" t="s">
        <v>7207</v>
      </c>
    </row>
    <row r="95" spans="1:9" x14ac:dyDescent="0.25">
      <c r="A95" s="109" t="s">
        <v>2811</v>
      </c>
      <c r="B95" s="110" t="s">
        <v>1613</v>
      </c>
      <c r="C95" s="110" t="s">
        <v>1651</v>
      </c>
      <c r="D95" s="110" t="s">
        <v>1755</v>
      </c>
      <c r="E95" s="110" t="str">
        <f t="shared" si="1"/>
        <v>0402</v>
      </c>
      <c r="F95" s="109" t="s">
        <v>7208</v>
      </c>
      <c r="G95" s="109" t="s">
        <v>6941</v>
      </c>
      <c r="H95" s="109" t="s">
        <v>6964</v>
      </c>
      <c r="I95" s="109" t="s">
        <v>7209</v>
      </c>
    </row>
    <row r="96" spans="1:9" x14ac:dyDescent="0.25">
      <c r="A96" s="109" t="s">
        <v>2813</v>
      </c>
      <c r="B96" s="110" t="s">
        <v>1651</v>
      </c>
      <c r="C96" s="110" t="s">
        <v>914</v>
      </c>
      <c r="D96" s="110" t="s">
        <v>1653</v>
      </c>
      <c r="E96" s="110" t="str">
        <f t="shared" si="1"/>
        <v>0221</v>
      </c>
      <c r="F96" s="109" t="s">
        <v>7210</v>
      </c>
      <c r="G96" s="109" t="s">
        <v>6973</v>
      </c>
      <c r="H96" s="109" t="s">
        <v>6974</v>
      </c>
      <c r="I96" s="109" t="s">
        <v>7211</v>
      </c>
    </row>
    <row r="97" spans="1:9" x14ac:dyDescent="0.25">
      <c r="A97" s="109" t="s">
        <v>2815</v>
      </c>
      <c r="B97" s="110" t="s">
        <v>1694</v>
      </c>
      <c r="C97" s="110" t="s">
        <v>926</v>
      </c>
      <c r="D97" s="110" t="s">
        <v>1724</v>
      </c>
      <c r="E97" s="110" t="str">
        <f t="shared" si="1"/>
        <v>0329</v>
      </c>
      <c r="F97" s="109" t="s">
        <v>7212</v>
      </c>
      <c r="G97" s="109" t="s">
        <v>6978</v>
      </c>
      <c r="H97" s="109" t="s">
        <v>6979</v>
      </c>
      <c r="I97" s="109" t="s">
        <v>7213</v>
      </c>
    </row>
    <row r="98" spans="1:9" x14ac:dyDescent="0.25">
      <c r="A98" s="109" t="s">
        <v>2817</v>
      </c>
      <c r="B98" s="110" t="s">
        <v>1610</v>
      </c>
      <c r="C98" s="110" t="s">
        <v>1613</v>
      </c>
      <c r="D98" s="110" t="s">
        <v>1614</v>
      </c>
      <c r="E98" s="110" t="str">
        <f t="shared" si="1"/>
        <v>0104</v>
      </c>
      <c r="F98" s="109" t="s">
        <v>7214</v>
      </c>
      <c r="G98" s="109" t="s">
        <v>6946</v>
      </c>
      <c r="H98" s="109" t="s">
        <v>7028</v>
      </c>
      <c r="I98" s="109" t="s">
        <v>7215</v>
      </c>
    </row>
    <row r="99" spans="1:9" x14ac:dyDescent="0.25">
      <c r="A99" s="109" t="s">
        <v>2819</v>
      </c>
      <c r="B99" s="110" t="s">
        <v>1878</v>
      </c>
      <c r="C99" s="110" t="s">
        <v>920</v>
      </c>
      <c r="D99" s="110" t="s">
        <v>1969</v>
      </c>
      <c r="E99" s="110" t="str">
        <f t="shared" si="1"/>
        <v>0726</v>
      </c>
      <c r="F99" s="109" t="s">
        <v>7216</v>
      </c>
      <c r="G99" s="109" t="s">
        <v>6991</v>
      </c>
      <c r="H99" s="109" t="s">
        <v>6992</v>
      </c>
      <c r="I99" s="109" t="s">
        <v>7217</v>
      </c>
    </row>
    <row r="100" spans="1:9" x14ac:dyDescent="0.25">
      <c r="A100" s="109" t="s">
        <v>2821</v>
      </c>
      <c r="B100" s="110" t="s">
        <v>1868</v>
      </c>
      <c r="C100" s="110" t="s">
        <v>901</v>
      </c>
      <c r="D100" s="110" t="s">
        <v>1931</v>
      </c>
      <c r="E100" s="110" t="str">
        <f t="shared" si="1"/>
        <v>0614</v>
      </c>
      <c r="F100" s="109" t="s">
        <v>7218</v>
      </c>
      <c r="G100" s="109" t="s">
        <v>6968</v>
      </c>
      <c r="H100" s="109" t="s">
        <v>6996</v>
      </c>
      <c r="I100" s="109" t="s">
        <v>7219</v>
      </c>
    </row>
    <row r="101" spans="1:9" x14ac:dyDescent="0.25">
      <c r="A101" s="109" t="s">
        <v>2822</v>
      </c>
      <c r="B101" s="110" t="s">
        <v>1878</v>
      </c>
      <c r="C101" s="110" t="s">
        <v>920</v>
      </c>
      <c r="D101" s="110" t="s">
        <v>1973</v>
      </c>
      <c r="E101" s="110" t="str">
        <f t="shared" si="1"/>
        <v>0726</v>
      </c>
      <c r="F101" s="109" t="s">
        <v>7220</v>
      </c>
      <c r="G101" s="109" t="s">
        <v>6991</v>
      </c>
      <c r="H101" s="109" t="s">
        <v>6992</v>
      </c>
      <c r="I101" s="109" t="s">
        <v>7221</v>
      </c>
    </row>
    <row r="102" spans="1:9" x14ac:dyDescent="0.25">
      <c r="A102" s="109" t="s">
        <v>2823</v>
      </c>
      <c r="B102" s="110" t="s">
        <v>1868</v>
      </c>
      <c r="C102" s="110" t="s">
        <v>898</v>
      </c>
      <c r="D102" s="110" t="s">
        <v>1904</v>
      </c>
      <c r="E102" s="110" t="str">
        <f t="shared" si="1"/>
        <v>0612</v>
      </c>
      <c r="F102" s="109" t="s">
        <v>7222</v>
      </c>
      <c r="G102" s="109" t="s">
        <v>6968</v>
      </c>
      <c r="H102" s="109" t="s">
        <v>6969</v>
      </c>
      <c r="I102" s="109" t="s">
        <v>7223</v>
      </c>
    </row>
    <row r="103" spans="1:9" x14ac:dyDescent="0.25">
      <c r="A103" s="109" t="s">
        <v>2824</v>
      </c>
      <c r="B103" s="110" t="s">
        <v>1782</v>
      </c>
      <c r="C103" s="110" t="s">
        <v>637</v>
      </c>
      <c r="D103" s="110" t="s">
        <v>2015</v>
      </c>
      <c r="E103" s="110" t="str">
        <f t="shared" si="1"/>
        <v>0811</v>
      </c>
      <c r="F103" s="109" t="s">
        <v>7224</v>
      </c>
      <c r="G103" s="109" t="s">
        <v>6936</v>
      </c>
      <c r="H103" s="109" t="s">
        <v>6960</v>
      </c>
      <c r="I103" s="109" t="s">
        <v>7225</v>
      </c>
    </row>
    <row r="104" spans="1:9" x14ac:dyDescent="0.25">
      <c r="A104" s="109" t="s">
        <v>2825</v>
      </c>
      <c r="B104" s="110" t="s">
        <v>1878</v>
      </c>
      <c r="C104" s="110" t="s">
        <v>922</v>
      </c>
      <c r="D104" s="110" t="s">
        <v>1996</v>
      </c>
      <c r="E104" s="110" t="str">
        <f t="shared" si="1"/>
        <v>0727</v>
      </c>
      <c r="F104" s="109" t="s">
        <v>7226</v>
      </c>
      <c r="G104" s="109" t="s">
        <v>6991</v>
      </c>
      <c r="H104" s="109" t="s">
        <v>7052</v>
      </c>
      <c r="I104" s="109" t="s">
        <v>7227</v>
      </c>
    </row>
    <row r="105" spans="1:9" x14ac:dyDescent="0.25">
      <c r="A105" s="109" t="s">
        <v>2826</v>
      </c>
      <c r="B105" s="110" t="s">
        <v>1613</v>
      </c>
      <c r="C105" s="110" t="s">
        <v>1610</v>
      </c>
      <c r="D105" s="110" t="s">
        <v>1736</v>
      </c>
      <c r="E105" s="110" t="str">
        <f t="shared" si="1"/>
        <v>0401</v>
      </c>
      <c r="F105" s="109" t="s">
        <v>7228</v>
      </c>
      <c r="G105" s="109" t="s">
        <v>6941</v>
      </c>
      <c r="H105" s="109" t="s">
        <v>7016</v>
      </c>
      <c r="I105" s="109" t="s">
        <v>7229</v>
      </c>
    </row>
    <row r="106" spans="1:9" x14ac:dyDescent="0.25">
      <c r="A106" s="109" t="s">
        <v>2827</v>
      </c>
      <c r="B106" s="110" t="s">
        <v>1694</v>
      </c>
      <c r="C106" s="110" t="s">
        <v>926</v>
      </c>
      <c r="D106" s="110" t="s">
        <v>1729</v>
      </c>
      <c r="E106" s="110" t="str">
        <f t="shared" si="1"/>
        <v>0329</v>
      </c>
      <c r="F106" s="109" t="s">
        <v>7230</v>
      </c>
      <c r="G106" s="109" t="s">
        <v>6978</v>
      </c>
      <c r="H106" s="109" t="s">
        <v>6979</v>
      </c>
      <c r="I106" s="109" t="s">
        <v>7231</v>
      </c>
    </row>
    <row r="107" spans="1:9" x14ac:dyDescent="0.25">
      <c r="A107" s="109" t="s">
        <v>2828</v>
      </c>
      <c r="B107" s="110" t="s">
        <v>1782</v>
      </c>
      <c r="C107" s="110" t="s">
        <v>910</v>
      </c>
      <c r="D107" s="110" t="s">
        <v>2046</v>
      </c>
      <c r="E107" s="110" t="str">
        <f t="shared" si="1"/>
        <v>0819</v>
      </c>
      <c r="F107" s="109" t="s">
        <v>7232</v>
      </c>
      <c r="G107" s="109" t="s">
        <v>6936</v>
      </c>
      <c r="H107" s="109" t="s">
        <v>6937</v>
      </c>
      <c r="I107" s="109" t="s">
        <v>7233</v>
      </c>
    </row>
    <row r="108" spans="1:9" x14ac:dyDescent="0.25">
      <c r="A108" s="109" t="s">
        <v>2829</v>
      </c>
      <c r="B108" s="110" t="s">
        <v>1782</v>
      </c>
      <c r="C108" s="110" t="s">
        <v>919</v>
      </c>
      <c r="D108" s="110" t="s">
        <v>2088</v>
      </c>
      <c r="E108" s="110" t="str">
        <f t="shared" si="1"/>
        <v>0825</v>
      </c>
      <c r="F108" s="109" t="s">
        <v>7234</v>
      </c>
      <c r="G108" s="109" t="s">
        <v>6936</v>
      </c>
      <c r="H108" s="109" t="s">
        <v>7004</v>
      </c>
      <c r="I108" s="109" t="s">
        <v>7235</v>
      </c>
    </row>
    <row r="109" spans="1:9" x14ac:dyDescent="0.25">
      <c r="A109" s="109" t="s">
        <v>2830</v>
      </c>
      <c r="B109" s="110" t="s">
        <v>1782</v>
      </c>
      <c r="C109" s="110" t="s">
        <v>918</v>
      </c>
      <c r="D109" s="110" t="s">
        <v>2075</v>
      </c>
      <c r="E109" s="110" t="str">
        <f t="shared" si="1"/>
        <v>0824</v>
      </c>
      <c r="F109" s="109" t="s">
        <v>7236</v>
      </c>
      <c r="G109" s="109" t="s">
        <v>6936</v>
      </c>
      <c r="H109" s="109" t="s">
        <v>6956</v>
      </c>
      <c r="I109" s="109" t="s">
        <v>7237</v>
      </c>
    </row>
    <row r="110" spans="1:9" x14ac:dyDescent="0.25">
      <c r="A110" s="109" t="s">
        <v>2831</v>
      </c>
      <c r="B110" s="110" t="s">
        <v>1651</v>
      </c>
      <c r="C110" s="110" t="s">
        <v>914</v>
      </c>
      <c r="D110" s="110" t="s">
        <v>1655</v>
      </c>
      <c r="E110" s="110" t="str">
        <f t="shared" si="1"/>
        <v>0221</v>
      </c>
      <c r="F110" s="109" t="s">
        <v>7238</v>
      </c>
      <c r="G110" s="109" t="s">
        <v>6973</v>
      </c>
      <c r="H110" s="109" t="s">
        <v>6974</v>
      </c>
      <c r="I110" s="109" t="s">
        <v>7239</v>
      </c>
    </row>
    <row r="111" spans="1:9" x14ac:dyDescent="0.25">
      <c r="A111" s="109" t="s">
        <v>2832</v>
      </c>
      <c r="B111" s="110" t="s">
        <v>1651</v>
      </c>
      <c r="C111" s="110" t="s">
        <v>928</v>
      </c>
      <c r="D111" s="110" t="s">
        <v>1691</v>
      </c>
      <c r="E111" s="110" t="str">
        <f t="shared" si="1"/>
        <v>0230</v>
      </c>
      <c r="F111" s="109" t="s">
        <v>7240</v>
      </c>
      <c r="G111" s="109" t="s">
        <v>6973</v>
      </c>
      <c r="H111" s="109" t="s">
        <v>7008</v>
      </c>
      <c r="I111" s="109" t="s">
        <v>7241</v>
      </c>
    </row>
    <row r="112" spans="1:9" x14ac:dyDescent="0.25">
      <c r="A112" s="109" t="s">
        <v>2833</v>
      </c>
      <c r="B112" s="110" t="s">
        <v>1782</v>
      </c>
      <c r="C112" s="110" t="s">
        <v>919</v>
      </c>
      <c r="D112" s="110" t="s">
        <v>2090</v>
      </c>
      <c r="E112" s="110" t="str">
        <f t="shared" si="1"/>
        <v>0825</v>
      </c>
      <c r="F112" s="109" t="s">
        <v>7242</v>
      </c>
      <c r="G112" s="109" t="s">
        <v>6936</v>
      </c>
      <c r="H112" s="109" t="s">
        <v>7004</v>
      </c>
      <c r="I112" s="109" t="s">
        <v>7243</v>
      </c>
    </row>
    <row r="113" spans="1:9" x14ac:dyDescent="0.25">
      <c r="A113" s="109" t="s">
        <v>2834</v>
      </c>
      <c r="B113" s="110" t="s">
        <v>1878</v>
      </c>
      <c r="C113" s="110" t="s">
        <v>903</v>
      </c>
      <c r="D113" s="110" t="s">
        <v>1949</v>
      </c>
      <c r="E113" s="110" t="str">
        <f t="shared" si="1"/>
        <v>0715</v>
      </c>
      <c r="F113" s="109" t="s">
        <v>7244</v>
      </c>
      <c r="G113" s="109" t="s">
        <v>6991</v>
      </c>
      <c r="H113" s="109" t="s">
        <v>7012</v>
      </c>
      <c r="I113" s="109" t="s">
        <v>7245</v>
      </c>
    </row>
    <row r="114" spans="1:9" x14ac:dyDescent="0.25">
      <c r="A114" s="109" t="s">
        <v>2835</v>
      </c>
      <c r="B114" s="110" t="s">
        <v>1878</v>
      </c>
      <c r="C114" s="110" t="s">
        <v>922</v>
      </c>
      <c r="D114" s="110" t="s">
        <v>1993</v>
      </c>
      <c r="E114" s="110" t="str">
        <f t="shared" si="1"/>
        <v>0727</v>
      </c>
      <c r="F114" s="109" t="s">
        <v>7246</v>
      </c>
      <c r="G114" s="109" t="s">
        <v>6991</v>
      </c>
      <c r="H114" s="109" t="s">
        <v>7052</v>
      </c>
      <c r="I114" s="109" t="s">
        <v>7247</v>
      </c>
    </row>
    <row r="115" spans="1:9" x14ac:dyDescent="0.25">
      <c r="A115" s="109" t="s">
        <v>2836</v>
      </c>
      <c r="B115" s="110" t="s">
        <v>1694</v>
      </c>
      <c r="C115" s="110" t="s">
        <v>926</v>
      </c>
      <c r="D115" s="110" t="s">
        <v>1726</v>
      </c>
      <c r="E115" s="110" t="str">
        <f t="shared" si="1"/>
        <v>0329</v>
      </c>
      <c r="F115" s="109" t="s">
        <v>7248</v>
      </c>
      <c r="G115" s="109" t="s">
        <v>6978</v>
      </c>
      <c r="H115" s="109" t="s">
        <v>6979</v>
      </c>
      <c r="I115" s="109" t="s">
        <v>7249</v>
      </c>
    </row>
    <row r="116" spans="1:9" x14ac:dyDescent="0.25">
      <c r="A116" s="109" t="s">
        <v>2837</v>
      </c>
      <c r="B116" s="110" t="s">
        <v>1878</v>
      </c>
      <c r="C116" s="110" t="s">
        <v>903</v>
      </c>
      <c r="D116" s="110" t="s">
        <v>1944</v>
      </c>
      <c r="E116" s="110" t="str">
        <f t="shared" si="1"/>
        <v>0715</v>
      </c>
      <c r="F116" s="109" t="s">
        <v>7250</v>
      </c>
      <c r="G116" s="109" t="s">
        <v>6991</v>
      </c>
      <c r="H116" s="109" t="s">
        <v>7012</v>
      </c>
      <c r="I116" s="109" t="s">
        <v>7251</v>
      </c>
    </row>
    <row r="117" spans="1:9" x14ac:dyDescent="0.25">
      <c r="A117" s="109" t="s">
        <v>2838</v>
      </c>
      <c r="B117" s="110" t="s">
        <v>1782</v>
      </c>
      <c r="C117" s="110" t="s">
        <v>637</v>
      </c>
      <c r="D117" s="110" t="s">
        <v>2005</v>
      </c>
      <c r="E117" s="110" t="str">
        <f t="shared" si="1"/>
        <v>0811</v>
      </c>
      <c r="F117" s="109" t="s">
        <v>7252</v>
      </c>
      <c r="G117" s="109" t="s">
        <v>6936</v>
      </c>
      <c r="H117" s="109" t="s">
        <v>6960</v>
      </c>
      <c r="I117" s="109" t="s">
        <v>7253</v>
      </c>
    </row>
    <row r="118" spans="1:9" x14ac:dyDescent="0.25">
      <c r="A118" s="109" t="s">
        <v>2839</v>
      </c>
      <c r="B118" s="110" t="s">
        <v>1782</v>
      </c>
      <c r="C118" s="110" t="s">
        <v>912</v>
      </c>
      <c r="D118" s="110" t="s">
        <v>2067</v>
      </c>
      <c r="E118" s="110" t="str">
        <f t="shared" si="1"/>
        <v>0820</v>
      </c>
      <c r="F118" s="109" t="s">
        <v>7254</v>
      </c>
      <c r="G118" s="109" t="s">
        <v>6936</v>
      </c>
      <c r="H118" s="109" t="s">
        <v>7036</v>
      </c>
      <c r="I118" s="109" t="s">
        <v>7255</v>
      </c>
    </row>
    <row r="119" spans="1:9" x14ac:dyDescent="0.25">
      <c r="A119" s="109" t="s">
        <v>2840</v>
      </c>
      <c r="B119" s="110" t="s">
        <v>1694</v>
      </c>
      <c r="C119" s="110" t="s">
        <v>924</v>
      </c>
      <c r="D119" s="110" t="s">
        <v>1703</v>
      </c>
      <c r="E119" s="110" t="str">
        <f t="shared" si="1"/>
        <v>0328</v>
      </c>
      <c r="F119" s="109" t="s">
        <v>7256</v>
      </c>
      <c r="G119" s="109" t="s">
        <v>6978</v>
      </c>
      <c r="H119" s="109" t="s">
        <v>7024</v>
      </c>
      <c r="I119" s="109" t="s">
        <v>7257</v>
      </c>
    </row>
    <row r="120" spans="1:9" x14ac:dyDescent="0.25">
      <c r="A120" s="109" t="s">
        <v>2841</v>
      </c>
      <c r="B120" s="110" t="s">
        <v>1782</v>
      </c>
      <c r="C120" s="110" t="s">
        <v>918</v>
      </c>
      <c r="D120" s="110" t="s">
        <v>2078</v>
      </c>
      <c r="E120" s="110" t="str">
        <f t="shared" si="1"/>
        <v>0824</v>
      </c>
      <c r="F120" s="109" t="s">
        <v>7258</v>
      </c>
      <c r="G120" s="109" t="s">
        <v>6936</v>
      </c>
      <c r="H120" s="109" t="s">
        <v>6956</v>
      </c>
      <c r="I120" s="109" t="s">
        <v>7259</v>
      </c>
    </row>
    <row r="121" spans="1:9" x14ac:dyDescent="0.25">
      <c r="A121" s="109" t="s">
        <v>2842</v>
      </c>
      <c r="B121" s="110" t="s">
        <v>1613</v>
      </c>
      <c r="C121" s="110" t="s">
        <v>1610</v>
      </c>
      <c r="D121" s="110" t="s">
        <v>1744</v>
      </c>
      <c r="E121" s="110" t="str">
        <f t="shared" si="1"/>
        <v>0401</v>
      </c>
      <c r="F121" s="109" t="s">
        <v>7260</v>
      </c>
      <c r="G121" s="109" t="s">
        <v>6941</v>
      </c>
      <c r="H121" s="109" t="s">
        <v>7016</v>
      </c>
      <c r="I121" s="109" t="s">
        <v>7261</v>
      </c>
    </row>
    <row r="122" spans="1:9" x14ac:dyDescent="0.25">
      <c r="A122" s="109" t="s">
        <v>2843</v>
      </c>
      <c r="B122" s="110" t="s">
        <v>1651</v>
      </c>
      <c r="C122" s="110" t="s">
        <v>914</v>
      </c>
      <c r="D122" s="110" t="s">
        <v>1652</v>
      </c>
      <c r="E122" s="110" t="str">
        <f t="shared" si="1"/>
        <v>0221</v>
      </c>
      <c r="F122" s="109" t="s">
        <v>7262</v>
      </c>
      <c r="G122" s="109" t="s">
        <v>6973</v>
      </c>
      <c r="H122" s="109" t="s">
        <v>6974</v>
      </c>
      <c r="I122" s="109" t="s">
        <v>7263</v>
      </c>
    </row>
    <row r="123" spans="1:9" x14ac:dyDescent="0.25">
      <c r="A123" s="109" t="s">
        <v>2844</v>
      </c>
      <c r="B123" s="110" t="s">
        <v>1782</v>
      </c>
      <c r="C123" s="110" t="s">
        <v>910</v>
      </c>
      <c r="D123" s="110" t="s">
        <v>2038</v>
      </c>
      <c r="E123" s="110" t="str">
        <f t="shared" si="1"/>
        <v>0819</v>
      </c>
      <c r="F123" s="109" t="s">
        <v>7264</v>
      </c>
      <c r="G123" s="109" t="s">
        <v>6936</v>
      </c>
      <c r="H123" s="109" t="s">
        <v>6937</v>
      </c>
      <c r="I123" s="109" t="s">
        <v>7265</v>
      </c>
    </row>
    <row r="124" spans="1:9" x14ac:dyDescent="0.25">
      <c r="A124" s="109" t="s">
        <v>2845</v>
      </c>
      <c r="B124" s="110" t="s">
        <v>1782</v>
      </c>
      <c r="C124" s="110" t="s">
        <v>637</v>
      </c>
      <c r="D124" s="110" t="s">
        <v>2001</v>
      </c>
      <c r="E124" s="110" t="str">
        <f t="shared" si="1"/>
        <v>0811</v>
      </c>
      <c r="F124" s="109" t="s">
        <v>7266</v>
      </c>
      <c r="G124" s="109" t="s">
        <v>6936</v>
      </c>
      <c r="H124" s="109" t="s">
        <v>6960</v>
      </c>
      <c r="I124" s="109" t="s">
        <v>7267</v>
      </c>
    </row>
    <row r="125" spans="1:9" x14ac:dyDescent="0.25">
      <c r="A125" s="109" t="s">
        <v>2846</v>
      </c>
      <c r="B125" s="110" t="s">
        <v>1651</v>
      </c>
      <c r="C125" s="110" t="s">
        <v>928</v>
      </c>
      <c r="D125" s="110" t="s">
        <v>1692</v>
      </c>
      <c r="E125" s="110" t="str">
        <f t="shared" si="1"/>
        <v>0230</v>
      </c>
      <c r="F125" s="109" t="s">
        <v>7268</v>
      </c>
      <c r="G125" s="109" t="s">
        <v>6973</v>
      </c>
      <c r="H125" s="109" t="s">
        <v>7008</v>
      </c>
      <c r="I125" s="109" t="s">
        <v>7269</v>
      </c>
    </row>
    <row r="126" spans="1:9" x14ac:dyDescent="0.25">
      <c r="A126" s="109" t="s">
        <v>2847</v>
      </c>
      <c r="B126" s="110" t="s">
        <v>1613</v>
      </c>
      <c r="C126" s="110" t="s">
        <v>905</v>
      </c>
      <c r="D126" s="110" t="s">
        <v>1863</v>
      </c>
      <c r="E126" s="110" t="str">
        <f t="shared" si="1"/>
        <v>0416</v>
      </c>
      <c r="F126" s="109" t="s">
        <v>7270</v>
      </c>
      <c r="G126" s="109" t="s">
        <v>6941</v>
      </c>
      <c r="H126" s="109" t="s">
        <v>7040</v>
      </c>
      <c r="I126" s="109" t="s">
        <v>7271</v>
      </c>
    </row>
    <row r="127" spans="1:9" x14ac:dyDescent="0.25">
      <c r="A127" s="109" t="s">
        <v>2848</v>
      </c>
      <c r="B127" s="110" t="s">
        <v>1782</v>
      </c>
      <c r="C127" s="110" t="s">
        <v>910</v>
      </c>
      <c r="D127" s="110" t="s">
        <v>2043</v>
      </c>
      <c r="E127" s="110" t="str">
        <f t="shared" si="1"/>
        <v>0819</v>
      </c>
      <c r="F127" s="109" t="s">
        <v>7272</v>
      </c>
      <c r="G127" s="109" t="s">
        <v>6936</v>
      </c>
      <c r="H127" s="109" t="s">
        <v>6937</v>
      </c>
      <c r="I127" s="109" t="s">
        <v>7273</v>
      </c>
    </row>
    <row r="128" spans="1:9" x14ac:dyDescent="0.25">
      <c r="A128" s="109" t="s">
        <v>2849</v>
      </c>
      <c r="B128" s="110" t="s">
        <v>1878</v>
      </c>
      <c r="C128" s="110" t="s">
        <v>903</v>
      </c>
      <c r="D128" s="110" t="s">
        <v>1947</v>
      </c>
      <c r="E128" s="110" t="str">
        <f t="shared" si="1"/>
        <v>0715</v>
      </c>
      <c r="F128" s="109" t="s">
        <v>7274</v>
      </c>
      <c r="G128" s="109" t="s">
        <v>6991</v>
      </c>
      <c r="H128" s="109" t="s">
        <v>7012</v>
      </c>
      <c r="I128" s="109" t="s">
        <v>7275</v>
      </c>
    </row>
    <row r="129" spans="1:9" x14ac:dyDescent="0.25">
      <c r="A129" s="109" t="s">
        <v>2850</v>
      </c>
      <c r="B129" s="110" t="s">
        <v>1613</v>
      </c>
      <c r="C129" s="110" t="s">
        <v>1651</v>
      </c>
      <c r="D129" s="110" t="s">
        <v>1767</v>
      </c>
      <c r="E129" s="110" t="str">
        <f t="shared" si="1"/>
        <v>0402</v>
      </c>
      <c r="F129" s="109" t="s">
        <v>7276</v>
      </c>
      <c r="G129" s="109" t="s">
        <v>6941</v>
      </c>
      <c r="H129" s="109" t="s">
        <v>6964</v>
      </c>
      <c r="I129" s="109" t="s">
        <v>7277</v>
      </c>
    </row>
    <row r="130" spans="1:9" x14ac:dyDescent="0.25">
      <c r="A130" s="109" t="s">
        <v>2851</v>
      </c>
      <c r="B130" s="110" t="s">
        <v>1651</v>
      </c>
      <c r="C130" s="110" t="s">
        <v>914</v>
      </c>
      <c r="D130" s="110" t="s">
        <v>1654</v>
      </c>
      <c r="E130" s="110" t="str">
        <f t="shared" si="1"/>
        <v>0221</v>
      </c>
      <c r="F130" s="109" t="s">
        <v>7278</v>
      </c>
      <c r="G130" s="109" t="s">
        <v>6973</v>
      </c>
      <c r="H130" s="109" t="s">
        <v>6974</v>
      </c>
      <c r="I130" s="109" t="s">
        <v>7279</v>
      </c>
    </row>
    <row r="131" spans="1:9" x14ac:dyDescent="0.25">
      <c r="A131" s="109" t="s">
        <v>2852</v>
      </c>
      <c r="B131" s="110" t="s">
        <v>1782</v>
      </c>
      <c r="C131" s="110" t="s">
        <v>910</v>
      </c>
      <c r="D131" s="110" t="s">
        <v>2039</v>
      </c>
      <c r="E131" s="110" t="str">
        <f t="shared" ref="E131:E194" si="2">CONCATENATE(B131,C131)</f>
        <v>0819</v>
      </c>
      <c r="F131" s="109" t="s">
        <v>7280</v>
      </c>
      <c r="G131" s="109" t="s">
        <v>6936</v>
      </c>
      <c r="H131" s="109" t="s">
        <v>6937</v>
      </c>
      <c r="I131" s="109" t="s">
        <v>7281</v>
      </c>
    </row>
    <row r="132" spans="1:9" x14ac:dyDescent="0.25">
      <c r="A132" s="109" t="s">
        <v>2853</v>
      </c>
      <c r="B132" s="110" t="s">
        <v>1782</v>
      </c>
      <c r="C132" s="110" t="s">
        <v>910</v>
      </c>
      <c r="D132" s="110" t="s">
        <v>2042</v>
      </c>
      <c r="E132" s="110" t="str">
        <f t="shared" si="2"/>
        <v>0819</v>
      </c>
      <c r="F132" s="109" t="s">
        <v>7282</v>
      </c>
      <c r="G132" s="109" t="s">
        <v>6936</v>
      </c>
      <c r="H132" s="109" t="s">
        <v>6937</v>
      </c>
      <c r="I132" s="109" t="s">
        <v>7283</v>
      </c>
    </row>
    <row r="133" spans="1:9" x14ac:dyDescent="0.25">
      <c r="A133" s="109" t="s">
        <v>2854</v>
      </c>
      <c r="B133" s="110" t="s">
        <v>1613</v>
      </c>
      <c r="C133" s="110" t="s">
        <v>1790</v>
      </c>
      <c r="D133" s="110" t="s">
        <v>1800</v>
      </c>
      <c r="E133" s="110" t="str">
        <f t="shared" si="2"/>
        <v>0409</v>
      </c>
      <c r="F133" s="109" t="s">
        <v>7284</v>
      </c>
      <c r="G133" s="109" t="s">
        <v>6941</v>
      </c>
      <c r="H133" s="109" t="s">
        <v>7032</v>
      </c>
      <c r="I133" s="109" t="s">
        <v>7285</v>
      </c>
    </row>
    <row r="134" spans="1:9" x14ac:dyDescent="0.25">
      <c r="A134" s="109" t="s">
        <v>2855</v>
      </c>
      <c r="B134" s="110" t="s">
        <v>1613</v>
      </c>
      <c r="C134" s="110" t="s">
        <v>895</v>
      </c>
      <c r="D134" s="110" t="s">
        <v>1815</v>
      </c>
      <c r="E134" s="110" t="str">
        <f t="shared" si="2"/>
        <v>0410</v>
      </c>
      <c r="F134" s="109" t="s">
        <v>7286</v>
      </c>
      <c r="G134" s="109" t="s">
        <v>6941</v>
      </c>
      <c r="H134" s="109" t="s">
        <v>7000</v>
      </c>
      <c r="I134" s="109" t="s">
        <v>7287</v>
      </c>
    </row>
    <row r="135" spans="1:9" x14ac:dyDescent="0.25">
      <c r="A135" s="109" t="s">
        <v>2856</v>
      </c>
      <c r="B135" s="110" t="s">
        <v>1878</v>
      </c>
      <c r="C135" s="110" t="s">
        <v>920</v>
      </c>
      <c r="D135" s="110" t="s">
        <v>1987</v>
      </c>
      <c r="E135" s="110" t="str">
        <f t="shared" si="2"/>
        <v>0726</v>
      </c>
      <c r="F135" s="109" t="s">
        <v>7288</v>
      </c>
      <c r="G135" s="109" t="s">
        <v>6991</v>
      </c>
      <c r="H135" s="109" t="s">
        <v>6992</v>
      </c>
      <c r="I135" s="109" t="s">
        <v>7289</v>
      </c>
    </row>
    <row r="136" spans="1:9" x14ac:dyDescent="0.25">
      <c r="A136" s="109" t="s">
        <v>2857</v>
      </c>
      <c r="B136" s="110" t="s">
        <v>1613</v>
      </c>
      <c r="C136" s="110" t="s">
        <v>895</v>
      </c>
      <c r="D136" s="110" t="s">
        <v>1813</v>
      </c>
      <c r="E136" s="110" t="str">
        <f t="shared" si="2"/>
        <v>0410</v>
      </c>
      <c r="F136" s="109" t="s">
        <v>7290</v>
      </c>
      <c r="G136" s="109" t="s">
        <v>6941</v>
      </c>
      <c r="H136" s="109" t="s">
        <v>7000</v>
      </c>
      <c r="I136" s="109" t="s">
        <v>7291</v>
      </c>
    </row>
    <row r="137" spans="1:9" x14ac:dyDescent="0.25">
      <c r="A137" s="109" t="s">
        <v>2858</v>
      </c>
      <c r="B137" s="110" t="s">
        <v>1868</v>
      </c>
      <c r="C137" s="110" t="s">
        <v>899</v>
      </c>
      <c r="D137" s="110" t="s">
        <v>1925</v>
      </c>
      <c r="E137" s="110" t="str">
        <f t="shared" si="2"/>
        <v>0613</v>
      </c>
      <c r="F137" s="109" t="s">
        <v>7292</v>
      </c>
      <c r="G137" s="109" t="s">
        <v>6968</v>
      </c>
      <c r="H137" s="109" t="s">
        <v>7048</v>
      </c>
      <c r="I137" s="109" t="s">
        <v>7293</v>
      </c>
    </row>
    <row r="138" spans="1:9" x14ac:dyDescent="0.25">
      <c r="A138" s="109" t="s">
        <v>2859</v>
      </c>
      <c r="B138" s="110" t="s">
        <v>1610</v>
      </c>
      <c r="C138" s="110" t="s">
        <v>1633</v>
      </c>
      <c r="D138" s="110" t="s">
        <v>1645</v>
      </c>
      <c r="E138" s="110" t="str">
        <f t="shared" si="2"/>
        <v>0105</v>
      </c>
      <c r="F138" s="109" t="s">
        <v>7294</v>
      </c>
      <c r="G138" s="109" t="s">
        <v>6946</v>
      </c>
      <c r="H138" s="109" t="s">
        <v>6947</v>
      </c>
      <c r="I138" s="109" t="s">
        <v>7295</v>
      </c>
    </row>
    <row r="139" spans="1:9" x14ac:dyDescent="0.25">
      <c r="A139" s="109" t="s">
        <v>2860</v>
      </c>
      <c r="B139" s="110" t="s">
        <v>1613</v>
      </c>
      <c r="C139" s="110" t="s">
        <v>1610</v>
      </c>
      <c r="D139" s="110" t="s">
        <v>1734</v>
      </c>
      <c r="E139" s="110" t="str">
        <f t="shared" si="2"/>
        <v>0401</v>
      </c>
      <c r="F139" s="109" t="s">
        <v>7296</v>
      </c>
      <c r="G139" s="109" t="s">
        <v>6941</v>
      </c>
      <c r="H139" s="109" t="s">
        <v>7016</v>
      </c>
      <c r="I139" s="109" t="s">
        <v>7297</v>
      </c>
    </row>
    <row r="140" spans="1:9" x14ac:dyDescent="0.25">
      <c r="A140" s="109" t="s">
        <v>2861</v>
      </c>
      <c r="B140" s="110" t="s">
        <v>1868</v>
      </c>
      <c r="C140" s="110" t="s">
        <v>899</v>
      </c>
      <c r="D140" s="110" t="s">
        <v>1015</v>
      </c>
      <c r="E140" s="110" t="str">
        <f t="shared" si="2"/>
        <v>0613</v>
      </c>
      <c r="F140" s="109" t="s">
        <v>7298</v>
      </c>
      <c r="G140" s="109" t="s">
        <v>6968</v>
      </c>
      <c r="H140" s="109" t="s">
        <v>7048</v>
      </c>
      <c r="I140" s="109" t="s">
        <v>7299</v>
      </c>
    </row>
    <row r="141" spans="1:9" x14ac:dyDescent="0.25">
      <c r="A141" s="109" t="s">
        <v>2862</v>
      </c>
      <c r="B141" s="110" t="s">
        <v>1782</v>
      </c>
      <c r="C141" s="110" t="s">
        <v>918</v>
      </c>
      <c r="D141" s="110" t="s">
        <v>1016</v>
      </c>
      <c r="E141" s="110" t="str">
        <f t="shared" si="2"/>
        <v>0824</v>
      </c>
      <c r="F141" s="109" t="s">
        <v>7300</v>
      </c>
      <c r="G141" s="109" t="s">
        <v>6936</v>
      </c>
      <c r="H141" s="109" t="s">
        <v>6956</v>
      </c>
      <c r="I141" s="109" t="s">
        <v>7301</v>
      </c>
    </row>
    <row r="142" spans="1:9" x14ac:dyDescent="0.25">
      <c r="A142" s="109" t="s">
        <v>2863</v>
      </c>
      <c r="B142" s="110" t="s">
        <v>1782</v>
      </c>
      <c r="C142" s="110" t="s">
        <v>637</v>
      </c>
      <c r="D142" s="110" t="s">
        <v>1017</v>
      </c>
      <c r="E142" s="110" t="str">
        <f t="shared" si="2"/>
        <v>0811</v>
      </c>
      <c r="F142" s="109" t="s">
        <v>7302</v>
      </c>
      <c r="G142" s="109" t="s">
        <v>6936</v>
      </c>
      <c r="H142" s="109" t="s">
        <v>6960</v>
      </c>
      <c r="I142" s="109" t="s">
        <v>7303</v>
      </c>
    </row>
    <row r="143" spans="1:9" x14ac:dyDescent="0.25">
      <c r="A143" s="109" t="s">
        <v>2864</v>
      </c>
      <c r="B143" s="110" t="s">
        <v>1782</v>
      </c>
      <c r="C143" s="110" t="s">
        <v>919</v>
      </c>
      <c r="D143" s="110" t="s">
        <v>1018</v>
      </c>
      <c r="E143" s="110" t="str">
        <f t="shared" si="2"/>
        <v>0825</v>
      </c>
      <c r="F143" s="109" t="s">
        <v>7304</v>
      </c>
      <c r="G143" s="109" t="s">
        <v>6936</v>
      </c>
      <c r="H143" s="109" t="s">
        <v>7004</v>
      </c>
      <c r="I143" s="109" t="s">
        <v>7305</v>
      </c>
    </row>
    <row r="144" spans="1:9" x14ac:dyDescent="0.25">
      <c r="A144" s="109" t="s">
        <v>2865</v>
      </c>
      <c r="B144" s="110" t="s">
        <v>1782</v>
      </c>
      <c r="C144" s="110" t="s">
        <v>908</v>
      </c>
      <c r="D144" s="110" t="s">
        <v>1020</v>
      </c>
      <c r="E144" s="110" t="str">
        <f t="shared" si="2"/>
        <v>0818</v>
      </c>
      <c r="F144" s="109" t="s">
        <v>7306</v>
      </c>
      <c r="G144" s="109" t="s">
        <v>6936</v>
      </c>
      <c r="H144" s="109" t="s">
        <v>7060</v>
      </c>
      <c r="I144" s="109" t="s">
        <v>7307</v>
      </c>
    </row>
    <row r="145" spans="1:9" x14ac:dyDescent="0.25">
      <c r="A145" s="109" t="s">
        <v>2866</v>
      </c>
      <c r="B145" s="110" t="s">
        <v>1613</v>
      </c>
      <c r="C145" s="110" t="s">
        <v>1790</v>
      </c>
      <c r="D145" s="110" t="s">
        <v>1022</v>
      </c>
      <c r="E145" s="110" t="str">
        <f t="shared" si="2"/>
        <v>0409</v>
      </c>
      <c r="F145" s="109" t="s">
        <v>7308</v>
      </c>
      <c r="G145" s="109" t="s">
        <v>6941</v>
      </c>
      <c r="H145" s="109" t="s">
        <v>7032</v>
      </c>
      <c r="I145" s="109" t="s">
        <v>7309</v>
      </c>
    </row>
    <row r="146" spans="1:9" x14ac:dyDescent="0.25">
      <c r="A146" s="109" t="s">
        <v>2867</v>
      </c>
      <c r="B146" s="110" t="s">
        <v>1613</v>
      </c>
      <c r="C146" s="110" t="s">
        <v>1790</v>
      </c>
      <c r="D146" s="110" t="s">
        <v>1024</v>
      </c>
      <c r="E146" s="110" t="str">
        <f t="shared" si="2"/>
        <v>0409</v>
      </c>
      <c r="F146" s="109" t="s">
        <v>7310</v>
      </c>
      <c r="G146" s="109" t="s">
        <v>6941</v>
      </c>
      <c r="H146" s="109" t="s">
        <v>7032</v>
      </c>
      <c r="I146" s="109" t="s">
        <v>7311</v>
      </c>
    </row>
    <row r="147" spans="1:9" x14ac:dyDescent="0.25">
      <c r="A147" s="109" t="s">
        <v>2868</v>
      </c>
      <c r="B147" s="110" t="s">
        <v>1782</v>
      </c>
      <c r="C147" s="110" t="s">
        <v>910</v>
      </c>
      <c r="D147" s="110" t="s">
        <v>1026</v>
      </c>
      <c r="E147" s="110" t="str">
        <f t="shared" si="2"/>
        <v>0819</v>
      </c>
      <c r="F147" s="109" t="s">
        <v>7312</v>
      </c>
      <c r="G147" s="109" t="s">
        <v>6936</v>
      </c>
      <c r="H147" s="109" t="s">
        <v>6937</v>
      </c>
      <c r="I147" s="109" t="s">
        <v>7313</v>
      </c>
    </row>
    <row r="148" spans="1:9" x14ac:dyDescent="0.25">
      <c r="A148" s="109" t="s">
        <v>2869</v>
      </c>
      <c r="B148" s="110" t="s">
        <v>1782</v>
      </c>
      <c r="C148" s="110" t="s">
        <v>906</v>
      </c>
      <c r="D148" s="110" t="s">
        <v>1028</v>
      </c>
      <c r="E148" s="110" t="str">
        <f t="shared" si="2"/>
        <v>0817</v>
      </c>
      <c r="F148" s="109" t="s">
        <v>7314</v>
      </c>
      <c r="G148" s="109" t="s">
        <v>6936</v>
      </c>
      <c r="H148" s="109" t="s">
        <v>7056</v>
      </c>
      <c r="I148" s="109" t="s">
        <v>7315</v>
      </c>
    </row>
    <row r="149" spans="1:9" x14ac:dyDescent="0.25">
      <c r="A149" s="109" t="s">
        <v>2870</v>
      </c>
      <c r="B149" s="110" t="s">
        <v>1610</v>
      </c>
      <c r="C149" s="110" t="s">
        <v>1613</v>
      </c>
      <c r="D149" s="110" t="s">
        <v>1030</v>
      </c>
      <c r="E149" s="110" t="str">
        <f t="shared" si="2"/>
        <v>0104</v>
      </c>
      <c r="F149" s="109" t="s">
        <v>7316</v>
      </c>
      <c r="G149" s="109" t="s">
        <v>6946</v>
      </c>
      <c r="H149" s="109" t="s">
        <v>7028</v>
      </c>
      <c r="I149" s="109" t="s">
        <v>7317</v>
      </c>
    </row>
    <row r="150" spans="1:9" x14ac:dyDescent="0.25">
      <c r="A150" s="109" t="s">
        <v>2871</v>
      </c>
      <c r="B150" s="110" t="s">
        <v>1613</v>
      </c>
      <c r="C150" s="110" t="s">
        <v>905</v>
      </c>
      <c r="D150" s="110" t="s">
        <v>1032</v>
      </c>
      <c r="E150" s="110" t="str">
        <f t="shared" si="2"/>
        <v>0416</v>
      </c>
      <c r="F150" s="109" t="s">
        <v>7318</v>
      </c>
      <c r="G150" s="109" t="s">
        <v>6941</v>
      </c>
      <c r="H150" s="109" t="s">
        <v>7040</v>
      </c>
      <c r="I150" s="109" t="s">
        <v>7319</v>
      </c>
    </row>
    <row r="151" spans="1:9" x14ac:dyDescent="0.25">
      <c r="A151" s="109" t="s">
        <v>2872</v>
      </c>
      <c r="B151" s="110" t="s">
        <v>1651</v>
      </c>
      <c r="C151" s="110" t="s">
        <v>914</v>
      </c>
      <c r="D151" s="110" t="s">
        <v>1034</v>
      </c>
      <c r="E151" s="110" t="str">
        <f t="shared" si="2"/>
        <v>0221</v>
      </c>
      <c r="F151" s="109" t="s">
        <v>7320</v>
      </c>
      <c r="G151" s="109" t="s">
        <v>6973</v>
      </c>
      <c r="H151" s="109" t="s">
        <v>6974</v>
      </c>
      <c r="I151" s="109" t="s">
        <v>7321</v>
      </c>
    </row>
    <row r="152" spans="1:9" x14ac:dyDescent="0.25">
      <c r="A152" s="109" t="s">
        <v>2873</v>
      </c>
      <c r="B152" s="110" t="s">
        <v>1782</v>
      </c>
      <c r="C152" s="110" t="s">
        <v>919</v>
      </c>
      <c r="D152" s="110" t="s">
        <v>1036</v>
      </c>
      <c r="E152" s="110" t="str">
        <f t="shared" si="2"/>
        <v>0825</v>
      </c>
      <c r="F152" s="109" t="s">
        <v>7322</v>
      </c>
      <c r="G152" s="109" t="s">
        <v>6936</v>
      </c>
      <c r="H152" s="109" t="s">
        <v>7004</v>
      </c>
      <c r="I152" s="109" t="s">
        <v>7323</v>
      </c>
    </row>
    <row r="153" spans="1:9" x14ac:dyDescent="0.25">
      <c r="A153" s="109" t="s">
        <v>2874</v>
      </c>
      <c r="B153" s="110" t="s">
        <v>1651</v>
      </c>
      <c r="C153" s="110" t="s">
        <v>928</v>
      </c>
      <c r="D153" s="110" t="s">
        <v>1038</v>
      </c>
      <c r="E153" s="110" t="str">
        <f t="shared" si="2"/>
        <v>0230</v>
      </c>
      <c r="F153" s="109" t="s">
        <v>7324</v>
      </c>
      <c r="G153" s="109" t="s">
        <v>6973</v>
      </c>
      <c r="H153" s="109" t="s">
        <v>7008</v>
      </c>
      <c r="I153" s="109" t="s">
        <v>7325</v>
      </c>
    </row>
    <row r="154" spans="1:9" x14ac:dyDescent="0.25">
      <c r="A154" s="109" t="s">
        <v>2875</v>
      </c>
      <c r="B154" s="110" t="s">
        <v>1868</v>
      </c>
      <c r="C154" s="110" t="s">
        <v>899</v>
      </c>
      <c r="D154" s="110" t="s">
        <v>1040</v>
      </c>
      <c r="E154" s="110" t="str">
        <f t="shared" si="2"/>
        <v>0613</v>
      </c>
      <c r="F154" s="109" t="s">
        <v>7326</v>
      </c>
      <c r="G154" s="109" t="s">
        <v>6968</v>
      </c>
      <c r="H154" s="109" t="s">
        <v>7048</v>
      </c>
      <c r="I154" s="109" t="s">
        <v>7327</v>
      </c>
    </row>
    <row r="155" spans="1:9" x14ac:dyDescent="0.25">
      <c r="A155" s="109" t="s">
        <v>2876</v>
      </c>
      <c r="B155" s="110" t="s">
        <v>1782</v>
      </c>
      <c r="C155" s="110" t="s">
        <v>910</v>
      </c>
      <c r="D155" s="110" t="s">
        <v>1042</v>
      </c>
      <c r="E155" s="110" t="str">
        <f t="shared" si="2"/>
        <v>0819</v>
      </c>
      <c r="F155" s="109" t="s">
        <v>7328</v>
      </c>
      <c r="G155" s="109" t="s">
        <v>6936</v>
      </c>
      <c r="H155" s="109" t="s">
        <v>6937</v>
      </c>
      <c r="I155" s="109" t="s">
        <v>7329</v>
      </c>
    </row>
    <row r="156" spans="1:9" x14ac:dyDescent="0.25">
      <c r="A156" s="109" t="s">
        <v>2877</v>
      </c>
      <c r="B156" s="110" t="s">
        <v>1610</v>
      </c>
      <c r="C156" s="110" t="s">
        <v>1613</v>
      </c>
      <c r="D156" s="110" t="s">
        <v>1044</v>
      </c>
      <c r="E156" s="110" t="str">
        <f t="shared" si="2"/>
        <v>0104</v>
      </c>
      <c r="F156" s="109" t="s">
        <v>7330</v>
      </c>
      <c r="G156" s="109" t="s">
        <v>6946</v>
      </c>
      <c r="H156" s="109" t="s">
        <v>7028</v>
      </c>
      <c r="I156" s="109" t="s">
        <v>7331</v>
      </c>
    </row>
    <row r="157" spans="1:9" x14ac:dyDescent="0.25">
      <c r="A157" s="109" t="s">
        <v>2878</v>
      </c>
      <c r="B157" s="110" t="s">
        <v>1651</v>
      </c>
      <c r="C157" s="110" t="s">
        <v>928</v>
      </c>
      <c r="D157" s="110" t="s">
        <v>1046</v>
      </c>
      <c r="E157" s="110" t="str">
        <f t="shared" si="2"/>
        <v>0230</v>
      </c>
      <c r="F157" s="109" t="s">
        <v>7332</v>
      </c>
      <c r="G157" s="109" t="s">
        <v>6973</v>
      </c>
      <c r="H157" s="109" t="s">
        <v>7008</v>
      </c>
      <c r="I157" s="109" t="s">
        <v>7333</v>
      </c>
    </row>
    <row r="158" spans="1:9" x14ac:dyDescent="0.25">
      <c r="A158" s="109" t="s">
        <v>2879</v>
      </c>
      <c r="B158" s="110" t="s">
        <v>1782</v>
      </c>
      <c r="C158" s="110" t="s">
        <v>912</v>
      </c>
      <c r="D158" s="110" t="s">
        <v>1048</v>
      </c>
      <c r="E158" s="110" t="str">
        <f t="shared" si="2"/>
        <v>0820</v>
      </c>
      <c r="F158" s="109" t="s">
        <v>7334</v>
      </c>
      <c r="G158" s="109" t="s">
        <v>6936</v>
      </c>
      <c r="H158" s="109" t="s">
        <v>7036</v>
      </c>
      <c r="I158" s="109" t="s">
        <v>7335</v>
      </c>
    </row>
    <row r="159" spans="1:9" x14ac:dyDescent="0.25">
      <c r="A159" s="109" t="s">
        <v>2880</v>
      </c>
      <c r="B159" s="110" t="s">
        <v>1613</v>
      </c>
      <c r="C159" s="110" t="s">
        <v>905</v>
      </c>
      <c r="D159" s="110" t="s">
        <v>1050</v>
      </c>
      <c r="E159" s="110" t="str">
        <f t="shared" si="2"/>
        <v>0416</v>
      </c>
      <c r="F159" s="109" t="s">
        <v>7336</v>
      </c>
      <c r="G159" s="109" t="s">
        <v>6941</v>
      </c>
      <c r="H159" s="109" t="s">
        <v>7040</v>
      </c>
      <c r="I159" s="109" t="s">
        <v>7337</v>
      </c>
    </row>
    <row r="160" spans="1:9" x14ac:dyDescent="0.25">
      <c r="A160" s="109" t="s">
        <v>2881</v>
      </c>
      <c r="B160" s="110" t="s">
        <v>1868</v>
      </c>
      <c r="C160" s="110" t="s">
        <v>899</v>
      </c>
      <c r="D160" s="110" t="s">
        <v>1052</v>
      </c>
      <c r="E160" s="110" t="str">
        <f t="shared" si="2"/>
        <v>0613</v>
      </c>
      <c r="F160" s="109" t="s">
        <v>7338</v>
      </c>
      <c r="G160" s="109" t="s">
        <v>6968</v>
      </c>
      <c r="H160" s="109" t="s">
        <v>7048</v>
      </c>
      <c r="I160" s="109" t="s">
        <v>7339</v>
      </c>
    </row>
    <row r="161" spans="1:9" x14ac:dyDescent="0.25">
      <c r="A161" s="109" t="s">
        <v>2882</v>
      </c>
      <c r="B161" s="110" t="s">
        <v>1613</v>
      </c>
      <c r="C161" s="110" t="s">
        <v>1790</v>
      </c>
      <c r="D161" s="110" t="s">
        <v>1054</v>
      </c>
      <c r="E161" s="110" t="str">
        <f t="shared" si="2"/>
        <v>0409</v>
      </c>
      <c r="F161" s="109" t="s">
        <v>7340</v>
      </c>
      <c r="G161" s="109" t="s">
        <v>6941</v>
      </c>
      <c r="H161" s="109" t="s">
        <v>7032</v>
      </c>
      <c r="I161" s="109" t="s">
        <v>7341</v>
      </c>
    </row>
    <row r="162" spans="1:9" x14ac:dyDescent="0.25">
      <c r="A162" s="109" t="s">
        <v>2883</v>
      </c>
      <c r="B162" s="110" t="s">
        <v>1878</v>
      </c>
      <c r="C162" s="110" t="s">
        <v>922</v>
      </c>
      <c r="D162" s="110" t="s">
        <v>1056</v>
      </c>
      <c r="E162" s="110" t="str">
        <f t="shared" si="2"/>
        <v>0727</v>
      </c>
      <c r="F162" s="109" t="s">
        <v>7342</v>
      </c>
      <c r="G162" s="109" t="s">
        <v>6991</v>
      </c>
      <c r="H162" s="109" t="s">
        <v>7052</v>
      </c>
      <c r="I162" s="109" t="s">
        <v>7343</v>
      </c>
    </row>
    <row r="163" spans="1:9" x14ac:dyDescent="0.25">
      <c r="A163" s="109" t="s">
        <v>2884</v>
      </c>
      <c r="B163" s="110" t="s">
        <v>1782</v>
      </c>
      <c r="C163" s="110" t="s">
        <v>908</v>
      </c>
      <c r="D163" s="110" t="s">
        <v>1058</v>
      </c>
      <c r="E163" s="110" t="str">
        <f t="shared" si="2"/>
        <v>0818</v>
      </c>
      <c r="F163" s="109" t="s">
        <v>7344</v>
      </c>
      <c r="G163" s="109" t="s">
        <v>6936</v>
      </c>
      <c r="H163" s="109" t="s">
        <v>7060</v>
      </c>
      <c r="I163" s="109" t="s">
        <v>7345</v>
      </c>
    </row>
    <row r="164" spans="1:9" x14ac:dyDescent="0.25">
      <c r="A164" s="109" t="s">
        <v>2885</v>
      </c>
      <c r="B164" s="110" t="s">
        <v>1694</v>
      </c>
      <c r="C164" s="110" t="s">
        <v>924</v>
      </c>
      <c r="D164" s="110" t="s">
        <v>1060</v>
      </c>
      <c r="E164" s="110" t="str">
        <f t="shared" si="2"/>
        <v>0328</v>
      </c>
      <c r="F164" s="109" t="s">
        <v>7346</v>
      </c>
      <c r="G164" s="109" t="s">
        <v>6978</v>
      </c>
      <c r="H164" s="109" t="s">
        <v>7024</v>
      </c>
      <c r="I164" s="109" t="s">
        <v>7347</v>
      </c>
    </row>
    <row r="165" spans="1:9" x14ac:dyDescent="0.25">
      <c r="A165" s="109" t="s">
        <v>2886</v>
      </c>
      <c r="B165" s="110" t="s">
        <v>1878</v>
      </c>
      <c r="C165" s="110" t="s">
        <v>922</v>
      </c>
      <c r="D165" s="110" t="s">
        <v>1062</v>
      </c>
      <c r="E165" s="110" t="str">
        <f t="shared" si="2"/>
        <v>0727</v>
      </c>
      <c r="F165" s="109" t="s">
        <v>7348</v>
      </c>
      <c r="G165" s="109" t="s">
        <v>6991</v>
      </c>
      <c r="H165" s="109" t="s">
        <v>7052</v>
      </c>
      <c r="I165" s="109" t="s">
        <v>7349</v>
      </c>
    </row>
    <row r="166" spans="1:9" x14ac:dyDescent="0.25">
      <c r="A166" s="109" t="s">
        <v>2887</v>
      </c>
      <c r="B166" s="110" t="s">
        <v>1878</v>
      </c>
      <c r="C166" s="110" t="s">
        <v>920</v>
      </c>
      <c r="D166" s="110" t="s">
        <v>1064</v>
      </c>
      <c r="E166" s="110" t="str">
        <f t="shared" si="2"/>
        <v>0726</v>
      </c>
      <c r="F166" s="109" t="s">
        <v>7350</v>
      </c>
      <c r="G166" s="109" t="s">
        <v>6991</v>
      </c>
      <c r="H166" s="109" t="s">
        <v>6992</v>
      </c>
      <c r="I166" s="109" t="s">
        <v>7351</v>
      </c>
    </row>
    <row r="167" spans="1:9" x14ac:dyDescent="0.25">
      <c r="A167" s="109" t="s">
        <v>2888</v>
      </c>
      <c r="B167" s="110" t="s">
        <v>1613</v>
      </c>
      <c r="C167" s="110" t="s">
        <v>905</v>
      </c>
      <c r="D167" s="110" t="s">
        <v>1066</v>
      </c>
      <c r="E167" s="110" t="str">
        <f t="shared" si="2"/>
        <v>0416</v>
      </c>
      <c r="F167" s="109" t="s">
        <v>7352</v>
      </c>
      <c r="G167" s="109" t="s">
        <v>6941</v>
      </c>
      <c r="H167" s="109" t="s">
        <v>7040</v>
      </c>
      <c r="I167" s="109" t="s">
        <v>7353</v>
      </c>
    </row>
    <row r="168" spans="1:9" x14ac:dyDescent="0.25">
      <c r="A168" s="109" t="s">
        <v>2889</v>
      </c>
      <c r="B168" s="110" t="s">
        <v>1868</v>
      </c>
      <c r="C168" s="110" t="s">
        <v>899</v>
      </c>
      <c r="D168" s="110" t="s">
        <v>1068</v>
      </c>
      <c r="E168" s="110" t="str">
        <f t="shared" si="2"/>
        <v>0613</v>
      </c>
      <c r="F168" s="109" t="s">
        <v>7354</v>
      </c>
      <c r="G168" s="109" t="s">
        <v>6968</v>
      </c>
      <c r="H168" s="109" t="s">
        <v>7048</v>
      </c>
      <c r="I168" s="109" t="s">
        <v>7355</v>
      </c>
    </row>
    <row r="169" spans="1:9" x14ac:dyDescent="0.25">
      <c r="A169" s="109" t="s">
        <v>2890</v>
      </c>
      <c r="B169" s="110" t="s">
        <v>1613</v>
      </c>
      <c r="C169" s="110" t="s">
        <v>1694</v>
      </c>
      <c r="D169" s="110" t="s">
        <v>1070</v>
      </c>
      <c r="E169" s="110" t="str">
        <f t="shared" si="2"/>
        <v>0403</v>
      </c>
      <c r="F169" s="109" t="s">
        <v>7356</v>
      </c>
      <c r="G169" s="109" t="s">
        <v>6941</v>
      </c>
      <c r="H169" s="109" t="s">
        <v>6942</v>
      </c>
      <c r="I169" s="109" t="s">
        <v>7357</v>
      </c>
    </row>
    <row r="170" spans="1:9" x14ac:dyDescent="0.25">
      <c r="A170" s="109" t="s">
        <v>2891</v>
      </c>
      <c r="B170" s="110" t="s">
        <v>1694</v>
      </c>
      <c r="C170" s="110" t="s">
        <v>926</v>
      </c>
      <c r="D170" s="110" t="s">
        <v>1072</v>
      </c>
      <c r="E170" s="110" t="str">
        <f t="shared" si="2"/>
        <v>0329</v>
      </c>
      <c r="F170" s="109" t="s">
        <v>7358</v>
      </c>
      <c r="G170" s="109" t="s">
        <v>6978</v>
      </c>
      <c r="H170" s="109" t="s">
        <v>6979</v>
      </c>
      <c r="I170" s="109" t="s">
        <v>7359</v>
      </c>
    </row>
    <row r="171" spans="1:9" x14ac:dyDescent="0.25">
      <c r="A171" s="109" t="s">
        <v>2892</v>
      </c>
      <c r="B171" s="110" t="s">
        <v>1782</v>
      </c>
      <c r="C171" s="110" t="s">
        <v>912</v>
      </c>
      <c r="D171" s="110" t="s">
        <v>1074</v>
      </c>
      <c r="E171" s="110" t="str">
        <f t="shared" si="2"/>
        <v>0820</v>
      </c>
      <c r="F171" s="109" t="s">
        <v>7360</v>
      </c>
      <c r="G171" s="109" t="s">
        <v>6936</v>
      </c>
      <c r="H171" s="109" t="s">
        <v>7036</v>
      </c>
      <c r="I171" s="109" t="s">
        <v>7361</v>
      </c>
    </row>
    <row r="172" spans="1:9" x14ac:dyDescent="0.25">
      <c r="A172" s="109" t="s">
        <v>2893</v>
      </c>
      <c r="B172" s="110" t="s">
        <v>1782</v>
      </c>
      <c r="C172" s="110" t="s">
        <v>919</v>
      </c>
      <c r="D172" s="110" t="s">
        <v>1076</v>
      </c>
      <c r="E172" s="110" t="str">
        <f t="shared" si="2"/>
        <v>0825</v>
      </c>
      <c r="F172" s="109" t="s">
        <v>7362</v>
      </c>
      <c r="G172" s="109" t="s">
        <v>6936</v>
      </c>
      <c r="H172" s="109" t="s">
        <v>7004</v>
      </c>
      <c r="I172" s="109" t="s">
        <v>7363</v>
      </c>
    </row>
    <row r="173" spans="1:9" x14ac:dyDescent="0.25">
      <c r="A173" s="109" t="s">
        <v>2894</v>
      </c>
      <c r="B173" s="110" t="s">
        <v>1613</v>
      </c>
      <c r="C173" s="110" t="s">
        <v>905</v>
      </c>
      <c r="D173" s="110" t="s">
        <v>1077</v>
      </c>
      <c r="E173" s="110" t="str">
        <f t="shared" si="2"/>
        <v>0416</v>
      </c>
      <c r="F173" s="109" t="s">
        <v>7364</v>
      </c>
      <c r="G173" s="109" t="s">
        <v>6941</v>
      </c>
      <c r="H173" s="109" t="s">
        <v>7040</v>
      </c>
      <c r="I173" s="109" t="s">
        <v>7365</v>
      </c>
    </row>
    <row r="174" spans="1:9" x14ac:dyDescent="0.25">
      <c r="A174" s="109" t="s">
        <v>2895</v>
      </c>
      <c r="B174" s="110" t="s">
        <v>1633</v>
      </c>
      <c r="C174" s="110" t="s">
        <v>1868</v>
      </c>
      <c r="D174" s="110" t="s">
        <v>1078</v>
      </c>
      <c r="E174" s="110" t="str">
        <f t="shared" si="2"/>
        <v>0506</v>
      </c>
      <c r="F174" s="109" t="s">
        <v>7366</v>
      </c>
      <c r="G174" s="109" t="s">
        <v>6951</v>
      </c>
      <c r="H174" s="109" t="s">
        <v>7044</v>
      </c>
      <c r="I174" s="109" t="s">
        <v>7367</v>
      </c>
    </row>
    <row r="175" spans="1:9" x14ac:dyDescent="0.25">
      <c r="A175" s="109" t="s">
        <v>2896</v>
      </c>
      <c r="B175" s="110" t="s">
        <v>1782</v>
      </c>
      <c r="C175" s="110" t="s">
        <v>637</v>
      </c>
      <c r="D175" s="110" t="s">
        <v>1079</v>
      </c>
      <c r="E175" s="110" t="str">
        <f t="shared" si="2"/>
        <v>0811</v>
      </c>
      <c r="F175" s="109" t="s">
        <v>7368</v>
      </c>
      <c r="G175" s="109" t="s">
        <v>6936</v>
      </c>
      <c r="H175" s="109" t="s">
        <v>6960</v>
      </c>
      <c r="I175" s="109" t="s">
        <v>7369</v>
      </c>
    </row>
    <row r="176" spans="1:9" x14ac:dyDescent="0.25">
      <c r="A176" s="109" t="s">
        <v>2897</v>
      </c>
      <c r="B176" s="110" t="s">
        <v>1633</v>
      </c>
      <c r="C176" s="110" t="s">
        <v>1868</v>
      </c>
      <c r="D176" s="110" t="s">
        <v>1080</v>
      </c>
      <c r="E176" s="110" t="str">
        <f t="shared" si="2"/>
        <v>0506</v>
      </c>
      <c r="F176" s="109" t="s">
        <v>7370</v>
      </c>
      <c r="G176" s="109" t="s">
        <v>6951</v>
      </c>
      <c r="H176" s="109" t="s">
        <v>7044</v>
      </c>
      <c r="I176" s="109" t="s">
        <v>7371</v>
      </c>
    </row>
    <row r="177" spans="1:9" x14ac:dyDescent="0.25">
      <c r="A177" s="109" t="s">
        <v>2898</v>
      </c>
      <c r="B177" s="110" t="s">
        <v>1878</v>
      </c>
      <c r="C177" s="110" t="s">
        <v>917</v>
      </c>
      <c r="D177" s="110" t="s">
        <v>1081</v>
      </c>
      <c r="E177" s="110" t="str">
        <f t="shared" si="2"/>
        <v>0723</v>
      </c>
      <c r="F177" s="109" t="s">
        <v>7372</v>
      </c>
      <c r="G177" s="109" t="s">
        <v>6991</v>
      </c>
      <c r="H177" s="109" t="s">
        <v>7020</v>
      </c>
      <c r="I177" s="109" t="s">
        <v>7373</v>
      </c>
    </row>
    <row r="178" spans="1:9" x14ac:dyDescent="0.25">
      <c r="A178" s="109" t="s">
        <v>2899</v>
      </c>
      <c r="B178" s="110" t="s">
        <v>1868</v>
      </c>
      <c r="C178" s="110" t="s">
        <v>899</v>
      </c>
      <c r="D178" s="110" t="s">
        <v>1082</v>
      </c>
      <c r="E178" s="110" t="str">
        <f t="shared" si="2"/>
        <v>0613</v>
      </c>
      <c r="F178" s="109" t="s">
        <v>7374</v>
      </c>
      <c r="G178" s="109" t="s">
        <v>6968</v>
      </c>
      <c r="H178" s="109" t="s">
        <v>7048</v>
      </c>
      <c r="I178" s="109" t="s">
        <v>7375</v>
      </c>
    </row>
    <row r="179" spans="1:9" x14ac:dyDescent="0.25">
      <c r="A179" s="109" t="s">
        <v>2900</v>
      </c>
      <c r="B179" s="110" t="s">
        <v>1610</v>
      </c>
      <c r="C179" s="110" t="s">
        <v>1633</v>
      </c>
      <c r="D179" s="110" t="s">
        <v>1083</v>
      </c>
      <c r="E179" s="110" t="str">
        <f t="shared" si="2"/>
        <v>0105</v>
      </c>
      <c r="F179" s="109" t="s">
        <v>7376</v>
      </c>
      <c r="G179" s="109" t="s">
        <v>6946</v>
      </c>
      <c r="H179" s="109" t="s">
        <v>6947</v>
      </c>
      <c r="I179" s="109" t="s">
        <v>7377</v>
      </c>
    </row>
    <row r="180" spans="1:9" x14ac:dyDescent="0.25">
      <c r="A180" s="109" t="s">
        <v>2901</v>
      </c>
      <c r="B180" s="110" t="s">
        <v>1613</v>
      </c>
      <c r="C180" s="110" t="s">
        <v>895</v>
      </c>
      <c r="D180" s="110" t="s">
        <v>1084</v>
      </c>
      <c r="E180" s="110" t="str">
        <f t="shared" si="2"/>
        <v>0410</v>
      </c>
      <c r="F180" s="109" t="s">
        <v>7378</v>
      </c>
      <c r="G180" s="109" t="s">
        <v>6941</v>
      </c>
      <c r="H180" s="109" t="s">
        <v>7000</v>
      </c>
      <c r="I180" s="109" t="s">
        <v>7379</v>
      </c>
    </row>
    <row r="181" spans="1:9" x14ac:dyDescent="0.25">
      <c r="A181" s="109" t="s">
        <v>2902</v>
      </c>
      <c r="B181" s="110" t="s">
        <v>1694</v>
      </c>
      <c r="C181" s="110" t="s">
        <v>926</v>
      </c>
      <c r="D181" s="110" t="s">
        <v>1085</v>
      </c>
      <c r="E181" s="110" t="str">
        <f t="shared" si="2"/>
        <v>0329</v>
      </c>
      <c r="F181" s="109" t="s">
        <v>7380</v>
      </c>
      <c r="G181" s="109" t="s">
        <v>6978</v>
      </c>
      <c r="H181" s="109" t="s">
        <v>6979</v>
      </c>
      <c r="I181" s="109" t="s">
        <v>7381</v>
      </c>
    </row>
    <row r="182" spans="1:9" x14ac:dyDescent="0.25">
      <c r="A182" s="109" t="s">
        <v>2903</v>
      </c>
      <c r="B182" s="110" t="s">
        <v>1610</v>
      </c>
      <c r="C182" s="110" t="s">
        <v>1613</v>
      </c>
      <c r="D182" s="110" t="s">
        <v>1086</v>
      </c>
      <c r="E182" s="110" t="str">
        <f t="shared" si="2"/>
        <v>0104</v>
      </c>
      <c r="F182" s="109" t="s">
        <v>7382</v>
      </c>
      <c r="G182" s="109" t="s">
        <v>6946</v>
      </c>
      <c r="H182" s="109" t="s">
        <v>7028</v>
      </c>
      <c r="I182" s="109" t="s">
        <v>7383</v>
      </c>
    </row>
    <row r="183" spans="1:9" x14ac:dyDescent="0.25">
      <c r="A183" s="109" t="s">
        <v>2904</v>
      </c>
      <c r="B183" s="110" t="s">
        <v>1694</v>
      </c>
      <c r="C183" s="110" t="s">
        <v>926</v>
      </c>
      <c r="D183" s="110" t="s">
        <v>1087</v>
      </c>
      <c r="E183" s="110" t="str">
        <f t="shared" si="2"/>
        <v>0329</v>
      </c>
      <c r="F183" s="109" t="s">
        <v>7384</v>
      </c>
      <c r="G183" s="109" t="s">
        <v>6978</v>
      </c>
      <c r="H183" s="109" t="s">
        <v>6979</v>
      </c>
      <c r="I183" s="109" t="s">
        <v>7385</v>
      </c>
    </row>
    <row r="184" spans="1:9" x14ac:dyDescent="0.25">
      <c r="A184" s="109" t="s">
        <v>2905</v>
      </c>
      <c r="B184" s="110" t="s">
        <v>1613</v>
      </c>
      <c r="C184" s="110" t="s">
        <v>895</v>
      </c>
      <c r="D184" s="110" t="s">
        <v>1088</v>
      </c>
      <c r="E184" s="110" t="str">
        <f t="shared" si="2"/>
        <v>0410</v>
      </c>
      <c r="F184" s="109" t="s">
        <v>7386</v>
      </c>
      <c r="G184" s="109" t="s">
        <v>6941</v>
      </c>
      <c r="H184" s="109" t="s">
        <v>7000</v>
      </c>
      <c r="I184" s="109" t="s">
        <v>7387</v>
      </c>
    </row>
    <row r="185" spans="1:9" x14ac:dyDescent="0.25">
      <c r="A185" s="109" t="s">
        <v>2906</v>
      </c>
      <c r="B185" s="110" t="s">
        <v>1782</v>
      </c>
      <c r="C185" s="110" t="s">
        <v>912</v>
      </c>
      <c r="D185" s="110" t="s">
        <v>1089</v>
      </c>
      <c r="E185" s="110" t="str">
        <f t="shared" si="2"/>
        <v>0820</v>
      </c>
      <c r="F185" s="109" t="s">
        <v>7388</v>
      </c>
      <c r="G185" s="109" t="s">
        <v>6936</v>
      </c>
      <c r="H185" s="109" t="s">
        <v>7036</v>
      </c>
      <c r="I185" s="109" t="s">
        <v>7389</v>
      </c>
    </row>
    <row r="186" spans="1:9" x14ac:dyDescent="0.25">
      <c r="A186" s="109" t="s">
        <v>2907</v>
      </c>
      <c r="B186" s="110" t="s">
        <v>1878</v>
      </c>
      <c r="C186" s="110" t="s">
        <v>920</v>
      </c>
      <c r="D186" s="110" t="s">
        <v>1090</v>
      </c>
      <c r="E186" s="110" t="str">
        <f t="shared" si="2"/>
        <v>0726</v>
      </c>
      <c r="F186" s="109" t="s">
        <v>7390</v>
      </c>
      <c r="G186" s="109" t="s">
        <v>6991</v>
      </c>
      <c r="H186" s="109" t="s">
        <v>6992</v>
      </c>
      <c r="I186" s="109" t="s">
        <v>7391</v>
      </c>
    </row>
    <row r="187" spans="1:9" x14ac:dyDescent="0.25">
      <c r="A187" s="109" t="s">
        <v>2908</v>
      </c>
      <c r="B187" s="110" t="s">
        <v>1613</v>
      </c>
      <c r="C187" s="110" t="s">
        <v>895</v>
      </c>
      <c r="D187" s="110" t="s">
        <v>1091</v>
      </c>
      <c r="E187" s="110" t="str">
        <f t="shared" si="2"/>
        <v>0410</v>
      </c>
      <c r="F187" s="109" t="s">
        <v>7392</v>
      </c>
      <c r="G187" s="109" t="s">
        <v>6941</v>
      </c>
      <c r="H187" s="109" t="s">
        <v>7000</v>
      </c>
      <c r="I187" s="109" t="s">
        <v>7393</v>
      </c>
    </row>
    <row r="188" spans="1:9" x14ac:dyDescent="0.25">
      <c r="A188" s="109" t="s">
        <v>2909</v>
      </c>
      <c r="B188" s="110" t="s">
        <v>1878</v>
      </c>
      <c r="C188" s="110" t="s">
        <v>920</v>
      </c>
      <c r="D188" s="110" t="s">
        <v>1092</v>
      </c>
      <c r="E188" s="110" t="str">
        <f t="shared" si="2"/>
        <v>0726</v>
      </c>
      <c r="F188" s="109" t="s">
        <v>7394</v>
      </c>
      <c r="G188" s="109" t="s">
        <v>6991</v>
      </c>
      <c r="H188" s="109" t="s">
        <v>6992</v>
      </c>
      <c r="I188" s="109" t="s">
        <v>7395</v>
      </c>
    </row>
    <row r="189" spans="1:9" x14ac:dyDescent="0.25">
      <c r="A189" s="109" t="s">
        <v>2910</v>
      </c>
      <c r="B189" s="110" t="s">
        <v>1878</v>
      </c>
      <c r="C189" s="110" t="s">
        <v>917</v>
      </c>
      <c r="D189" s="110" t="s">
        <v>1093</v>
      </c>
      <c r="E189" s="110" t="str">
        <f t="shared" si="2"/>
        <v>0723</v>
      </c>
      <c r="F189" s="109" t="s">
        <v>7396</v>
      </c>
      <c r="G189" s="109" t="s">
        <v>6991</v>
      </c>
      <c r="H189" s="109" t="s">
        <v>7020</v>
      </c>
      <c r="I189" s="109" t="s">
        <v>7397</v>
      </c>
    </row>
    <row r="190" spans="1:9" x14ac:dyDescent="0.25">
      <c r="A190" s="109" t="s">
        <v>2911</v>
      </c>
      <c r="B190" s="110" t="s">
        <v>1782</v>
      </c>
      <c r="C190" s="110" t="s">
        <v>637</v>
      </c>
      <c r="D190" s="110" t="s">
        <v>1094</v>
      </c>
      <c r="E190" s="110" t="str">
        <f t="shared" si="2"/>
        <v>0811</v>
      </c>
      <c r="F190" s="109" t="s">
        <v>7398</v>
      </c>
      <c r="G190" s="109" t="s">
        <v>6936</v>
      </c>
      <c r="H190" s="109" t="s">
        <v>6960</v>
      </c>
      <c r="I190" s="109" t="s">
        <v>7399</v>
      </c>
    </row>
    <row r="191" spans="1:9" x14ac:dyDescent="0.25">
      <c r="A191" s="109" t="s">
        <v>2912</v>
      </c>
      <c r="B191" s="110" t="s">
        <v>1613</v>
      </c>
      <c r="C191" s="110" t="s">
        <v>1694</v>
      </c>
      <c r="D191" s="110" t="s">
        <v>1095</v>
      </c>
      <c r="E191" s="110" t="str">
        <f t="shared" si="2"/>
        <v>0403</v>
      </c>
      <c r="F191" s="109" t="s">
        <v>7400</v>
      </c>
      <c r="G191" s="109" t="s">
        <v>6941</v>
      </c>
      <c r="H191" s="109" t="s">
        <v>6942</v>
      </c>
      <c r="I191" s="109" t="s">
        <v>7401</v>
      </c>
    </row>
    <row r="192" spans="1:9" x14ac:dyDescent="0.25">
      <c r="A192" s="109" t="s">
        <v>2913</v>
      </c>
      <c r="B192" s="110" t="s">
        <v>1613</v>
      </c>
      <c r="C192" s="110" t="s">
        <v>1610</v>
      </c>
      <c r="D192" s="110" t="s">
        <v>1096</v>
      </c>
      <c r="E192" s="110" t="str">
        <f t="shared" si="2"/>
        <v>0401</v>
      </c>
      <c r="F192" s="109" t="s">
        <v>7402</v>
      </c>
      <c r="G192" s="109" t="s">
        <v>6941</v>
      </c>
      <c r="H192" s="109" t="s">
        <v>7016</v>
      </c>
      <c r="I192" s="109" t="s">
        <v>7403</v>
      </c>
    </row>
    <row r="193" spans="1:9" x14ac:dyDescent="0.25">
      <c r="A193" s="109" t="s">
        <v>2914</v>
      </c>
      <c r="B193" s="110" t="s">
        <v>1651</v>
      </c>
      <c r="C193" s="110" t="s">
        <v>916</v>
      </c>
      <c r="D193" s="110" t="s">
        <v>1097</v>
      </c>
      <c r="E193" s="110" t="str">
        <f t="shared" si="2"/>
        <v>0222</v>
      </c>
      <c r="F193" s="109" t="s">
        <v>7404</v>
      </c>
      <c r="G193" s="109" t="s">
        <v>6973</v>
      </c>
      <c r="H193" s="109" t="s">
        <v>6983</v>
      </c>
      <c r="I193" s="109" t="s">
        <v>7405</v>
      </c>
    </row>
    <row r="194" spans="1:9" x14ac:dyDescent="0.25">
      <c r="A194" s="109" t="s">
        <v>2915</v>
      </c>
      <c r="B194" s="110" t="s">
        <v>1878</v>
      </c>
      <c r="C194" s="110" t="s">
        <v>920</v>
      </c>
      <c r="D194" s="110" t="s">
        <v>1098</v>
      </c>
      <c r="E194" s="110" t="str">
        <f t="shared" si="2"/>
        <v>0726</v>
      </c>
      <c r="F194" s="109" t="s">
        <v>7406</v>
      </c>
      <c r="G194" s="109" t="s">
        <v>6991</v>
      </c>
      <c r="H194" s="109" t="s">
        <v>6992</v>
      </c>
      <c r="I194" s="109" t="s">
        <v>7407</v>
      </c>
    </row>
    <row r="195" spans="1:9" x14ac:dyDescent="0.25">
      <c r="A195" s="109" t="s">
        <v>2916</v>
      </c>
      <c r="B195" s="110" t="s">
        <v>1878</v>
      </c>
      <c r="C195" s="110" t="s">
        <v>917</v>
      </c>
      <c r="D195" s="110" t="s">
        <v>1099</v>
      </c>
      <c r="E195" s="110" t="str">
        <f t="shared" ref="E195:E258" si="3">CONCATENATE(B195,C195)</f>
        <v>0723</v>
      </c>
      <c r="F195" s="109" t="s">
        <v>7408</v>
      </c>
      <c r="G195" s="109" t="s">
        <v>6991</v>
      </c>
      <c r="H195" s="109" t="s">
        <v>7020</v>
      </c>
      <c r="I195" s="109" t="s">
        <v>7409</v>
      </c>
    </row>
    <row r="196" spans="1:9" x14ac:dyDescent="0.25">
      <c r="A196" s="109" t="s">
        <v>2917</v>
      </c>
      <c r="B196" s="110" t="s">
        <v>1868</v>
      </c>
      <c r="C196" s="110" t="s">
        <v>899</v>
      </c>
      <c r="D196" s="110" t="s">
        <v>1100</v>
      </c>
      <c r="E196" s="110" t="str">
        <f t="shared" si="3"/>
        <v>0613</v>
      </c>
      <c r="F196" s="109" t="s">
        <v>7410</v>
      </c>
      <c r="G196" s="109" t="s">
        <v>6968</v>
      </c>
      <c r="H196" s="109" t="s">
        <v>7048</v>
      </c>
      <c r="I196" s="109" t="s">
        <v>7411</v>
      </c>
    </row>
    <row r="197" spans="1:9" x14ac:dyDescent="0.25">
      <c r="A197" s="109" t="s">
        <v>2918</v>
      </c>
      <c r="B197" s="110" t="s">
        <v>1782</v>
      </c>
      <c r="C197" s="110" t="s">
        <v>910</v>
      </c>
      <c r="D197" s="110" t="s">
        <v>1101</v>
      </c>
      <c r="E197" s="110" t="str">
        <f t="shared" si="3"/>
        <v>0819</v>
      </c>
      <c r="F197" s="109" t="s">
        <v>7412</v>
      </c>
      <c r="G197" s="109" t="s">
        <v>6936</v>
      </c>
      <c r="H197" s="109" t="s">
        <v>6937</v>
      </c>
      <c r="I197" s="109" t="s">
        <v>7413</v>
      </c>
    </row>
    <row r="198" spans="1:9" x14ac:dyDescent="0.25">
      <c r="A198" s="109" t="s">
        <v>2919</v>
      </c>
      <c r="B198" s="110" t="s">
        <v>1878</v>
      </c>
      <c r="C198" s="110" t="s">
        <v>917</v>
      </c>
      <c r="D198" s="110" t="s">
        <v>1102</v>
      </c>
      <c r="E198" s="110" t="str">
        <f t="shared" si="3"/>
        <v>0723</v>
      </c>
      <c r="F198" s="109" t="s">
        <v>7414</v>
      </c>
      <c r="G198" s="109" t="s">
        <v>6991</v>
      </c>
      <c r="H198" s="109" t="s">
        <v>7020</v>
      </c>
      <c r="I198" s="109" t="s">
        <v>7415</v>
      </c>
    </row>
    <row r="199" spans="1:9" x14ac:dyDescent="0.25">
      <c r="A199" s="109" t="s">
        <v>2920</v>
      </c>
      <c r="B199" s="110" t="s">
        <v>1878</v>
      </c>
      <c r="C199" s="110" t="s">
        <v>920</v>
      </c>
      <c r="D199" s="110" t="s">
        <v>1103</v>
      </c>
      <c r="E199" s="110" t="str">
        <f t="shared" si="3"/>
        <v>0726</v>
      </c>
      <c r="F199" s="109" t="s">
        <v>7416</v>
      </c>
      <c r="G199" s="109" t="s">
        <v>6991</v>
      </c>
      <c r="H199" s="109" t="s">
        <v>6992</v>
      </c>
      <c r="I199" s="109" t="s">
        <v>7417</v>
      </c>
    </row>
    <row r="200" spans="1:9" x14ac:dyDescent="0.25">
      <c r="A200" s="109" t="s">
        <v>2921</v>
      </c>
      <c r="B200" s="110" t="s">
        <v>1613</v>
      </c>
      <c r="C200" s="110" t="s">
        <v>1651</v>
      </c>
      <c r="D200" s="110" t="s">
        <v>1104</v>
      </c>
      <c r="E200" s="110" t="str">
        <f t="shared" si="3"/>
        <v>0402</v>
      </c>
      <c r="F200" s="109" t="s">
        <v>7418</v>
      </c>
      <c r="G200" s="109" t="s">
        <v>6941</v>
      </c>
      <c r="H200" s="109" t="s">
        <v>6964</v>
      </c>
      <c r="I200" s="109" t="s">
        <v>7419</v>
      </c>
    </row>
    <row r="201" spans="1:9" x14ac:dyDescent="0.25">
      <c r="A201" s="109" t="s">
        <v>2922</v>
      </c>
      <c r="B201" s="110" t="s">
        <v>1782</v>
      </c>
      <c r="C201" s="110" t="s">
        <v>637</v>
      </c>
      <c r="D201" s="110" t="s">
        <v>1105</v>
      </c>
      <c r="E201" s="110" t="str">
        <f t="shared" si="3"/>
        <v>0811</v>
      </c>
      <c r="F201" s="109" t="s">
        <v>7420</v>
      </c>
      <c r="G201" s="109" t="s">
        <v>6936</v>
      </c>
      <c r="H201" s="109" t="s">
        <v>6960</v>
      </c>
      <c r="I201" s="109" t="s">
        <v>7421</v>
      </c>
    </row>
    <row r="202" spans="1:9" x14ac:dyDescent="0.25">
      <c r="A202" s="109" t="s">
        <v>2923</v>
      </c>
      <c r="B202" s="110" t="s">
        <v>1782</v>
      </c>
      <c r="C202" s="110" t="s">
        <v>919</v>
      </c>
      <c r="D202" s="110" t="s">
        <v>1106</v>
      </c>
      <c r="E202" s="110" t="str">
        <f t="shared" si="3"/>
        <v>0825</v>
      </c>
      <c r="F202" s="109" t="s">
        <v>7422</v>
      </c>
      <c r="G202" s="109" t="s">
        <v>6936</v>
      </c>
      <c r="H202" s="109" t="s">
        <v>7004</v>
      </c>
      <c r="I202" s="109" t="s">
        <v>7423</v>
      </c>
    </row>
    <row r="203" spans="1:9" x14ac:dyDescent="0.25">
      <c r="A203" s="109" t="s">
        <v>2924</v>
      </c>
      <c r="B203" s="110" t="s">
        <v>1610</v>
      </c>
      <c r="C203" s="110" t="s">
        <v>1613</v>
      </c>
      <c r="D203" s="110" t="s">
        <v>1107</v>
      </c>
      <c r="E203" s="110" t="str">
        <f t="shared" si="3"/>
        <v>0104</v>
      </c>
      <c r="F203" s="109" t="s">
        <v>7424</v>
      </c>
      <c r="G203" s="109" t="s">
        <v>6946</v>
      </c>
      <c r="H203" s="109" t="s">
        <v>7028</v>
      </c>
      <c r="I203" s="109" t="s">
        <v>7425</v>
      </c>
    </row>
    <row r="204" spans="1:9" x14ac:dyDescent="0.25">
      <c r="A204" s="109" t="s">
        <v>2925</v>
      </c>
      <c r="B204" s="110" t="s">
        <v>1613</v>
      </c>
      <c r="C204" s="110" t="s">
        <v>1651</v>
      </c>
      <c r="D204" s="110" t="s">
        <v>1108</v>
      </c>
      <c r="E204" s="110" t="str">
        <f t="shared" si="3"/>
        <v>0402</v>
      </c>
      <c r="F204" s="109" t="s">
        <v>7426</v>
      </c>
      <c r="G204" s="109" t="s">
        <v>6941</v>
      </c>
      <c r="H204" s="109" t="s">
        <v>6964</v>
      </c>
      <c r="I204" s="109" t="s">
        <v>7427</v>
      </c>
    </row>
    <row r="205" spans="1:9" x14ac:dyDescent="0.25">
      <c r="A205" s="109" t="s">
        <v>2926</v>
      </c>
      <c r="B205" s="110" t="s">
        <v>1613</v>
      </c>
      <c r="C205" s="110" t="s">
        <v>1651</v>
      </c>
      <c r="D205" s="110" t="s">
        <v>1109</v>
      </c>
      <c r="E205" s="110" t="str">
        <f t="shared" si="3"/>
        <v>0402</v>
      </c>
      <c r="F205" s="109" t="s">
        <v>7428</v>
      </c>
      <c r="G205" s="109" t="s">
        <v>6941</v>
      </c>
      <c r="H205" s="109" t="s">
        <v>6964</v>
      </c>
      <c r="I205" s="109" t="s">
        <v>7429</v>
      </c>
    </row>
    <row r="206" spans="1:9" x14ac:dyDescent="0.25">
      <c r="A206" s="109" t="s">
        <v>2927</v>
      </c>
      <c r="B206" s="110" t="s">
        <v>1633</v>
      </c>
      <c r="C206" s="110" t="s">
        <v>1868</v>
      </c>
      <c r="D206" s="110" t="s">
        <v>1110</v>
      </c>
      <c r="E206" s="110" t="str">
        <f t="shared" si="3"/>
        <v>0506</v>
      </c>
      <c r="F206" s="109" t="s">
        <v>7430</v>
      </c>
      <c r="G206" s="109" t="s">
        <v>6951</v>
      </c>
      <c r="H206" s="109" t="s">
        <v>7044</v>
      </c>
      <c r="I206" s="109" t="s">
        <v>7431</v>
      </c>
    </row>
    <row r="207" spans="1:9" x14ac:dyDescent="0.25">
      <c r="A207" s="109" t="s">
        <v>2928</v>
      </c>
      <c r="B207" s="110" t="s">
        <v>1878</v>
      </c>
      <c r="C207" s="110" t="s">
        <v>920</v>
      </c>
      <c r="D207" s="110" t="s">
        <v>1111</v>
      </c>
      <c r="E207" s="110" t="str">
        <f t="shared" si="3"/>
        <v>0726</v>
      </c>
      <c r="F207" s="109" t="s">
        <v>7432</v>
      </c>
      <c r="G207" s="109" t="s">
        <v>6991</v>
      </c>
      <c r="H207" s="109" t="s">
        <v>6992</v>
      </c>
      <c r="I207" s="109" t="s">
        <v>7433</v>
      </c>
    </row>
    <row r="208" spans="1:9" x14ac:dyDescent="0.25">
      <c r="A208" s="109" t="s">
        <v>2929</v>
      </c>
      <c r="B208" s="110" t="s">
        <v>1651</v>
      </c>
      <c r="C208" s="110" t="s">
        <v>914</v>
      </c>
      <c r="D208" s="110" t="s">
        <v>1112</v>
      </c>
      <c r="E208" s="110" t="str">
        <f t="shared" si="3"/>
        <v>0221</v>
      </c>
      <c r="F208" s="109" t="s">
        <v>7434</v>
      </c>
      <c r="G208" s="109" t="s">
        <v>6973</v>
      </c>
      <c r="H208" s="109" t="s">
        <v>6974</v>
      </c>
      <c r="I208" s="109" t="s">
        <v>7435</v>
      </c>
    </row>
    <row r="209" spans="1:9" x14ac:dyDescent="0.25">
      <c r="A209" s="109" t="s">
        <v>2930</v>
      </c>
      <c r="B209" s="110" t="s">
        <v>1633</v>
      </c>
      <c r="C209" s="110" t="s">
        <v>1868</v>
      </c>
      <c r="D209" s="110" t="s">
        <v>1113</v>
      </c>
      <c r="E209" s="110" t="str">
        <f t="shared" si="3"/>
        <v>0506</v>
      </c>
      <c r="F209" s="109" t="s">
        <v>7436</v>
      </c>
      <c r="G209" s="109" t="s">
        <v>6951</v>
      </c>
      <c r="H209" s="109" t="s">
        <v>7044</v>
      </c>
      <c r="I209" s="109" t="s">
        <v>7437</v>
      </c>
    </row>
    <row r="210" spans="1:9" x14ac:dyDescent="0.25">
      <c r="A210" s="109" t="s">
        <v>2931</v>
      </c>
      <c r="B210" s="110" t="s">
        <v>1878</v>
      </c>
      <c r="C210" s="110" t="s">
        <v>920</v>
      </c>
      <c r="D210" s="110" t="s">
        <v>1114</v>
      </c>
      <c r="E210" s="110" t="str">
        <f t="shared" si="3"/>
        <v>0726</v>
      </c>
      <c r="F210" s="109" t="s">
        <v>7438</v>
      </c>
      <c r="G210" s="109" t="s">
        <v>6991</v>
      </c>
      <c r="H210" s="109" t="s">
        <v>6992</v>
      </c>
      <c r="I210" s="109" t="s">
        <v>7439</v>
      </c>
    </row>
    <row r="211" spans="1:9" x14ac:dyDescent="0.25">
      <c r="A211" s="109" t="s">
        <v>2932</v>
      </c>
      <c r="B211" s="110" t="s">
        <v>1610</v>
      </c>
      <c r="C211" s="110" t="s">
        <v>1613</v>
      </c>
      <c r="D211" s="110" t="s">
        <v>1115</v>
      </c>
      <c r="E211" s="110" t="str">
        <f t="shared" si="3"/>
        <v>0104</v>
      </c>
      <c r="F211" s="109" t="s">
        <v>7440</v>
      </c>
      <c r="G211" s="109" t="s">
        <v>6946</v>
      </c>
      <c r="H211" s="109" t="s">
        <v>7028</v>
      </c>
      <c r="I211" s="109" t="s">
        <v>7441</v>
      </c>
    </row>
    <row r="212" spans="1:9" x14ac:dyDescent="0.25">
      <c r="A212" s="109" t="s">
        <v>2933</v>
      </c>
      <c r="B212" s="110" t="s">
        <v>1613</v>
      </c>
      <c r="C212" s="110" t="s">
        <v>905</v>
      </c>
      <c r="D212" s="110" t="s">
        <v>1116</v>
      </c>
      <c r="E212" s="110" t="str">
        <f t="shared" si="3"/>
        <v>0416</v>
      </c>
      <c r="F212" s="109" t="s">
        <v>7442</v>
      </c>
      <c r="G212" s="109" t="s">
        <v>6941</v>
      </c>
      <c r="H212" s="109" t="s">
        <v>7040</v>
      </c>
      <c r="I212" s="109" t="s">
        <v>7443</v>
      </c>
    </row>
    <row r="213" spans="1:9" x14ac:dyDescent="0.25">
      <c r="A213" s="109" t="s">
        <v>2934</v>
      </c>
      <c r="B213" s="110" t="s">
        <v>1868</v>
      </c>
      <c r="C213" s="110" t="s">
        <v>898</v>
      </c>
      <c r="D213" s="110" t="s">
        <v>1117</v>
      </c>
      <c r="E213" s="110" t="str">
        <f t="shared" si="3"/>
        <v>0612</v>
      </c>
      <c r="F213" s="109" t="s">
        <v>7444</v>
      </c>
      <c r="G213" s="109" t="s">
        <v>6968</v>
      </c>
      <c r="H213" s="109" t="s">
        <v>6969</v>
      </c>
      <c r="I213" s="109" t="s">
        <v>7445</v>
      </c>
    </row>
    <row r="214" spans="1:9" x14ac:dyDescent="0.25">
      <c r="A214" s="109" t="s">
        <v>2935</v>
      </c>
      <c r="B214" s="110" t="s">
        <v>1782</v>
      </c>
      <c r="C214" s="110" t="s">
        <v>910</v>
      </c>
      <c r="D214" s="110" t="s">
        <v>1118</v>
      </c>
      <c r="E214" s="110" t="str">
        <f t="shared" si="3"/>
        <v>0819</v>
      </c>
      <c r="F214" s="109" t="s">
        <v>7446</v>
      </c>
      <c r="G214" s="109" t="s">
        <v>6936</v>
      </c>
      <c r="H214" s="109" t="s">
        <v>6937</v>
      </c>
      <c r="I214" s="109" t="s">
        <v>7447</v>
      </c>
    </row>
    <row r="215" spans="1:9" x14ac:dyDescent="0.25">
      <c r="A215" s="109" t="s">
        <v>2936</v>
      </c>
      <c r="B215" s="110" t="s">
        <v>1782</v>
      </c>
      <c r="C215" s="110" t="s">
        <v>637</v>
      </c>
      <c r="D215" s="110" t="s">
        <v>1119</v>
      </c>
      <c r="E215" s="110" t="str">
        <f t="shared" si="3"/>
        <v>0811</v>
      </c>
      <c r="F215" s="109" t="s">
        <v>7448</v>
      </c>
      <c r="G215" s="109" t="s">
        <v>6936</v>
      </c>
      <c r="H215" s="109" t="s">
        <v>6960</v>
      </c>
      <c r="I215" s="109" t="s">
        <v>7449</v>
      </c>
    </row>
    <row r="216" spans="1:9" x14ac:dyDescent="0.25">
      <c r="A216" s="109" t="s">
        <v>2937</v>
      </c>
      <c r="B216" s="110" t="s">
        <v>1613</v>
      </c>
      <c r="C216" s="110" t="s">
        <v>1694</v>
      </c>
      <c r="D216" s="110" t="s">
        <v>1120</v>
      </c>
      <c r="E216" s="110" t="str">
        <f t="shared" si="3"/>
        <v>0403</v>
      </c>
      <c r="F216" s="109" t="s">
        <v>7450</v>
      </c>
      <c r="G216" s="109" t="s">
        <v>6941</v>
      </c>
      <c r="H216" s="109" t="s">
        <v>6942</v>
      </c>
      <c r="I216" s="109" t="s">
        <v>7451</v>
      </c>
    </row>
    <row r="217" spans="1:9" x14ac:dyDescent="0.25">
      <c r="A217" s="109" t="s">
        <v>2938</v>
      </c>
      <c r="B217" s="110" t="s">
        <v>1610</v>
      </c>
      <c r="C217" s="110" t="s">
        <v>1633</v>
      </c>
      <c r="D217" s="110" t="s">
        <v>1121</v>
      </c>
      <c r="E217" s="110" t="str">
        <f t="shared" si="3"/>
        <v>0105</v>
      </c>
      <c r="F217" s="109" t="s">
        <v>7452</v>
      </c>
      <c r="G217" s="109" t="s">
        <v>6946</v>
      </c>
      <c r="H217" s="109" t="s">
        <v>6947</v>
      </c>
      <c r="I217" s="109" t="s">
        <v>7453</v>
      </c>
    </row>
    <row r="218" spans="1:9" x14ac:dyDescent="0.25">
      <c r="A218" s="109" t="s">
        <v>2939</v>
      </c>
      <c r="B218" s="110" t="s">
        <v>1782</v>
      </c>
      <c r="C218" s="110" t="s">
        <v>637</v>
      </c>
      <c r="D218" s="110" t="s">
        <v>1122</v>
      </c>
      <c r="E218" s="110" t="str">
        <f t="shared" si="3"/>
        <v>0811</v>
      </c>
      <c r="F218" s="109" t="s">
        <v>7454</v>
      </c>
      <c r="G218" s="109" t="s">
        <v>6936</v>
      </c>
      <c r="H218" s="109" t="s">
        <v>6960</v>
      </c>
      <c r="I218" s="109" t="s">
        <v>7455</v>
      </c>
    </row>
    <row r="219" spans="1:9" x14ac:dyDescent="0.25">
      <c r="A219" s="109" t="s">
        <v>2940</v>
      </c>
      <c r="B219" s="110" t="s">
        <v>1782</v>
      </c>
      <c r="C219" s="110" t="s">
        <v>637</v>
      </c>
      <c r="D219" s="110" t="s">
        <v>1123</v>
      </c>
      <c r="E219" s="110" t="str">
        <f t="shared" si="3"/>
        <v>0811</v>
      </c>
      <c r="F219" s="109" t="s">
        <v>7456</v>
      </c>
      <c r="G219" s="109" t="s">
        <v>6936</v>
      </c>
      <c r="H219" s="109" t="s">
        <v>6960</v>
      </c>
      <c r="I219" s="109" t="s">
        <v>7457</v>
      </c>
    </row>
    <row r="220" spans="1:9" x14ac:dyDescent="0.25">
      <c r="A220" s="109" t="s">
        <v>2941</v>
      </c>
      <c r="B220" s="110" t="s">
        <v>1651</v>
      </c>
      <c r="C220" s="110" t="s">
        <v>914</v>
      </c>
      <c r="D220" s="110" t="s">
        <v>1124</v>
      </c>
      <c r="E220" s="110" t="str">
        <f t="shared" si="3"/>
        <v>0221</v>
      </c>
      <c r="F220" s="109" t="s">
        <v>7458</v>
      </c>
      <c r="G220" s="109" t="s">
        <v>6973</v>
      </c>
      <c r="H220" s="109" t="s">
        <v>6974</v>
      </c>
      <c r="I220" s="109" t="s">
        <v>7459</v>
      </c>
    </row>
    <row r="221" spans="1:9" x14ac:dyDescent="0.25">
      <c r="A221" s="109" t="s">
        <v>2942</v>
      </c>
      <c r="B221" s="110" t="s">
        <v>1613</v>
      </c>
      <c r="C221" s="110" t="s">
        <v>1651</v>
      </c>
      <c r="D221" s="110" t="s">
        <v>1125</v>
      </c>
      <c r="E221" s="110" t="str">
        <f t="shared" si="3"/>
        <v>0402</v>
      </c>
      <c r="F221" s="109" t="s">
        <v>7460</v>
      </c>
      <c r="G221" s="109" t="s">
        <v>6941</v>
      </c>
      <c r="H221" s="109" t="s">
        <v>6964</v>
      </c>
      <c r="I221" s="109" t="s">
        <v>7461</v>
      </c>
    </row>
    <row r="222" spans="1:9" x14ac:dyDescent="0.25">
      <c r="A222" s="109" t="s">
        <v>2943</v>
      </c>
      <c r="B222" s="110" t="s">
        <v>1610</v>
      </c>
      <c r="C222" s="110" t="s">
        <v>1633</v>
      </c>
      <c r="D222" s="110" t="s">
        <v>1126</v>
      </c>
      <c r="E222" s="110" t="str">
        <f t="shared" si="3"/>
        <v>0105</v>
      </c>
      <c r="F222" s="109" t="s">
        <v>7462</v>
      </c>
      <c r="G222" s="109" t="s">
        <v>6946</v>
      </c>
      <c r="H222" s="109" t="s">
        <v>6947</v>
      </c>
      <c r="I222" s="109" t="s">
        <v>7463</v>
      </c>
    </row>
    <row r="223" spans="1:9" x14ac:dyDescent="0.25">
      <c r="A223" s="109" t="s">
        <v>2944</v>
      </c>
      <c r="B223" s="110" t="s">
        <v>1613</v>
      </c>
      <c r="C223" s="110" t="s">
        <v>1610</v>
      </c>
      <c r="D223" s="110" t="s">
        <v>1127</v>
      </c>
      <c r="E223" s="110" t="str">
        <f t="shared" si="3"/>
        <v>0401</v>
      </c>
      <c r="F223" s="109" t="s">
        <v>7464</v>
      </c>
      <c r="G223" s="109" t="s">
        <v>6941</v>
      </c>
      <c r="H223" s="109" t="s">
        <v>7016</v>
      </c>
      <c r="I223" s="109" t="s">
        <v>7465</v>
      </c>
    </row>
    <row r="224" spans="1:9" x14ac:dyDescent="0.25">
      <c r="A224" s="109" t="s">
        <v>2945</v>
      </c>
      <c r="B224" s="110" t="s">
        <v>1633</v>
      </c>
      <c r="C224" s="110" t="s">
        <v>1868</v>
      </c>
      <c r="D224" s="110" t="s">
        <v>1128</v>
      </c>
      <c r="E224" s="110" t="str">
        <f t="shared" si="3"/>
        <v>0506</v>
      </c>
      <c r="F224" s="109" t="s">
        <v>7466</v>
      </c>
      <c r="G224" s="109" t="s">
        <v>6951</v>
      </c>
      <c r="H224" s="109" t="s">
        <v>7044</v>
      </c>
      <c r="I224" s="109" t="s">
        <v>7467</v>
      </c>
    </row>
    <row r="225" spans="1:9" x14ac:dyDescent="0.25">
      <c r="A225" s="109" t="s">
        <v>2946</v>
      </c>
      <c r="B225" s="110" t="s">
        <v>1651</v>
      </c>
      <c r="C225" s="110" t="s">
        <v>914</v>
      </c>
      <c r="D225" s="110" t="s">
        <v>1129</v>
      </c>
      <c r="E225" s="110" t="str">
        <f t="shared" si="3"/>
        <v>0221</v>
      </c>
      <c r="F225" s="109" t="s">
        <v>7468</v>
      </c>
      <c r="G225" s="109" t="s">
        <v>6973</v>
      </c>
      <c r="H225" s="109" t="s">
        <v>6974</v>
      </c>
      <c r="I225" s="109" t="s">
        <v>7469</v>
      </c>
    </row>
    <row r="226" spans="1:9" x14ac:dyDescent="0.25">
      <c r="A226" s="109" t="s">
        <v>2947</v>
      </c>
      <c r="B226" s="110" t="s">
        <v>1613</v>
      </c>
      <c r="C226" s="110" t="s">
        <v>1610</v>
      </c>
      <c r="D226" s="110" t="s">
        <v>1130</v>
      </c>
      <c r="E226" s="110" t="str">
        <f t="shared" si="3"/>
        <v>0401</v>
      </c>
      <c r="F226" s="109" t="s">
        <v>7470</v>
      </c>
      <c r="G226" s="109" t="s">
        <v>6941</v>
      </c>
      <c r="H226" s="109" t="s">
        <v>7016</v>
      </c>
      <c r="I226" s="109" t="s">
        <v>7471</v>
      </c>
    </row>
    <row r="227" spans="1:9" x14ac:dyDescent="0.25">
      <c r="A227" s="109" t="s">
        <v>2948</v>
      </c>
      <c r="B227" s="110" t="s">
        <v>1610</v>
      </c>
      <c r="C227" s="110" t="s">
        <v>1613</v>
      </c>
      <c r="D227" s="110" t="s">
        <v>1131</v>
      </c>
      <c r="E227" s="110" t="str">
        <f t="shared" si="3"/>
        <v>0104</v>
      </c>
      <c r="F227" s="109" t="s">
        <v>7472</v>
      </c>
      <c r="G227" s="109" t="s">
        <v>6946</v>
      </c>
      <c r="H227" s="109" t="s">
        <v>7028</v>
      </c>
      <c r="I227" s="109" t="s">
        <v>7473</v>
      </c>
    </row>
    <row r="228" spans="1:9" x14ac:dyDescent="0.25">
      <c r="A228" s="109" t="s">
        <v>2949</v>
      </c>
      <c r="B228" s="110" t="s">
        <v>1651</v>
      </c>
      <c r="C228" s="110" t="s">
        <v>914</v>
      </c>
      <c r="D228" s="110" t="s">
        <v>1132</v>
      </c>
      <c r="E228" s="110" t="str">
        <f t="shared" si="3"/>
        <v>0221</v>
      </c>
      <c r="F228" s="109" t="s">
        <v>7474</v>
      </c>
      <c r="G228" s="109" t="s">
        <v>6973</v>
      </c>
      <c r="H228" s="109" t="s">
        <v>6974</v>
      </c>
      <c r="I228" s="109" t="s">
        <v>7475</v>
      </c>
    </row>
    <row r="229" spans="1:9" x14ac:dyDescent="0.25">
      <c r="A229" s="109" t="s">
        <v>2950</v>
      </c>
      <c r="B229" s="110" t="s">
        <v>1633</v>
      </c>
      <c r="C229" s="110" t="s">
        <v>1878</v>
      </c>
      <c r="D229" s="110" t="s">
        <v>1133</v>
      </c>
      <c r="E229" s="110" t="str">
        <f t="shared" si="3"/>
        <v>0507</v>
      </c>
      <c r="F229" s="109" t="s">
        <v>7476</v>
      </c>
      <c r="G229" s="109" t="s">
        <v>6951</v>
      </c>
      <c r="H229" s="109" t="s">
        <v>6952</v>
      </c>
      <c r="I229" s="109" t="s">
        <v>7477</v>
      </c>
    </row>
    <row r="230" spans="1:9" x14ac:dyDescent="0.25">
      <c r="A230" s="109" t="s">
        <v>2951</v>
      </c>
      <c r="B230" s="110" t="s">
        <v>1868</v>
      </c>
      <c r="C230" s="110" t="s">
        <v>901</v>
      </c>
      <c r="D230" s="110" t="s">
        <v>1134</v>
      </c>
      <c r="E230" s="110" t="str">
        <f t="shared" si="3"/>
        <v>0614</v>
      </c>
      <c r="F230" s="109" t="s">
        <v>7478</v>
      </c>
      <c r="G230" s="109" t="s">
        <v>6968</v>
      </c>
      <c r="H230" s="109" t="s">
        <v>6996</v>
      </c>
      <c r="I230" s="109" t="s">
        <v>7479</v>
      </c>
    </row>
    <row r="231" spans="1:9" x14ac:dyDescent="0.25">
      <c r="A231" s="109" t="s">
        <v>2952</v>
      </c>
      <c r="B231" s="110" t="s">
        <v>1868</v>
      </c>
      <c r="C231" s="110" t="s">
        <v>898</v>
      </c>
      <c r="D231" s="110" t="s">
        <v>1135</v>
      </c>
      <c r="E231" s="110" t="str">
        <f t="shared" si="3"/>
        <v>0612</v>
      </c>
      <c r="F231" s="109" t="s">
        <v>7480</v>
      </c>
      <c r="G231" s="109" t="s">
        <v>6968</v>
      </c>
      <c r="H231" s="109" t="s">
        <v>6969</v>
      </c>
      <c r="I231" s="109" t="s">
        <v>7481</v>
      </c>
    </row>
    <row r="232" spans="1:9" x14ac:dyDescent="0.25">
      <c r="A232" s="109" t="s">
        <v>2953</v>
      </c>
      <c r="B232" s="110" t="s">
        <v>1782</v>
      </c>
      <c r="C232" s="110" t="s">
        <v>919</v>
      </c>
      <c r="D232" s="110" t="s">
        <v>1136</v>
      </c>
      <c r="E232" s="110" t="str">
        <f t="shared" si="3"/>
        <v>0825</v>
      </c>
      <c r="F232" s="109" t="s">
        <v>7482</v>
      </c>
      <c r="G232" s="109" t="s">
        <v>6936</v>
      </c>
      <c r="H232" s="109" t="s">
        <v>7004</v>
      </c>
      <c r="I232" s="109" t="s">
        <v>7483</v>
      </c>
    </row>
    <row r="233" spans="1:9" x14ac:dyDescent="0.25">
      <c r="A233" s="109" t="s">
        <v>2954</v>
      </c>
      <c r="B233" s="110" t="s">
        <v>1782</v>
      </c>
      <c r="C233" s="110" t="s">
        <v>637</v>
      </c>
      <c r="D233" s="110" t="s">
        <v>2007</v>
      </c>
      <c r="E233" s="110" t="str">
        <f t="shared" si="3"/>
        <v>0811</v>
      </c>
      <c r="F233" s="109" t="s">
        <v>7484</v>
      </c>
      <c r="G233" s="109" t="s">
        <v>6936</v>
      </c>
      <c r="H233" s="109" t="s">
        <v>6960</v>
      </c>
      <c r="I233" s="109" t="s">
        <v>7485</v>
      </c>
    </row>
    <row r="234" spans="1:9" x14ac:dyDescent="0.25">
      <c r="A234" s="109" t="s">
        <v>2955</v>
      </c>
      <c r="B234" s="110" t="s">
        <v>1782</v>
      </c>
      <c r="C234" s="110" t="s">
        <v>912</v>
      </c>
      <c r="D234" s="110" t="s">
        <v>2063</v>
      </c>
      <c r="E234" s="110" t="str">
        <f t="shared" si="3"/>
        <v>0820</v>
      </c>
      <c r="F234" s="109" t="s">
        <v>7486</v>
      </c>
      <c r="G234" s="109" t="s">
        <v>6936</v>
      </c>
      <c r="H234" s="109" t="s">
        <v>7036</v>
      </c>
      <c r="I234" s="109" t="s">
        <v>7487</v>
      </c>
    </row>
    <row r="235" spans="1:9" x14ac:dyDescent="0.25">
      <c r="A235" s="109" t="s">
        <v>2956</v>
      </c>
      <c r="B235" s="110" t="s">
        <v>1613</v>
      </c>
      <c r="C235" s="110" t="s">
        <v>895</v>
      </c>
      <c r="D235" s="110" t="s">
        <v>1829</v>
      </c>
      <c r="E235" s="110" t="str">
        <f t="shared" si="3"/>
        <v>0410</v>
      </c>
      <c r="F235" s="109" t="s">
        <v>7488</v>
      </c>
      <c r="G235" s="109" t="s">
        <v>6941</v>
      </c>
      <c r="H235" s="109" t="s">
        <v>7000</v>
      </c>
      <c r="I235" s="109" t="s">
        <v>7489</v>
      </c>
    </row>
    <row r="236" spans="1:9" x14ac:dyDescent="0.25">
      <c r="A236" s="109" t="s">
        <v>2957</v>
      </c>
      <c r="B236" s="110" t="s">
        <v>1868</v>
      </c>
      <c r="C236" s="110" t="s">
        <v>898</v>
      </c>
      <c r="D236" s="110" t="s">
        <v>1891</v>
      </c>
      <c r="E236" s="110" t="str">
        <f t="shared" si="3"/>
        <v>0612</v>
      </c>
      <c r="F236" s="109" t="s">
        <v>7490</v>
      </c>
      <c r="G236" s="109" t="s">
        <v>6968</v>
      </c>
      <c r="H236" s="109" t="s">
        <v>6969</v>
      </c>
      <c r="I236" s="109" t="s">
        <v>7491</v>
      </c>
    </row>
    <row r="237" spans="1:9" x14ac:dyDescent="0.25">
      <c r="A237" s="109" t="s">
        <v>2958</v>
      </c>
      <c r="B237" s="110" t="s">
        <v>1782</v>
      </c>
      <c r="C237" s="110" t="s">
        <v>912</v>
      </c>
      <c r="D237" s="110" t="s">
        <v>2070</v>
      </c>
      <c r="E237" s="110" t="str">
        <f t="shared" si="3"/>
        <v>0820</v>
      </c>
      <c r="F237" s="109" t="s">
        <v>7492</v>
      </c>
      <c r="G237" s="109" t="s">
        <v>6936</v>
      </c>
      <c r="H237" s="109" t="s">
        <v>7036</v>
      </c>
      <c r="I237" s="109" t="s">
        <v>7493</v>
      </c>
    </row>
    <row r="238" spans="1:9" x14ac:dyDescent="0.25">
      <c r="A238" s="109" t="s">
        <v>2959</v>
      </c>
      <c r="B238" s="110" t="s">
        <v>1694</v>
      </c>
      <c r="C238" s="110" t="s">
        <v>926</v>
      </c>
      <c r="D238" s="110" t="s">
        <v>1713</v>
      </c>
      <c r="E238" s="110" t="str">
        <f t="shared" si="3"/>
        <v>0329</v>
      </c>
      <c r="F238" s="109" t="s">
        <v>7494</v>
      </c>
      <c r="G238" s="109" t="s">
        <v>6978</v>
      </c>
      <c r="H238" s="109" t="s">
        <v>6979</v>
      </c>
      <c r="I238" s="109" t="s">
        <v>7495</v>
      </c>
    </row>
    <row r="239" spans="1:9" x14ac:dyDescent="0.25">
      <c r="A239" s="109" t="s">
        <v>2960</v>
      </c>
      <c r="B239" s="110" t="s">
        <v>1613</v>
      </c>
      <c r="C239" s="110" t="s">
        <v>1610</v>
      </c>
      <c r="D239" s="110" t="s">
        <v>1746</v>
      </c>
      <c r="E239" s="110" t="str">
        <f t="shared" si="3"/>
        <v>0401</v>
      </c>
      <c r="F239" s="109" t="s">
        <v>7496</v>
      </c>
      <c r="G239" s="109" t="s">
        <v>6941</v>
      </c>
      <c r="H239" s="109" t="s">
        <v>7016</v>
      </c>
      <c r="I239" s="109" t="s">
        <v>7497</v>
      </c>
    </row>
    <row r="240" spans="1:9" x14ac:dyDescent="0.25">
      <c r="A240" s="109" t="s">
        <v>2961</v>
      </c>
      <c r="B240" s="110" t="s">
        <v>1878</v>
      </c>
      <c r="C240" s="110" t="s">
        <v>922</v>
      </c>
      <c r="D240" s="110" t="s">
        <v>1992</v>
      </c>
      <c r="E240" s="110" t="str">
        <f t="shared" si="3"/>
        <v>0727</v>
      </c>
      <c r="F240" s="109" t="s">
        <v>7498</v>
      </c>
      <c r="G240" s="109" t="s">
        <v>6991</v>
      </c>
      <c r="H240" s="109" t="s">
        <v>7052</v>
      </c>
      <c r="I240" s="109" t="s">
        <v>7499</v>
      </c>
    </row>
    <row r="241" spans="1:9" x14ac:dyDescent="0.25">
      <c r="A241" s="109" t="s">
        <v>2962</v>
      </c>
      <c r="B241" s="110" t="s">
        <v>1868</v>
      </c>
      <c r="C241" s="110" t="s">
        <v>899</v>
      </c>
      <c r="D241" s="110" t="s">
        <v>1915</v>
      </c>
      <c r="E241" s="110" t="str">
        <f t="shared" si="3"/>
        <v>0613</v>
      </c>
      <c r="F241" s="109" t="s">
        <v>7500</v>
      </c>
      <c r="G241" s="109" t="s">
        <v>6968</v>
      </c>
      <c r="H241" s="109" t="s">
        <v>7048</v>
      </c>
      <c r="I241" s="109" t="s">
        <v>7501</v>
      </c>
    </row>
    <row r="242" spans="1:9" x14ac:dyDescent="0.25">
      <c r="A242" s="109" t="s">
        <v>2963</v>
      </c>
      <c r="B242" s="110" t="s">
        <v>1651</v>
      </c>
      <c r="C242" s="110" t="s">
        <v>916</v>
      </c>
      <c r="D242" s="110" t="s">
        <v>1679</v>
      </c>
      <c r="E242" s="110" t="str">
        <f t="shared" si="3"/>
        <v>0222</v>
      </c>
      <c r="F242" s="109" t="s">
        <v>7502</v>
      </c>
      <c r="G242" s="109" t="s">
        <v>6973</v>
      </c>
      <c r="H242" s="109" t="s">
        <v>6983</v>
      </c>
      <c r="I242" s="109" t="s">
        <v>7503</v>
      </c>
    </row>
    <row r="243" spans="1:9" x14ac:dyDescent="0.25">
      <c r="A243" s="109" t="s">
        <v>2964</v>
      </c>
      <c r="B243" s="110" t="s">
        <v>1782</v>
      </c>
      <c r="C243" s="110" t="s">
        <v>918</v>
      </c>
      <c r="D243" s="110" t="s">
        <v>2081</v>
      </c>
      <c r="E243" s="110" t="str">
        <f t="shared" si="3"/>
        <v>0824</v>
      </c>
      <c r="F243" s="109" t="s">
        <v>7504</v>
      </c>
      <c r="G243" s="109" t="s">
        <v>6936</v>
      </c>
      <c r="H243" s="109" t="s">
        <v>6956</v>
      </c>
      <c r="I243" s="109" t="s">
        <v>7505</v>
      </c>
    </row>
    <row r="244" spans="1:9" x14ac:dyDescent="0.25">
      <c r="A244" s="109" t="s">
        <v>2965</v>
      </c>
      <c r="B244" s="110" t="s">
        <v>1878</v>
      </c>
      <c r="C244" s="110" t="s">
        <v>922</v>
      </c>
      <c r="D244" s="110" t="s">
        <v>1990</v>
      </c>
      <c r="E244" s="110" t="str">
        <f t="shared" si="3"/>
        <v>0727</v>
      </c>
      <c r="F244" s="109" t="s">
        <v>7506</v>
      </c>
      <c r="G244" s="109" t="s">
        <v>6991</v>
      </c>
      <c r="H244" s="109" t="s">
        <v>7052</v>
      </c>
      <c r="I244" s="109" t="s">
        <v>7507</v>
      </c>
    </row>
    <row r="245" spans="1:9" x14ac:dyDescent="0.25">
      <c r="A245" s="109" t="s">
        <v>2966</v>
      </c>
      <c r="B245" s="110" t="s">
        <v>1633</v>
      </c>
      <c r="C245" s="110" t="s">
        <v>1878</v>
      </c>
      <c r="D245" s="110" t="s">
        <v>1879</v>
      </c>
      <c r="E245" s="110" t="str">
        <f t="shared" si="3"/>
        <v>0507</v>
      </c>
      <c r="F245" s="109" t="s">
        <v>7508</v>
      </c>
      <c r="G245" s="109" t="s">
        <v>6951</v>
      </c>
      <c r="H245" s="109" t="s">
        <v>6952</v>
      </c>
      <c r="I245" s="109" t="s">
        <v>7509</v>
      </c>
    </row>
    <row r="246" spans="1:9" x14ac:dyDescent="0.25">
      <c r="A246" s="109" t="s">
        <v>2967</v>
      </c>
      <c r="B246" s="110" t="s">
        <v>1610</v>
      </c>
      <c r="C246" s="110" t="s">
        <v>1613</v>
      </c>
      <c r="D246" s="110" t="s">
        <v>1623</v>
      </c>
      <c r="E246" s="110" t="str">
        <f t="shared" si="3"/>
        <v>0104</v>
      </c>
      <c r="F246" s="109" t="s">
        <v>7510</v>
      </c>
      <c r="G246" s="109" t="s">
        <v>6946</v>
      </c>
      <c r="H246" s="109" t="s">
        <v>7028</v>
      </c>
      <c r="I246" s="109" t="s">
        <v>7511</v>
      </c>
    </row>
    <row r="247" spans="1:9" x14ac:dyDescent="0.25">
      <c r="A247" s="109" t="s">
        <v>2968</v>
      </c>
      <c r="B247" s="110" t="s">
        <v>1868</v>
      </c>
      <c r="C247" s="110" t="s">
        <v>901</v>
      </c>
      <c r="D247" s="110" t="s">
        <v>1932</v>
      </c>
      <c r="E247" s="110" t="str">
        <f t="shared" si="3"/>
        <v>0614</v>
      </c>
      <c r="F247" s="109" t="s">
        <v>7512</v>
      </c>
      <c r="G247" s="109" t="s">
        <v>6968</v>
      </c>
      <c r="H247" s="109" t="s">
        <v>6996</v>
      </c>
      <c r="I247" s="109" t="s">
        <v>7513</v>
      </c>
    </row>
    <row r="248" spans="1:9" x14ac:dyDescent="0.25">
      <c r="A248" s="109" t="s">
        <v>7514</v>
      </c>
      <c r="B248" s="110" t="s">
        <v>1613</v>
      </c>
      <c r="C248" s="110" t="s">
        <v>1782</v>
      </c>
      <c r="D248" s="110" t="s">
        <v>1787</v>
      </c>
      <c r="E248" s="110" t="str">
        <f t="shared" si="3"/>
        <v>0408</v>
      </c>
      <c r="F248" s="109" t="s">
        <v>7515</v>
      </c>
      <c r="G248" s="109" t="s">
        <v>6941</v>
      </c>
      <c r="H248" s="109" t="s">
        <v>6987</v>
      </c>
      <c r="I248" s="109" t="s">
        <v>7516</v>
      </c>
    </row>
    <row r="249" spans="1:9" x14ac:dyDescent="0.25">
      <c r="A249" s="109" t="s">
        <v>7517</v>
      </c>
      <c r="B249" s="110" t="s">
        <v>1878</v>
      </c>
      <c r="C249" s="110" t="s">
        <v>920</v>
      </c>
      <c r="D249" s="110" t="s">
        <v>1989</v>
      </c>
      <c r="E249" s="110" t="str">
        <f t="shared" si="3"/>
        <v>0726</v>
      </c>
      <c r="F249" s="109" t="s">
        <v>7518</v>
      </c>
      <c r="G249" s="109" t="s">
        <v>6991</v>
      </c>
      <c r="H249" s="109" t="s">
        <v>6992</v>
      </c>
      <c r="I249" s="109" t="s">
        <v>7519</v>
      </c>
    </row>
    <row r="250" spans="1:9" x14ac:dyDescent="0.25">
      <c r="A250" s="109" t="s">
        <v>2971</v>
      </c>
      <c r="B250" s="110" t="s">
        <v>1613</v>
      </c>
      <c r="C250" s="110" t="s">
        <v>905</v>
      </c>
      <c r="D250" s="110" t="s">
        <v>1846</v>
      </c>
      <c r="E250" s="110" t="str">
        <f t="shared" si="3"/>
        <v>0416</v>
      </c>
      <c r="F250" s="109" t="s">
        <v>7520</v>
      </c>
      <c r="G250" s="109" t="s">
        <v>6941</v>
      </c>
      <c r="H250" s="109" t="s">
        <v>7040</v>
      </c>
      <c r="I250" s="109" t="s">
        <v>7521</v>
      </c>
    </row>
    <row r="251" spans="1:9" x14ac:dyDescent="0.25">
      <c r="A251" s="109" t="s">
        <v>2972</v>
      </c>
      <c r="B251" s="110" t="s">
        <v>1878</v>
      </c>
      <c r="C251" s="110" t="s">
        <v>920</v>
      </c>
      <c r="D251" s="110" t="s">
        <v>1971</v>
      </c>
      <c r="E251" s="110" t="str">
        <f t="shared" si="3"/>
        <v>0726</v>
      </c>
      <c r="F251" s="109" t="s">
        <v>7522</v>
      </c>
      <c r="G251" s="109" t="s">
        <v>6991</v>
      </c>
      <c r="H251" s="109" t="s">
        <v>6992</v>
      </c>
      <c r="I251" s="109" t="s">
        <v>7523</v>
      </c>
    </row>
    <row r="252" spans="1:9" x14ac:dyDescent="0.25">
      <c r="A252" s="109" t="s">
        <v>2973</v>
      </c>
      <c r="B252" s="110" t="s">
        <v>1633</v>
      </c>
      <c r="C252" s="110" t="s">
        <v>1878</v>
      </c>
      <c r="D252" s="110" t="s">
        <v>1883</v>
      </c>
      <c r="E252" s="110" t="str">
        <f t="shared" si="3"/>
        <v>0507</v>
      </c>
      <c r="F252" s="109" t="s">
        <v>7524</v>
      </c>
      <c r="G252" s="109" t="s">
        <v>6951</v>
      </c>
      <c r="H252" s="109" t="s">
        <v>6952</v>
      </c>
      <c r="I252" s="109" t="s">
        <v>7525</v>
      </c>
    </row>
    <row r="253" spans="1:9" x14ac:dyDescent="0.25">
      <c r="A253" s="109" t="s">
        <v>2974</v>
      </c>
      <c r="B253" s="110" t="s">
        <v>1651</v>
      </c>
      <c r="C253" s="110" t="s">
        <v>916</v>
      </c>
      <c r="D253" s="110" t="s">
        <v>1678</v>
      </c>
      <c r="E253" s="110" t="str">
        <f t="shared" si="3"/>
        <v>0222</v>
      </c>
      <c r="F253" s="109" t="s">
        <v>7526</v>
      </c>
      <c r="G253" s="109" t="s">
        <v>6973</v>
      </c>
      <c r="H253" s="109" t="s">
        <v>6983</v>
      </c>
      <c r="I253" s="109" t="s">
        <v>7527</v>
      </c>
    </row>
    <row r="254" spans="1:9" x14ac:dyDescent="0.25">
      <c r="A254" s="109" t="s">
        <v>2975</v>
      </c>
      <c r="B254" s="110" t="s">
        <v>1868</v>
      </c>
      <c r="C254" s="110" t="s">
        <v>898</v>
      </c>
      <c r="D254" s="110" t="s">
        <v>1885</v>
      </c>
      <c r="E254" s="110" t="str">
        <f t="shared" si="3"/>
        <v>0612</v>
      </c>
      <c r="F254" s="109" t="s">
        <v>7528</v>
      </c>
      <c r="G254" s="109" t="s">
        <v>6968</v>
      </c>
      <c r="H254" s="109" t="s">
        <v>6969</v>
      </c>
      <c r="I254" s="109" t="s">
        <v>7529</v>
      </c>
    </row>
    <row r="255" spans="1:9" x14ac:dyDescent="0.25">
      <c r="A255" s="109" t="s">
        <v>2976</v>
      </c>
      <c r="B255" s="110" t="s">
        <v>1613</v>
      </c>
      <c r="C255" s="110" t="s">
        <v>895</v>
      </c>
      <c r="D255" s="110" t="s">
        <v>1825</v>
      </c>
      <c r="E255" s="110" t="str">
        <f t="shared" si="3"/>
        <v>0410</v>
      </c>
      <c r="F255" s="109" t="s">
        <v>7530</v>
      </c>
      <c r="G255" s="109" t="s">
        <v>6941</v>
      </c>
      <c r="H255" s="109" t="s">
        <v>7000</v>
      </c>
      <c r="I255" s="109" t="s">
        <v>7531</v>
      </c>
    </row>
    <row r="256" spans="1:9" x14ac:dyDescent="0.25">
      <c r="A256" s="109" t="s">
        <v>2977</v>
      </c>
      <c r="B256" s="110" t="s">
        <v>1868</v>
      </c>
      <c r="C256" s="110" t="s">
        <v>899</v>
      </c>
      <c r="D256" s="110" t="s">
        <v>1914</v>
      </c>
      <c r="E256" s="110" t="str">
        <f t="shared" si="3"/>
        <v>0613</v>
      </c>
      <c r="F256" s="109" t="s">
        <v>7532</v>
      </c>
      <c r="G256" s="109" t="s">
        <v>6968</v>
      </c>
      <c r="H256" s="109" t="s">
        <v>7048</v>
      </c>
      <c r="I256" s="109" t="s">
        <v>7533</v>
      </c>
    </row>
    <row r="257" spans="1:9" x14ac:dyDescent="0.25">
      <c r="A257" s="109" t="s">
        <v>2978</v>
      </c>
      <c r="B257" s="110" t="s">
        <v>1613</v>
      </c>
      <c r="C257" s="110" t="s">
        <v>895</v>
      </c>
      <c r="D257" s="110" t="s">
        <v>1826</v>
      </c>
      <c r="E257" s="110" t="str">
        <f t="shared" si="3"/>
        <v>0410</v>
      </c>
      <c r="F257" s="109" t="s">
        <v>7534</v>
      </c>
      <c r="G257" s="109" t="s">
        <v>6941</v>
      </c>
      <c r="H257" s="109" t="s">
        <v>7000</v>
      </c>
      <c r="I257" s="109" t="s">
        <v>7535</v>
      </c>
    </row>
    <row r="258" spans="1:9" x14ac:dyDescent="0.25">
      <c r="A258" s="109" t="s">
        <v>2979</v>
      </c>
      <c r="B258" s="110" t="s">
        <v>1613</v>
      </c>
      <c r="C258" s="110" t="s">
        <v>905</v>
      </c>
      <c r="D258" s="110" t="s">
        <v>1843</v>
      </c>
      <c r="E258" s="110" t="str">
        <f t="shared" si="3"/>
        <v>0416</v>
      </c>
      <c r="F258" s="109" t="s">
        <v>7536</v>
      </c>
      <c r="G258" s="109" t="s">
        <v>6941</v>
      </c>
      <c r="H258" s="109" t="s">
        <v>7040</v>
      </c>
      <c r="I258" s="109" t="s">
        <v>7537</v>
      </c>
    </row>
    <row r="259" spans="1:9" x14ac:dyDescent="0.25">
      <c r="A259" s="109" t="s">
        <v>2980</v>
      </c>
      <c r="B259" s="110" t="s">
        <v>1782</v>
      </c>
      <c r="C259" s="110" t="s">
        <v>912</v>
      </c>
      <c r="D259" s="110" t="s">
        <v>2060</v>
      </c>
      <c r="E259" s="110" t="str">
        <f t="shared" ref="E259:E322" si="4">CONCATENATE(B259,C259)</f>
        <v>0820</v>
      </c>
      <c r="F259" s="109" t="s">
        <v>7538</v>
      </c>
      <c r="G259" s="109" t="s">
        <v>6936</v>
      </c>
      <c r="H259" s="109" t="s">
        <v>7036</v>
      </c>
      <c r="I259" s="109" t="s">
        <v>7539</v>
      </c>
    </row>
    <row r="260" spans="1:9" x14ac:dyDescent="0.25">
      <c r="A260" s="109" t="s">
        <v>2981</v>
      </c>
      <c r="B260" s="110" t="s">
        <v>1610</v>
      </c>
      <c r="C260" s="110" t="s">
        <v>1633</v>
      </c>
      <c r="D260" s="110" t="s">
        <v>1637</v>
      </c>
      <c r="E260" s="110" t="str">
        <f t="shared" si="4"/>
        <v>0105</v>
      </c>
      <c r="F260" s="109" t="s">
        <v>7540</v>
      </c>
      <c r="G260" s="109" t="s">
        <v>6946</v>
      </c>
      <c r="H260" s="109" t="s">
        <v>6947</v>
      </c>
      <c r="I260" s="109" t="s">
        <v>7541</v>
      </c>
    </row>
    <row r="261" spans="1:9" x14ac:dyDescent="0.25">
      <c r="A261" s="109" t="s">
        <v>2982</v>
      </c>
      <c r="B261" s="110" t="s">
        <v>1613</v>
      </c>
      <c r="C261" s="110" t="s">
        <v>1790</v>
      </c>
      <c r="D261" s="110" t="s">
        <v>1807</v>
      </c>
      <c r="E261" s="110" t="str">
        <f t="shared" si="4"/>
        <v>0409</v>
      </c>
      <c r="F261" s="109" t="s">
        <v>7542</v>
      </c>
      <c r="G261" s="109" t="s">
        <v>6941</v>
      </c>
      <c r="H261" s="109" t="s">
        <v>7032</v>
      </c>
      <c r="I261" s="109" t="s">
        <v>7543</v>
      </c>
    </row>
    <row r="262" spans="1:9" x14ac:dyDescent="0.25">
      <c r="A262" s="109" t="s">
        <v>2983</v>
      </c>
      <c r="B262" s="110" t="s">
        <v>1868</v>
      </c>
      <c r="C262" s="110" t="s">
        <v>899</v>
      </c>
      <c r="D262" s="110" t="s">
        <v>1909</v>
      </c>
      <c r="E262" s="110" t="str">
        <f t="shared" si="4"/>
        <v>0613</v>
      </c>
      <c r="F262" s="109" t="s">
        <v>7544</v>
      </c>
      <c r="G262" s="109" t="s">
        <v>6968</v>
      </c>
      <c r="H262" s="109" t="s">
        <v>7048</v>
      </c>
      <c r="I262" s="109" t="s">
        <v>7545</v>
      </c>
    </row>
    <row r="263" spans="1:9" x14ac:dyDescent="0.25">
      <c r="A263" s="109" t="s">
        <v>2984</v>
      </c>
      <c r="B263" s="110" t="s">
        <v>1868</v>
      </c>
      <c r="C263" s="110" t="s">
        <v>899</v>
      </c>
      <c r="D263" s="110" t="s">
        <v>1910</v>
      </c>
      <c r="E263" s="110" t="str">
        <f t="shared" si="4"/>
        <v>0613</v>
      </c>
      <c r="F263" s="109" t="s">
        <v>7546</v>
      </c>
      <c r="G263" s="109" t="s">
        <v>6968</v>
      </c>
      <c r="H263" s="109" t="s">
        <v>7048</v>
      </c>
      <c r="I263" s="109" t="s">
        <v>7547</v>
      </c>
    </row>
    <row r="264" spans="1:9" x14ac:dyDescent="0.25">
      <c r="A264" s="109" t="s">
        <v>2985</v>
      </c>
      <c r="B264" s="110" t="s">
        <v>1613</v>
      </c>
      <c r="C264" s="110" t="s">
        <v>895</v>
      </c>
      <c r="D264" s="110" t="s">
        <v>1818</v>
      </c>
      <c r="E264" s="110" t="str">
        <f t="shared" si="4"/>
        <v>0410</v>
      </c>
      <c r="F264" s="109" t="s">
        <v>7548</v>
      </c>
      <c r="G264" s="109" t="s">
        <v>6941</v>
      </c>
      <c r="H264" s="109" t="s">
        <v>7000</v>
      </c>
      <c r="I264" s="109" t="s">
        <v>7549</v>
      </c>
    </row>
    <row r="265" spans="1:9" x14ac:dyDescent="0.25">
      <c r="A265" s="109" t="s">
        <v>2986</v>
      </c>
      <c r="B265" s="110" t="s">
        <v>1651</v>
      </c>
      <c r="C265" s="110" t="s">
        <v>914</v>
      </c>
      <c r="D265" s="110" t="s">
        <v>1662</v>
      </c>
      <c r="E265" s="110" t="str">
        <f t="shared" si="4"/>
        <v>0221</v>
      </c>
      <c r="F265" s="109" t="s">
        <v>7550</v>
      </c>
      <c r="G265" s="109" t="s">
        <v>6973</v>
      </c>
      <c r="H265" s="109" t="s">
        <v>6974</v>
      </c>
      <c r="I265" s="109" t="s">
        <v>7551</v>
      </c>
    </row>
    <row r="266" spans="1:9" x14ac:dyDescent="0.25">
      <c r="A266" s="109" t="s">
        <v>2987</v>
      </c>
      <c r="B266" s="110" t="s">
        <v>1782</v>
      </c>
      <c r="C266" s="110" t="s">
        <v>912</v>
      </c>
      <c r="D266" s="110" t="s">
        <v>2062</v>
      </c>
      <c r="E266" s="110" t="str">
        <f t="shared" si="4"/>
        <v>0820</v>
      </c>
      <c r="F266" s="109" t="s">
        <v>7552</v>
      </c>
      <c r="G266" s="109" t="s">
        <v>6936</v>
      </c>
      <c r="H266" s="109" t="s">
        <v>7036</v>
      </c>
      <c r="I266" s="109" t="s">
        <v>7553</v>
      </c>
    </row>
    <row r="267" spans="1:9" x14ac:dyDescent="0.25">
      <c r="A267" s="109" t="s">
        <v>2988</v>
      </c>
      <c r="B267" s="110" t="s">
        <v>1782</v>
      </c>
      <c r="C267" s="110" t="s">
        <v>637</v>
      </c>
      <c r="D267" s="110" t="s">
        <v>2012</v>
      </c>
      <c r="E267" s="110" t="str">
        <f t="shared" si="4"/>
        <v>0811</v>
      </c>
      <c r="F267" s="109" t="s">
        <v>7554</v>
      </c>
      <c r="G267" s="109" t="s">
        <v>6936</v>
      </c>
      <c r="H267" s="109" t="s">
        <v>6960</v>
      </c>
      <c r="I267" s="109" t="s">
        <v>7555</v>
      </c>
    </row>
    <row r="268" spans="1:9" x14ac:dyDescent="0.25">
      <c r="A268" s="109" t="s">
        <v>2989</v>
      </c>
      <c r="B268" s="110" t="s">
        <v>1610</v>
      </c>
      <c r="C268" s="110" t="s">
        <v>1613</v>
      </c>
      <c r="D268" s="110" t="s">
        <v>1629</v>
      </c>
      <c r="E268" s="110" t="str">
        <f t="shared" si="4"/>
        <v>0104</v>
      </c>
      <c r="F268" s="109" t="s">
        <v>7556</v>
      </c>
      <c r="G268" s="109" t="s">
        <v>6946</v>
      </c>
      <c r="H268" s="109" t="s">
        <v>7028</v>
      </c>
      <c r="I268" s="109" t="s">
        <v>7557</v>
      </c>
    </row>
    <row r="269" spans="1:9" x14ac:dyDescent="0.25">
      <c r="A269" s="109" t="s">
        <v>2990</v>
      </c>
      <c r="B269" s="110" t="s">
        <v>1878</v>
      </c>
      <c r="C269" s="110" t="s">
        <v>917</v>
      </c>
      <c r="D269" s="110" t="s">
        <v>1962</v>
      </c>
      <c r="E269" s="110" t="str">
        <f t="shared" si="4"/>
        <v>0723</v>
      </c>
      <c r="F269" s="109" t="s">
        <v>7558</v>
      </c>
      <c r="G269" s="109" t="s">
        <v>6991</v>
      </c>
      <c r="H269" s="109" t="s">
        <v>7020</v>
      </c>
      <c r="I269" s="109" t="s">
        <v>7559</v>
      </c>
    </row>
    <row r="270" spans="1:9" x14ac:dyDescent="0.25">
      <c r="A270" s="109" t="s">
        <v>2991</v>
      </c>
      <c r="B270" s="110" t="s">
        <v>1613</v>
      </c>
      <c r="C270" s="110" t="s">
        <v>1610</v>
      </c>
      <c r="D270" s="110" t="s">
        <v>1741</v>
      </c>
      <c r="E270" s="110" t="str">
        <f t="shared" si="4"/>
        <v>0401</v>
      </c>
      <c r="F270" s="109" t="s">
        <v>7560</v>
      </c>
      <c r="G270" s="109" t="s">
        <v>6941</v>
      </c>
      <c r="H270" s="109" t="s">
        <v>7016</v>
      </c>
      <c r="I270" s="109" t="s">
        <v>7561</v>
      </c>
    </row>
    <row r="271" spans="1:9" x14ac:dyDescent="0.25">
      <c r="A271" s="109" t="s">
        <v>2992</v>
      </c>
      <c r="B271" s="110" t="s">
        <v>1868</v>
      </c>
      <c r="C271" s="110" t="s">
        <v>901</v>
      </c>
      <c r="D271" s="110" t="s">
        <v>1941</v>
      </c>
      <c r="E271" s="110" t="str">
        <f t="shared" si="4"/>
        <v>0614</v>
      </c>
      <c r="F271" s="109" t="s">
        <v>7562</v>
      </c>
      <c r="G271" s="109" t="s">
        <v>6968</v>
      </c>
      <c r="H271" s="109" t="s">
        <v>6996</v>
      </c>
      <c r="I271" s="109" t="s">
        <v>7563</v>
      </c>
    </row>
    <row r="272" spans="1:9" x14ac:dyDescent="0.25">
      <c r="A272" s="109" t="s">
        <v>2993</v>
      </c>
      <c r="B272" s="110" t="s">
        <v>1633</v>
      </c>
      <c r="C272" s="110" t="s">
        <v>1868</v>
      </c>
      <c r="D272" s="110" t="s">
        <v>1877</v>
      </c>
      <c r="E272" s="110" t="str">
        <f t="shared" si="4"/>
        <v>0506</v>
      </c>
      <c r="F272" s="109" t="s">
        <v>7564</v>
      </c>
      <c r="G272" s="109" t="s">
        <v>6951</v>
      </c>
      <c r="H272" s="109" t="s">
        <v>7044</v>
      </c>
      <c r="I272" s="109" t="s">
        <v>7565</v>
      </c>
    </row>
    <row r="273" spans="1:9" x14ac:dyDescent="0.25">
      <c r="A273" s="109" t="s">
        <v>2994</v>
      </c>
      <c r="B273" s="110" t="s">
        <v>1782</v>
      </c>
      <c r="C273" s="110" t="s">
        <v>912</v>
      </c>
      <c r="D273" s="110" t="s">
        <v>2066</v>
      </c>
      <c r="E273" s="110" t="str">
        <f t="shared" si="4"/>
        <v>0820</v>
      </c>
      <c r="F273" s="109" t="s">
        <v>7566</v>
      </c>
      <c r="G273" s="109" t="s">
        <v>6936</v>
      </c>
      <c r="H273" s="109" t="s">
        <v>7036</v>
      </c>
      <c r="I273" s="109" t="s">
        <v>7567</v>
      </c>
    </row>
    <row r="274" spans="1:9" x14ac:dyDescent="0.25">
      <c r="A274" s="109" t="s">
        <v>2995</v>
      </c>
      <c r="B274" s="110" t="s">
        <v>1610</v>
      </c>
      <c r="C274" s="110" t="s">
        <v>1613</v>
      </c>
      <c r="D274" s="110" t="s">
        <v>1624</v>
      </c>
      <c r="E274" s="110" t="str">
        <f t="shared" si="4"/>
        <v>0104</v>
      </c>
      <c r="F274" s="109" t="s">
        <v>7568</v>
      </c>
      <c r="G274" s="109" t="s">
        <v>6946</v>
      </c>
      <c r="H274" s="109" t="s">
        <v>7028</v>
      </c>
      <c r="I274" s="109" t="s">
        <v>7569</v>
      </c>
    </row>
    <row r="275" spans="1:9" x14ac:dyDescent="0.25">
      <c r="A275" s="109" t="s">
        <v>2996</v>
      </c>
      <c r="B275" s="110" t="s">
        <v>1878</v>
      </c>
      <c r="C275" s="110" t="s">
        <v>920</v>
      </c>
      <c r="D275" s="110" t="s">
        <v>1983</v>
      </c>
      <c r="E275" s="110" t="str">
        <f t="shared" si="4"/>
        <v>0726</v>
      </c>
      <c r="F275" s="109" t="s">
        <v>7570</v>
      </c>
      <c r="G275" s="109" t="s">
        <v>6991</v>
      </c>
      <c r="H275" s="109" t="s">
        <v>6992</v>
      </c>
      <c r="I275" s="109" t="s">
        <v>7571</v>
      </c>
    </row>
    <row r="276" spans="1:9" x14ac:dyDescent="0.25">
      <c r="A276" s="109" t="s">
        <v>2997</v>
      </c>
      <c r="B276" s="110" t="s">
        <v>1878</v>
      </c>
      <c r="C276" s="110" t="s">
        <v>920</v>
      </c>
      <c r="D276" s="110" t="s">
        <v>1980</v>
      </c>
      <c r="E276" s="110" t="str">
        <f t="shared" si="4"/>
        <v>0726</v>
      </c>
      <c r="F276" s="109" t="s">
        <v>7572</v>
      </c>
      <c r="G276" s="109" t="s">
        <v>6991</v>
      </c>
      <c r="H276" s="109" t="s">
        <v>6992</v>
      </c>
      <c r="I276" s="109" t="s">
        <v>7573</v>
      </c>
    </row>
    <row r="277" spans="1:9" x14ac:dyDescent="0.25">
      <c r="A277" s="109" t="s">
        <v>2998</v>
      </c>
      <c r="B277" s="110" t="s">
        <v>1613</v>
      </c>
      <c r="C277" s="110" t="s">
        <v>1651</v>
      </c>
      <c r="D277" s="110" t="s">
        <v>1756</v>
      </c>
      <c r="E277" s="110" t="str">
        <f t="shared" si="4"/>
        <v>0402</v>
      </c>
      <c r="F277" s="109" t="s">
        <v>7574</v>
      </c>
      <c r="G277" s="109" t="s">
        <v>6941</v>
      </c>
      <c r="H277" s="109" t="s">
        <v>6964</v>
      </c>
      <c r="I277" s="109" t="s">
        <v>7575</v>
      </c>
    </row>
    <row r="278" spans="1:9" x14ac:dyDescent="0.25">
      <c r="A278" s="109" t="s">
        <v>2999</v>
      </c>
      <c r="B278" s="110" t="s">
        <v>1782</v>
      </c>
      <c r="C278" s="110" t="s">
        <v>918</v>
      </c>
      <c r="D278" s="110" t="s">
        <v>2074</v>
      </c>
      <c r="E278" s="110" t="str">
        <f t="shared" si="4"/>
        <v>0824</v>
      </c>
      <c r="F278" s="109" t="s">
        <v>7576</v>
      </c>
      <c r="G278" s="109" t="s">
        <v>6936</v>
      </c>
      <c r="H278" s="109" t="s">
        <v>6956</v>
      </c>
      <c r="I278" s="109" t="s">
        <v>7577</v>
      </c>
    </row>
    <row r="279" spans="1:9" x14ac:dyDescent="0.25">
      <c r="A279" s="109" t="s">
        <v>3000</v>
      </c>
      <c r="B279" s="110" t="s">
        <v>1613</v>
      </c>
      <c r="C279" s="110" t="s">
        <v>905</v>
      </c>
      <c r="D279" s="110" t="s">
        <v>1841</v>
      </c>
      <c r="E279" s="110" t="str">
        <f t="shared" si="4"/>
        <v>0416</v>
      </c>
      <c r="F279" s="109" t="s">
        <v>7578</v>
      </c>
      <c r="G279" s="109" t="s">
        <v>6941</v>
      </c>
      <c r="H279" s="109" t="s">
        <v>7040</v>
      </c>
      <c r="I279" s="109" t="s">
        <v>7579</v>
      </c>
    </row>
    <row r="280" spans="1:9" x14ac:dyDescent="0.25">
      <c r="A280" s="109" t="s">
        <v>3001</v>
      </c>
      <c r="B280" s="110" t="s">
        <v>1613</v>
      </c>
      <c r="C280" s="110" t="s">
        <v>905</v>
      </c>
      <c r="D280" s="110" t="s">
        <v>1860</v>
      </c>
      <c r="E280" s="110" t="str">
        <f t="shared" si="4"/>
        <v>0416</v>
      </c>
      <c r="F280" s="109" t="s">
        <v>7580</v>
      </c>
      <c r="G280" s="109" t="s">
        <v>6941</v>
      </c>
      <c r="H280" s="109" t="s">
        <v>7040</v>
      </c>
      <c r="I280" s="109" t="s">
        <v>7581</v>
      </c>
    </row>
    <row r="281" spans="1:9" x14ac:dyDescent="0.25">
      <c r="A281" s="109" t="s">
        <v>3002</v>
      </c>
      <c r="B281" s="110" t="s">
        <v>1782</v>
      </c>
      <c r="C281" s="110" t="s">
        <v>918</v>
      </c>
      <c r="D281" s="110" t="s">
        <v>2077</v>
      </c>
      <c r="E281" s="110" t="str">
        <f t="shared" si="4"/>
        <v>0824</v>
      </c>
      <c r="F281" s="109" t="s">
        <v>7582</v>
      </c>
      <c r="G281" s="109" t="s">
        <v>6936</v>
      </c>
      <c r="H281" s="109" t="s">
        <v>6956</v>
      </c>
      <c r="I281" s="109" t="s">
        <v>7583</v>
      </c>
    </row>
    <row r="282" spans="1:9" x14ac:dyDescent="0.25">
      <c r="A282" s="109" t="s">
        <v>3003</v>
      </c>
      <c r="B282" s="110" t="s">
        <v>1613</v>
      </c>
      <c r="C282" s="110" t="s">
        <v>1782</v>
      </c>
      <c r="D282" s="110" t="s">
        <v>1785</v>
      </c>
      <c r="E282" s="110" t="str">
        <f t="shared" si="4"/>
        <v>0408</v>
      </c>
      <c r="F282" s="109" t="s">
        <v>7584</v>
      </c>
      <c r="G282" s="109" t="s">
        <v>6941</v>
      </c>
      <c r="H282" s="109" t="s">
        <v>6987</v>
      </c>
      <c r="I282" s="109" t="s">
        <v>7585</v>
      </c>
    </row>
    <row r="283" spans="1:9" x14ac:dyDescent="0.25">
      <c r="A283" s="109" t="s">
        <v>3004</v>
      </c>
      <c r="B283" s="110" t="s">
        <v>1782</v>
      </c>
      <c r="C283" s="110" t="s">
        <v>919</v>
      </c>
      <c r="D283" s="110" t="s">
        <v>2083</v>
      </c>
      <c r="E283" s="110" t="str">
        <f t="shared" si="4"/>
        <v>0825</v>
      </c>
      <c r="F283" s="109" t="s">
        <v>7586</v>
      </c>
      <c r="G283" s="109" t="s">
        <v>6936</v>
      </c>
      <c r="H283" s="109" t="s">
        <v>7004</v>
      </c>
      <c r="I283" s="109" t="s">
        <v>7587</v>
      </c>
    </row>
    <row r="284" spans="1:9" x14ac:dyDescent="0.25">
      <c r="A284" s="109" t="s">
        <v>3005</v>
      </c>
      <c r="B284" s="110" t="s">
        <v>1610</v>
      </c>
      <c r="C284" s="110" t="s">
        <v>1613</v>
      </c>
      <c r="D284" s="110" t="s">
        <v>1626</v>
      </c>
      <c r="E284" s="110" t="str">
        <f t="shared" si="4"/>
        <v>0104</v>
      </c>
      <c r="F284" s="109" t="s">
        <v>7588</v>
      </c>
      <c r="G284" s="109" t="s">
        <v>6946</v>
      </c>
      <c r="H284" s="109" t="s">
        <v>7028</v>
      </c>
      <c r="I284" s="109" t="s">
        <v>7589</v>
      </c>
    </row>
    <row r="285" spans="1:9" x14ac:dyDescent="0.25">
      <c r="A285" s="109" t="s">
        <v>3006</v>
      </c>
      <c r="B285" s="110" t="s">
        <v>1613</v>
      </c>
      <c r="C285" s="110" t="s">
        <v>1651</v>
      </c>
      <c r="D285" s="110" t="s">
        <v>1752</v>
      </c>
      <c r="E285" s="110" t="str">
        <f t="shared" si="4"/>
        <v>0402</v>
      </c>
      <c r="F285" s="109" t="s">
        <v>7590</v>
      </c>
      <c r="G285" s="109" t="s">
        <v>6941</v>
      </c>
      <c r="H285" s="109" t="s">
        <v>6964</v>
      </c>
      <c r="I285" s="109" t="s">
        <v>7591</v>
      </c>
    </row>
    <row r="286" spans="1:9" x14ac:dyDescent="0.25">
      <c r="A286" s="109" t="s">
        <v>3007</v>
      </c>
      <c r="B286" s="110" t="s">
        <v>1868</v>
      </c>
      <c r="C286" s="110" t="s">
        <v>899</v>
      </c>
      <c r="D286" s="110" t="s">
        <v>1923</v>
      </c>
      <c r="E286" s="110" t="str">
        <f t="shared" si="4"/>
        <v>0613</v>
      </c>
      <c r="F286" s="109" t="s">
        <v>7592</v>
      </c>
      <c r="G286" s="109" t="s">
        <v>6968</v>
      </c>
      <c r="H286" s="109" t="s">
        <v>7048</v>
      </c>
      <c r="I286" s="109" t="s">
        <v>7593</v>
      </c>
    </row>
    <row r="287" spans="1:9" x14ac:dyDescent="0.25">
      <c r="A287" s="109" t="s">
        <v>3008</v>
      </c>
      <c r="B287" s="110" t="s">
        <v>1868</v>
      </c>
      <c r="C287" s="110" t="s">
        <v>898</v>
      </c>
      <c r="D287" s="110" t="s">
        <v>1888</v>
      </c>
      <c r="E287" s="110" t="str">
        <f t="shared" si="4"/>
        <v>0612</v>
      </c>
      <c r="F287" s="109" t="s">
        <v>7594</v>
      </c>
      <c r="G287" s="109" t="s">
        <v>6968</v>
      </c>
      <c r="H287" s="109" t="s">
        <v>6969</v>
      </c>
      <c r="I287" s="109" t="s">
        <v>7595</v>
      </c>
    </row>
    <row r="288" spans="1:9" x14ac:dyDescent="0.25">
      <c r="A288" s="109" t="s">
        <v>3009</v>
      </c>
      <c r="B288" s="110" t="s">
        <v>1694</v>
      </c>
      <c r="C288" s="110" t="s">
        <v>924</v>
      </c>
      <c r="D288" s="110" t="s">
        <v>1706</v>
      </c>
      <c r="E288" s="110" t="str">
        <f t="shared" si="4"/>
        <v>0328</v>
      </c>
      <c r="F288" s="109" t="s">
        <v>7596</v>
      </c>
      <c r="G288" s="109" t="s">
        <v>6978</v>
      </c>
      <c r="H288" s="109" t="s">
        <v>7024</v>
      </c>
      <c r="I288" s="109" t="s">
        <v>7597</v>
      </c>
    </row>
    <row r="289" spans="1:9" x14ac:dyDescent="0.25">
      <c r="A289" s="109" t="s">
        <v>3010</v>
      </c>
      <c r="B289" s="110" t="s">
        <v>1610</v>
      </c>
      <c r="C289" s="110" t="s">
        <v>1613</v>
      </c>
      <c r="D289" s="110" t="s">
        <v>1621</v>
      </c>
      <c r="E289" s="110" t="str">
        <f t="shared" si="4"/>
        <v>0104</v>
      </c>
      <c r="F289" s="109" t="s">
        <v>7598</v>
      </c>
      <c r="G289" s="109" t="s">
        <v>6946</v>
      </c>
      <c r="H289" s="109" t="s">
        <v>7028</v>
      </c>
      <c r="I289" s="109" t="s">
        <v>7599</v>
      </c>
    </row>
    <row r="290" spans="1:9" x14ac:dyDescent="0.25">
      <c r="A290" s="109" t="s">
        <v>3011</v>
      </c>
      <c r="B290" s="110" t="s">
        <v>1613</v>
      </c>
      <c r="C290" s="110" t="s">
        <v>895</v>
      </c>
      <c r="D290" s="110" t="s">
        <v>1828</v>
      </c>
      <c r="E290" s="110" t="str">
        <f t="shared" si="4"/>
        <v>0410</v>
      </c>
      <c r="F290" s="109" t="s">
        <v>7600</v>
      </c>
      <c r="G290" s="109" t="s">
        <v>6941</v>
      </c>
      <c r="H290" s="109" t="s">
        <v>7000</v>
      </c>
      <c r="I290" s="109" t="s">
        <v>7601</v>
      </c>
    </row>
    <row r="291" spans="1:9" x14ac:dyDescent="0.25">
      <c r="A291" s="109" t="s">
        <v>3012</v>
      </c>
      <c r="B291" s="110" t="s">
        <v>1613</v>
      </c>
      <c r="C291" s="110" t="s">
        <v>1610</v>
      </c>
      <c r="D291" s="110" t="s">
        <v>1743</v>
      </c>
      <c r="E291" s="110" t="str">
        <f t="shared" si="4"/>
        <v>0401</v>
      </c>
      <c r="F291" s="109" t="s">
        <v>7602</v>
      </c>
      <c r="G291" s="109" t="s">
        <v>6941</v>
      </c>
      <c r="H291" s="109" t="s">
        <v>7016</v>
      </c>
      <c r="I291" s="109" t="s">
        <v>7603</v>
      </c>
    </row>
    <row r="292" spans="1:9" x14ac:dyDescent="0.25">
      <c r="A292" s="109" t="s">
        <v>3013</v>
      </c>
      <c r="B292" s="110" t="s">
        <v>1613</v>
      </c>
      <c r="C292" s="110" t="s">
        <v>905</v>
      </c>
      <c r="D292" s="110" t="s">
        <v>1867</v>
      </c>
      <c r="E292" s="110" t="str">
        <f t="shared" si="4"/>
        <v>0416</v>
      </c>
      <c r="F292" s="109" t="s">
        <v>7604</v>
      </c>
      <c r="G292" s="109" t="s">
        <v>6941</v>
      </c>
      <c r="H292" s="109" t="s">
        <v>7040</v>
      </c>
      <c r="I292" s="109" t="s">
        <v>7605</v>
      </c>
    </row>
    <row r="293" spans="1:9" x14ac:dyDescent="0.25">
      <c r="A293" s="109" t="s">
        <v>3014</v>
      </c>
      <c r="B293" s="110" t="s">
        <v>1651</v>
      </c>
      <c r="C293" s="110" t="s">
        <v>928</v>
      </c>
      <c r="D293" s="110" t="s">
        <v>1685</v>
      </c>
      <c r="E293" s="110" t="str">
        <f t="shared" si="4"/>
        <v>0230</v>
      </c>
      <c r="F293" s="109" t="s">
        <v>7606</v>
      </c>
      <c r="G293" s="109" t="s">
        <v>6973</v>
      </c>
      <c r="H293" s="109" t="s">
        <v>7008</v>
      </c>
      <c r="I293" s="109" t="s">
        <v>7607</v>
      </c>
    </row>
    <row r="294" spans="1:9" x14ac:dyDescent="0.25">
      <c r="A294" s="109" t="s">
        <v>3015</v>
      </c>
      <c r="B294" s="110" t="s">
        <v>1878</v>
      </c>
      <c r="C294" s="110" t="s">
        <v>920</v>
      </c>
      <c r="D294" s="110" t="s">
        <v>1979</v>
      </c>
      <c r="E294" s="110" t="str">
        <f t="shared" si="4"/>
        <v>0726</v>
      </c>
      <c r="F294" s="109" t="s">
        <v>7608</v>
      </c>
      <c r="G294" s="109" t="s">
        <v>6991</v>
      </c>
      <c r="H294" s="109" t="s">
        <v>6992</v>
      </c>
      <c r="I294" s="109" t="s">
        <v>7609</v>
      </c>
    </row>
    <row r="295" spans="1:9" x14ac:dyDescent="0.25">
      <c r="A295" s="109" t="s">
        <v>3016</v>
      </c>
      <c r="B295" s="110" t="s">
        <v>1613</v>
      </c>
      <c r="C295" s="110" t="s">
        <v>895</v>
      </c>
      <c r="D295" s="110" t="s">
        <v>1832</v>
      </c>
      <c r="E295" s="110" t="str">
        <f t="shared" si="4"/>
        <v>0410</v>
      </c>
      <c r="F295" s="109" t="s">
        <v>7610</v>
      </c>
      <c r="G295" s="109" t="s">
        <v>6941</v>
      </c>
      <c r="H295" s="109" t="s">
        <v>7000</v>
      </c>
      <c r="I295" s="109" t="s">
        <v>7611</v>
      </c>
    </row>
    <row r="296" spans="1:9" x14ac:dyDescent="0.25">
      <c r="A296" s="109" t="s">
        <v>3017</v>
      </c>
      <c r="B296" s="110" t="s">
        <v>1613</v>
      </c>
      <c r="C296" s="110" t="s">
        <v>1694</v>
      </c>
      <c r="D296" s="110" t="s">
        <v>1773</v>
      </c>
      <c r="E296" s="110" t="str">
        <f t="shared" si="4"/>
        <v>0403</v>
      </c>
      <c r="F296" s="109" t="s">
        <v>7612</v>
      </c>
      <c r="G296" s="109" t="s">
        <v>6941</v>
      </c>
      <c r="H296" s="109" t="s">
        <v>6942</v>
      </c>
      <c r="I296" s="109" t="s">
        <v>7613</v>
      </c>
    </row>
    <row r="297" spans="1:9" x14ac:dyDescent="0.25">
      <c r="A297" s="109" t="s">
        <v>3018</v>
      </c>
      <c r="B297" s="110" t="s">
        <v>1868</v>
      </c>
      <c r="C297" s="110" t="s">
        <v>899</v>
      </c>
      <c r="D297" s="110" t="s">
        <v>1911</v>
      </c>
      <c r="E297" s="110" t="str">
        <f t="shared" si="4"/>
        <v>0613</v>
      </c>
      <c r="F297" s="109" t="s">
        <v>7614</v>
      </c>
      <c r="G297" s="109" t="s">
        <v>6968</v>
      </c>
      <c r="H297" s="109" t="s">
        <v>7048</v>
      </c>
      <c r="I297" s="109" t="s">
        <v>7615</v>
      </c>
    </row>
    <row r="298" spans="1:9" x14ac:dyDescent="0.25">
      <c r="A298" s="109" t="s">
        <v>3019</v>
      </c>
      <c r="B298" s="110" t="s">
        <v>1613</v>
      </c>
      <c r="C298" s="110" t="s">
        <v>905</v>
      </c>
      <c r="D298" s="110" t="s">
        <v>1861</v>
      </c>
      <c r="E298" s="110" t="str">
        <f t="shared" si="4"/>
        <v>0416</v>
      </c>
      <c r="F298" s="109" t="s">
        <v>7616</v>
      </c>
      <c r="G298" s="109" t="s">
        <v>6941</v>
      </c>
      <c r="H298" s="109" t="s">
        <v>7040</v>
      </c>
      <c r="I298" s="109" t="s">
        <v>7617</v>
      </c>
    </row>
    <row r="299" spans="1:9" x14ac:dyDescent="0.25">
      <c r="A299" s="109" t="s">
        <v>3020</v>
      </c>
      <c r="B299" s="110" t="s">
        <v>1613</v>
      </c>
      <c r="C299" s="110" t="s">
        <v>1610</v>
      </c>
      <c r="D299" s="110" t="s">
        <v>1735</v>
      </c>
      <c r="E299" s="110" t="str">
        <f t="shared" si="4"/>
        <v>0401</v>
      </c>
      <c r="F299" s="109" t="s">
        <v>7618</v>
      </c>
      <c r="G299" s="109" t="s">
        <v>6941</v>
      </c>
      <c r="H299" s="109" t="s">
        <v>7016</v>
      </c>
      <c r="I299" s="109" t="s">
        <v>7619</v>
      </c>
    </row>
    <row r="300" spans="1:9" x14ac:dyDescent="0.25">
      <c r="A300" s="109" t="s">
        <v>3021</v>
      </c>
      <c r="B300" s="110" t="s">
        <v>1868</v>
      </c>
      <c r="C300" s="110" t="s">
        <v>898</v>
      </c>
      <c r="D300" s="110" t="s">
        <v>1887</v>
      </c>
      <c r="E300" s="110" t="str">
        <f t="shared" si="4"/>
        <v>0612</v>
      </c>
      <c r="F300" s="109" t="s">
        <v>7620</v>
      </c>
      <c r="G300" s="109" t="s">
        <v>6968</v>
      </c>
      <c r="H300" s="109" t="s">
        <v>6969</v>
      </c>
      <c r="I300" s="109" t="s">
        <v>7621</v>
      </c>
    </row>
    <row r="301" spans="1:9" x14ac:dyDescent="0.25">
      <c r="A301" s="109" t="s">
        <v>3022</v>
      </c>
      <c r="B301" s="110" t="s">
        <v>1613</v>
      </c>
      <c r="C301" s="110" t="s">
        <v>1651</v>
      </c>
      <c r="D301" s="110" t="s">
        <v>1751</v>
      </c>
      <c r="E301" s="110" t="str">
        <f t="shared" si="4"/>
        <v>0402</v>
      </c>
      <c r="F301" s="109" t="s">
        <v>7622</v>
      </c>
      <c r="G301" s="109" t="s">
        <v>6941</v>
      </c>
      <c r="H301" s="109" t="s">
        <v>6964</v>
      </c>
      <c r="I301" s="109" t="s">
        <v>7623</v>
      </c>
    </row>
    <row r="302" spans="1:9" x14ac:dyDescent="0.25">
      <c r="A302" s="109" t="s">
        <v>3023</v>
      </c>
      <c r="B302" s="110" t="s">
        <v>1868</v>
      </c>
      <c r="C302" s="110" t="s">
        <v>898</v>
      </c>
      <c r="D302" s="110" t="s">
        <v>1890</v>
      </c>
      <c r="E302" s="110" t="str">
        <f t="shared" si="4"/>
        <v>0612</v>
      </c>
      <c r="F302" s="109" t="s">
        <v>7624</v>
      </c>
      <c r="G302" s="109" t="s">
        <v>6968</v>
      </c>
      <c r="H302" s="109" t="s">
        <v>6969</v>
      </c>
      <c r="I302" s="109" t="s">
        <v>7625</v>
      </c>
    </row>
    <row r="303" spans="1:9" x14ac:dyDescent="0.25">
      <c r="A303" s="109" t="s">
        <v>3024</v>
      </c>
      <c r="B303" s="110" t="s">
        <v>1878</v>
      </c>
      <c r="C303" s="110" t="s">
        <v>920</v>
      </c>
      <c r="D303" s="110" t="s">
        <v>1976</v>
      </c>
      <c r="E303" s="110" t="str">
        <f t="shared" si="4"/>
        <v>0726</v>
      </c>
      <c r="F303" s="109" t="s">
        <v>7626</v>
      </c>
      <c r="G303" s="109" t="s">
        <v>6991</v>
      </c>
      <c r="H303" s="109" t="s">
        <v>6992</v>
      </c>
      <c r="I303" s="109" t="s">
        <v>7627</v>
      </c>
    </row>
    <row r="304" spans="1:9" x14ac:dyDescent="0.25">
      <c r="A304" s="109" t="s">
        <v>3025</v>
      </c>
      <c r="B304" s="110" t="s">
        <v>1613</v>
      </c>
      <c r="C304" s="110" t="s">
        <v>895</v>
      </c>
      <c r="D304" s="110" t="s">
        <v>1836</v>
      </c>
      <c r="E304" s="110" t="str">
        <f t="shared" si="4"/>
        <v>0410</v>
      </c>
      <c r="F304" s="109" t="s">
        <v>7628</v>
      </c>
      <c r="G304" s="109" t="s">
        <v>6941</v>
      </c>
      <c r="H304" s="109" t="s">
        <v>7000</v>
      </c>
      <c r="I304" s="109" t="s">
        <v>7629</v>
      </c>
    </row>
    <row r="305" spans="1:9" x14ac:dyDescent="0.25">
      <c r="A305" s="109" t="s">
        <v>3026</v>
      </c>
      <c r="B305" s="110" t="s">
        <v>1694</v>
      </c>
      <c r="C305" s="110" t="s">
        <v>926</v>
      </c>
      <c r="D305" s="110" t="s">
        <v>1722</v>
      </c>
      <c r="E305" s="110" t="str">
        <f t="shared" si="4"/>
        <v>0329</v>
      </c>
      <c r="F305" s="109" t="s">
        <v>7630</v>
      </c>
      <c r="G305" s="109" t="s">
        <v>6978</v>
      </c>
      <c r="H305" s="109" t="s">
        <v>6979</v>
      </c>
      <c r="I305" s="109" t="s">
        <v>7631</v>
      </c>
    </row>
    <row r="306" spans="1:9" x14ac:dyDescent="0.25">
      <c r="A306" s="109" t="s">
        <v>3027</v>
      </c>
      <c r="B306" s="110" t="s">
        <v>1651</v>
      </c>
      <c r="C306" s="110" t="s">
        <v>928</v>
      </c>
      <c r="D306" s="110" t="s">
        <v>1690</v>
      </c>
      <c r="E306" s="110" t="str">
        <f t="shared" si="4"/>
        <v>0230</v>
      </c>
      <c r="F306" s="109" t="s">
        <v>7632</v>
      </c>
      <c r="G306" s="109" t="s">
        <v>6973</v>
      </c>
      <c r="H306" s="109" t="s">
        <v>7008</v>
      </c>
      <c r="I306" s="109" t="s">
        <v>7633</v>
      </c>
    </row>
    <row r="307" spans="1:9" x14ac:dyDescent="0.25">
      <c r="A307" s="109" t="s">
        <v>3028</v>
      </c>
      <c r="B307" s="110" t="s">
        <v>1868</v>
      </c>
      <c r="C307" s="110" t="s">
        <v>898</v>
      </c>
      <c r="D307" s="110" t="s">
        <v>1889</v>
      </c>
      <c r="E307" s="110" t="str">
        <f t="shared" si="4"/>
        <v>0612</v>
      </c>
      <c r="F307" s="109" t="s">
        <v>7634</v>
      </c>
      <c r="G307" s="109" t="s">
        <v>6968</v>
      </c>
      <c r="H307" s="109" t="s">
        <v>6969</v>
      </c>
      <c r="I307" s="109" t="s">
        <v>7635</v>
      </c>
    </row>
    <row r="308" spans="1:9" x14ac:dyDescent="0.25">
      <c r="A308" s="109" t="s">
        <v>3029</v>
      </c>
      <c r="B308" s="110" t="s">
        <v>1782</v>
      </c>
      <c r="C308" s="110" t="s">
        <v>918</v>
      </c>
      <c r="D308" s="110" t="s">
        <v>2071</v>
      </c>
      <c r="E308" s="110" t="str">
        <f t="shared" si="4"/>
        <v>0824</v>
      </c>
      <c r="F308" s="109" t="s">
        <v>7636</v>
      </c>
      <c r="G308" s="109" t="s">
        <v>6936</v>
      </c>
      <c r="H308" s="109" t="s">
        <v>6956</v>
      </c>
      <c r="I308" s="109" t="s">
        <v>7637</v>
      </c>
    </row>
    <row r="309" spans="1:9" x14ac:dyDescent="0.25">
      <c r="A309" s="109" t="s">
        <v>3030</v>
      </c>
      <c r="B309" s="110" t="s">
        <v>1613</v>
      </c>
      <c r="C309" s="110" t="s">
        <v>905</v>
      </c>
      <c r="D309" s="110" t="s">
        <v>1857</v>
      </c>
      <c r="E309" s="110" t="str">
        <f t="shared" si="4"/>
        <v>0416</v>
      </c>
      <c r="F309" s="109" t="s">
        <v>7638</v>
      </c>
      <c r="G309" s="109" t="s">
        <v>6941</v>
      </c>
      <c r="H309" s="109" t="s">
        <v>7040</v>
      </c>
      <c r="I309" s="109" t="s">
        <v>7639</v>
      </c>
    </row>
    <row r="310" spans="1:9" x14ac:dyDescent="0.25">
      <c r="A310" s="109" t="s">
        <v>3031</v>
      </c>
      <c r="B310" s="110" t="s">
        <v>1613</v>
      </c>
      <c r="C310" s="110" t="s">
        <v>895</v>
      </c>
      <c r="D310" s="110" t="s">
        <v>1837</v>
      </c>
      <c r="E310" s="110" t="str">
        <f t="shared" si="4"/>
        <v>0410</v>
      </c>
      <c r="F310" s="109" t="s">
        <v>7640</v>
      </c>
      <c r="G310" s="109" t="s">
        <v>6941</v>
      </c>
      <c r="H310" s="109" t="s">
        <v>7000</v>
      </c>
      <c r="I310" s="109" t="s">
        <v>7641</v>
      </c>
    </row>
    <row r="311" spans="1:9" x14ac:dyDescent="0.25">
      <c r="A311" s="109" t="s">
        <v>3032</v>
      </c>
      <c r="B311" s="110" t="s">
        <v>1782</v>
      </c>
      <c r="C311" s="110" t="s">
        <v>908</v>
      </c>
      <c r="D311" s="110" t="s">
        <v>2028</v>
      </c>
      <c r="E311" s="110" t="str">
        <f t="shared" si="4"/>
        <v>0818</v>
      </c>
      <c r="F311" s="109" t="s">
        <v>7642</v>
      </c>
      <c r="G311" s="109" t="s">
        <v>6936</v>
      </c>
      <c r="H311" s="109" t="s">
        <v>7060</v>
      </c>
      <c r="I311" s="109" t="s">
        <v>7643</v>
      </c>
    </row>
    <row r="312" spans="1:9" x14ac:dyDescent="0.25">
      <c r="A312" s="109" t="s">
        <v>3033</v>
      </c>
      <c r="B312" s="110" t="s">
        <v>1651</v>
      </c>
      <c r="C312" s="110" t="s">
        <v>916</v>
      </c>
      <c r="D312" s="110" t="s">
        <v>1671</v>
      </c>
      <c r="E312" s="110" t="str">
        <f t="shared" si="4"/>
        <v>0222</v>
      </c>
      <c r="F312" s="109" t="s">
        <v>7644</v>
      </c>
      <c r="G312" s="109" t="s">
        <v>6973</v>
      </c>
      <c r="H312" s="109" t="s">
        <v>6983</v>
      </c>
      <c r="I312" s="109" t="s">
        <v>7645</v>
      </c>
    </row>
    <row r="313" spans="1:9" x14ac:dyDescent="0.25">
      <c r="A313" s="109" t="s">
        <v>3034</v>
      </c>
      <c r="B313" s="110" t="s">
        <v>1782</v>
      </c>
      <c r="C313" s="110" t="s">
        <v>906</v>
      </c>
      <c r="D313" s="110" t="s">
        <v>2018</v>
      </c>
      <c r="E313" s="110" t="str">
        <f t="shared" si="4"/>
        <v>0817</v>
      </c>
      <c r="F313" s="109" t="s">
        <v>7646</v>
      </c>
      <c r="G313" s="109" t="s">
        <v>6936</v>
      </c>
      <c r="H313" s="109" t="s">
        <v>7056</v>
      </c>
      <c r="I313" s="109" t="s">
        <v>7647</v>
      </c>
    </row>
    <row r="314" spans="1:9" x14ac:dyDescent="0.25">
      <c r="A314" s="109" t="s">
        <v>3035</v>
      </c>
      <c r="B314" s="110" t="s">
        <v>1613</v>
      </c>
      <c r="C314" s="110" t="s">
        <v>895</v>
      </c>
      <c r="D314" s="110" t="s">
        <v>1809</v>
      </c>
      <c r="E314" s="110" t="str">
        <f t="shared" si="4"/>
        <v>0410</v>
      </c>
      <c r="F314" s="109" t="s">
        <v>7648</v>
      </c>
      <c r="G314" s="109" t="s">
        <v>6941</v>
      </c>
      <c r="H314" s="109" t="s">
        <v>7000</v>
      </c>
      <c r="I314" s="109" t="s">
        <v>7649</v>
      </c>
    </row>
    <row r="315" spans="1:9" x14ac:dyDescent="0.25">
      <c r="A315" s="109" t="s">
        <v>3036</v>
      </c>
      <c r="B315" s="110" t="s">
        <v>1868</v>
      </c>
      <c r="C315" s="110" t="s">
        <v>901</v>
      </c>
      <c r="D315" s="110" t="s">
        <v>1930</v>
      </c>
      <c r="E315" s="110" t="str">
        <f t="shared" si="4"/>
        <v>0614</v>
      </c>
      <c r="F315" s="109" t="s">
        <v>7650</v>
      </c>
      <c r="G315" s="109" t="s">
        <v>6968</v>
      </c>
      <c r="H315" s="109" t="s">
        <v>6996</v>
      </c>
      <c r="I315" s="109" t="s">
        <v>7651</v>
      </c>
    </row>
    <row r="316" spans="1:9" x14ac:dyDescent="0.25">
      <c r="A316" s="109" t="s">
        <v>3037</v>
      </c>
      <c r="B316" s="110" t="s">
        <v>1610</v>
      </c>
      <c r="C316" s="110" t="s">
        <v>1633</v>
      </c>
      <c r="D316" s="110" t="s">
        <v>1646</v>
      </c>
      <c r="E316" s="110" t="str">
        <f t="shared" si="4"/>
        <v>0105</v>
      </c>
      <c r="F316" s="109" t="s">
        <v>7652</v>
      </c>
      <c r="G316" s="109" t="s">
        <v>6946</v>
      </c>
      <c r="H316" s="109" t="s">
        <v>6947</v>
      </c>
      <c r="I316" s="109" t="s">
        <v>7653</v>
      </c>
    </row>
    <row r="317" spans="1:9" x14ac:dyDescent="0.25">
      <c r="A317" s="109" t="s">
        <v>3038</v>
      </c>
      <c r="B317" s="110" t="s">
        <v>1878</v>
      </c>
      <c r="C317" s="110" t="s">
        <v>917</v>
      </c>
      <c r="D317" s="110" t="s">
        <v>1964</v>
      </c>
      <c r="E317" s="110" t="str">
        <f t="shared" si="4"/>
        <v>0723</v>
      </c>
      <c r="F317" s="109" t="s">
        <v>7654</v>
      </c>
      <c r="G317" s="109" t="s">
        <v>6991</v>
      </c>
      <c r="H317" s="109" t="s">
        <v>7020</v>
      </c>
      <c r="I317" s="109" t="s">
        <v>7655</v>
      </c>
    </row>
    <row r="318" spans="1:9" x14ac:dyDescent="0.25">
      <c r="A318" s="109" t="s">
        <v>7656</v>
      </c>
      <c r="B318" s="110" t="s">
        <v>1633</v>
      </c>
      <c r="C318" s="110" t="s">
        <v>1868</v>
      </c>
      <c r="D318" s="110" t="s">
        <v>1873</v>
      </c>
      <c r="E318" s="110" t="str">
        <f t="shared" si="4"/>
        <v>0506</v>
      </c>
      <c r="F318" s="109" t="s">
        <v>7657</v>
      </c>
      <c r="G318" s="109" t="s">
        <v>6951</v>
      </c>
      <c r="H318" s="109" t="s">
        <v>7044</v>
      </c>
      <c r="I318" s="109" t="s">
        <v>7658</v>
      </c>
    </row>
    <row r="319" spans="1:9" x14ac:dyDescent="0.25">
      <c r="A319" s="109" t="s">
        <v>3040</v>
      </c>
      <c r="B319" s="110" t="s">
        <v>1878</v>
      </c>
      <c r="C319" s="110" t="s">
        <v>920</v>
      </c>
      <c r="D319" s="110" t="s">
        <v>1975</v>
      </c>
      <c r="E319" s="110" t="str">
        <f t="shared" si="4"/>
        <v>0726</v>
      </c>
      <c r="F319" s="109" t="s">
        <v>7659</v>
      </c>
      <c r="G319" s="109" t="s">
        <v>6991</v>
      </c>
      <c r="H319" s="109" t="s">
        <v>6992</v>
      </c>
      <c r="I319" s="109" t="s">
        <v>7660</v>
      </c>
    </row>
    <row r="320" spans="1:9" x14ac:dyDescent="0.25">
      <c r="A320" s="109" t="s">
        <v>3041</v>
      </c>
      <c r="B320" s="110" t="s">
        <v>1868</v>
      </c>
      <c r="C320" s="110" t="s">
        <v>899</v>
      </c>
      <c r="D320" s="110" t="s">
        <v>1917</v>
      </c>
      <c r="E320" s="110" t="str">
        <f t="shared" si="4"/>
        <v>0613</v>
      </c>
      <c r="F320" s="109" t="s">
        <v>7661</v>
      </c>
      <c r="G320" s="109" t="s">
        <v>6968</v>
      </c>
      <c r="H320" s="109" t="s">
        <v>7048</v>
      </c>
      <c r="I320" s="109" t="s">
        <v>7662</v>
      </c>
    </row>
    <row r="321" spans="1:9" x14ac:dyDescent="0.25">
      <c r="A321" s="109" t="s">
        <v>3042</v>
      </c>
      <c r="B321" s="110" t="s">
        <v>1613</v>
      </c>
      <c r="C321" s="110" t="s">
        <v>895</v>
      </c>
      <c r="D321" s="110" t="s">
        <v>1812</v>
      </c>
      <c r="E321" s="110" t="str">
        <f t="shared" si="4"/>
        <v>0410</v>
      </c>
      <c r="F321" s="109" t="s">
        <v>7663</v>
      </c>
      <c r="G321" s="109" t="s">
        <v>6941</v>
      </c>
      <c r="H321" s="109" t="s">
        <v>7000</v>
      </c>
      <c r="I321" s="109" t="s">
        <v>7664</v>
      </c>
    </row>
    <row r="322" spans="1:9" x14ac:dyDescent="0.25">
      <c r="A322" s="109" t="s">
        <v>3043</v>
      </c>
      <c r="B322" s="110" t="s">
        <v>1694</v>
      </c>
      <c r="C322" s="110" t="s">
        <v>924</v>
      </c>
      <c r="D322" s="110" t="s">
        <v>1711</v>
      </c>
      <c r="E322" s="110" t="str">
        <f t="shared" si="4"/>
        <v>0328</v>
      </c>
      <c r="F322" s="109" t="s">
        <v>7665</v>
      </c>
      <c r="G322" s="109" t="s">
        <v>6978</v>
      </c>
      <c r="H322" s="109" t="s">
        <v>7024</v>
      </c>
      <c r="I322" s="109" t="s">
        <v>7666</v>
      </c>
    </row>
    <row r="323" spans="1:9" x14ac:dyDescent="0.25">
      <c r="A323" s="109" t="s">
        <v>3044</v>
      </c>
      <c r="B323" s="110" t="s">
        <v>1613</v>
      </c>
      <c r="C323" s="110" t="s">
        <v>1694</v>
      </c>
      <c r="D323" s="110" t="s">
        <v>1776</v>
      </c>
      <c r="E323" s="110" t="str">
        <f t="shared" ref="E323:E386" si="5">CONCATENATE(B323,C323)</f>
        <v>0403</v>
      </c>
      <c r="F323" s="109" t="s">
        <v>7667</v>
      </c>
      <c r="G323" s="109" t="s">
        <v>6941</v>
      </c>
      <c r="H323" s="109" t="s">
        <v>6942</v>
      </c>
      <c r="I323" s="109" t="s">
        <v>7668</v>
      </c>
    </row>
    <row r="324" spans="1:9" x14ac:dyDescent="0.25">
      <c r="A324" s="109" t="s">
        <v>3045</v>
      </c>
      <c r="B324" s="110" t="s">
        <v>1782</v>
      </c>
      <c r="C324" s="110" t="s">
        <v>919</v>
      </c>
      <c r="D324" s="110" t="s">
        <v>2091</v>
      </c>
      <c r="E324" s="110" t="str">
        <f t="shared" si="5"/>
        <v>0825</v>
      </c>
      <c r="F324" s="109" t="s">
        <v>7669</v>
      </c>
      <c r="G324" s="109" t="s">
        <v>6936</v>
      </c>
      <c r="H324" s="109" t="s">
        <v>7004</v>
      </c>
      <c r="I324" s="109" t="s">
        <v>7670</v>
      </c>
    </row>
    <row r="325" spans="1:9" x14ac:dyDescent="0.25">
      <c r="A325" s="109" t="s">
        <v>3046</v>
      </c>
      <c r="B325" s="110" t="s">
        <v>1651</v>
      </c>
      <c r="C325" s="110" t="s">
        <v>914</v>
      </c>
      <c r="D325" s="110" t="s">
        <v>1663</v>
      </c>
      <c r="E325" s="110" t="str">
        <f t="shared" si="5"/>
        <v>0221</v>
      </c>
      <c r="F325" s="109" t="s">
        <v>7671</v>
      </c>
      <c r="G325" s="109" t="s">
        <v>6973</v>
      </c>
      <c r="H325" s="109" t="s">
        <v>6974</v>
      </c>
      <c r="I325" s="109" t="s">
        <v>7672</v>
      </c>
    </row>
    <row r="326" spans="1:9" x14ac:dyDescent="0.25">
      <c r="A326" s="109" t="s">
        <v>3047</v>
      </c>
      <c r="B326" s="110" t="s">
        <v>1613</v>
      </c>
      <c r="C326" s="110" t="s">
        <v>1782</v>
      </c>
      <c r="D326" s="110" t="s">
        <v>1786</v>
      </c>
      <c r="E326" s="110" t="str">
        <f t="shared" si="5"/>
        <v>0408</v>
      </c>
      <c r="F326" s="109" t="s">
        <v>7673</v>
      </c>
      <c r="G326" s="109" t="s">
        <v>6941</v>
      </c>
      <c r="H326" s="109" t="s">
        <v>6987</v>
      </c>
      <c r="I326" s="109" t="s">
        <v>7674</v>
      </c>
    </row>
    <row r="327" spans="1:9" x14ac:dyDescent="0.25">
      <c r="A327" s="109" t="s">
        <v>3048</v>
      </c>
      <c r="B327" s="110" t="s">
        <v>1613</v>
      </c>
      <c r="C327" s="110" t="s">
        <v>1694</v>
      </c>
      <c r="D327" s="110" t="s">
        <v>1779</v>
      </c>
      <c r="E327" s="110" t="str">
        <f t="shared" si="5"/>
        <v>0403</v>
      </c>
      <c r="F327" s="109" t="s">
        <v>7675</v>
      </c>
      <c r="G327" s="109" t="s">
        <v>6941</v>
      </c>
      <c r="H327" s="109" t="s">
        <v>6942</v>
      </c>
      <c r="I327" s="109" t="s">
        <v>7676</v>
      </c>
    </row>
    <row r="328" spans="1:9" x14ac:dyDescent="0.25">
      <c r="A328" s="109" t="s">
        <v>3049</v>
      </c>
      <c r="B328" s="110" t="s">
        <v>1868</v>
      </c>
      <c r="C328" s="110" t="s">
        <v>898</v>
      </c>
      <c r="D328" s="110" t="s">
        <v>1884</v>
      </c>
      <c r="E328" s="110" t="str">
        <f t="shared" si="5"/>
        <v>0612</v>
      </c>
      <c r="F328" s="109" t="s">
        <v>7677</v>
      </c>
      <c r="G328" s="109" t="s">
        <v>6968</v>
      </c>
      <c r="H328" s="109" t="s">
        <v>6969</v>
      </c>
      <c r="I328" s="109" t="s">
        <v>7678</v>
      </c>
    </row>
    <row r="329" spans="1:9" x14ac:dyDescent="0.25">
      <c r="A329" s="109" t="s">
        <v>3050</v>
      </c>
      <c r="B329" s="110" t="s">
        <v>1878</v>
      </c>
      <c r="C329" s="110" t="s">
        <v>920</v>
      </c>
      <c r="D329" s="110" t="s">
        <v>1972</v>
      </c>
      <c r="E329" s="110" t="str">
        <f t="shared" si="5"/>
        <v>0726</v>
      </c>
      <c r="F329" s="109" t="s">
        <v>7679</v>
      </c>
      <c r="G329" s="109" t="s">
        <v>6991</v>
      </c>
      <c r="H329" s="109" t="s">
        <v>6992</v>
      </c>
      <c r="I329" s="109" t="s">
        <v>7680</v>
      </c>
    </row>
    <row r="330" spans="1:9" x14ac:dyDescent="0.25">
      <c r="A330" s="109" t="s">
        <v>3051</v>
      </c>
      <c r="B330" s="110" t="s">
        <v>1613</v>
      </c>
      <c r="C330" s="110" t="s">
        <v>1610</v>
      </c>
      <c r="D330" s="110" t="s">
        <v>1739</v>
      </c>
      <c r="E330" s="110" t="str">
        <f t="shared" si="5"/>
        <v>0401</v>
      </c>
      <c r="F330" s="109" t="s">
        <v>7681</v>
      </c>
      <c r="G330" s="109" t="s">
        <v>6941</v>
      </c>
      <c r="H330" s="109" t="s">
        <v>7016</v>
      </c>
      <c r="I330" s="109" t="s">
        <v>7682</v>
      </c>
    </row>
    <row r="331" spans="1:9" x14ac:dyDescent="0.25">
      <c r="A331" s="109" t="s">
        <v>3052</v>
      </c>
      <c r="B331" s="110" t="s">
        <v>1878</v>
      </c>
      <c r="C331" s="110" t="s">
        <v>920</v>
      </c>
      <c r="D331" s="110" t="s">
        <v>1984</v>
      </c>
      <c r="E331" s="110" t="str">
        <f t="shared" si="5"/>
        <v>0726</v>
      </c>
      <c r="F331" s="109" t="s">
        <v>7683</v>
      </c>
      <c r="G331" s="109" t="s">
        <v>6991</v>
      </c>
      <c r="H331" s="109" t="s">
        <v>6992</v>
      </c>
      <c r="I331" s="109" t="s">
        <v>7684</v>
      </c>
    </row>
    <row r="332" spans="1:9" x14ac:dyDescent="0.25">
      <c r="A332" s="109" t="s">
        <v>3053</v>
      </c>
      <c r="B332" s="110" t="s">
        <v>1782</v>
      </c>
      <c r="C332" s="110" t="s">
        <v>906</v>
      </c>
      <c r="D332" s="110" t="s">
        <v>2016</v>
      </c>
      <c r="E332" s="110" t="str">
        <f t="shared" si="5"/>
        <v>0817</v>
      </c>
      <c r="F332" s="109" t="s">
        <v>7685</v>
      </c>
      <c r="G332" s="109" t="s">
        <v>6936</v>
      </c>
      <c r="H332" s="109" t="s">
        <v>7056</v>
      </c>
      <c r="I332" s="109" t="s">
        <v>7686</v>
      </c>
    </row>
    <row r="333" spans="1:9" x14ac:dyDescent="0.25">
      <c r="A333" s="109" t="s">
        <v>3054</v>
      </c>
      <c r="B333" s="110" t="s">
        <v>1782</v>
      </c>
      <c r="C333" s="110" t="s">
        <v>637</v>
      </c>
      <c r="D333" s="110" t="s">
        <v>2014</v>
      </c>
      <c r="E333" s="110" t="str">
        <f t="shared" si="5"/>
        <v>0811</v>
      </c>
      <c r="F333" s="109" t="s">
        <v>7687</v>
      </c>
      <c r="G333" s="109" t="s">
        <v>6936</v>
      </c>
      <c r="H333" s="109" t="s">
        <v>6960</v>
      </c>
      <c r="I333" s="109" t="s">
        <v>7688</v>
      </c>
    </row>
    <row r="334" spans="1:9" x14ac:dyDescent="0.25">
      <c r="A334" s="109" t="s">
        <v>3055</v>
      </c>
      <c r="B334" s="110" t="s">
        <v>1782</v>
      </c>
      <c r="C334" s="110" t="s">
        <v>637</v>
      </c>
      <c r="D334" s="110" t="s">
        <v>2013</v>
      </c>
      <c r="E334" s="110" t="str">
        <f t="shared" si="5"/>
        <v>0811</v>
      </c>
      <c r="F334" s="109" t="s">
        <v>7689</v>
      </c>
      <c r="G334" s="109" t="s">
        <v>6936</v>
      </c>
      <c r="H334" s="109" t="s">
        <v>6960</v>
      </c>
      <c r="I334" s="109" t="s">
        <v>7690</v>
      </c>
    </row>
    <row r="335" spans="1:9" x14ac:dyDescent="0.25">
      <c r="A335" s="109" t="s">
        <v>3056</v>
      </c>
      <c r="B335" s="110" t="s">
        <v>1782</v>
      </c>
      <c r="C335" s="110" t="s">
        <v>908</v>
      </c>
      <c r="D335" s="110" t="s">
        <v>2024</v>
      </c>
      <c r="E335" s="110" t="str">
        <f t="shared" si="5"/>
        <v>0818</v>
      </c>
      <c r="F335" s="109" t="s">
        <v>7691</v>
      </c>
      <c r="G335" s="109" t="s">
        <v>6936</v>
      </c>
      <c r="H335" s="109" t="s">
        <v>7060</v>
      </c>
      <c r="I335" s="109" t="s">
        <v>7692</v>
      </c>
    </row>
    <row r="336" spans="1:9" x14ac:dyDescent="0.25">
      <c r="A336" s="109" t="s">
        <v>3057</v>
      </c>
      <c r="B336" s="110" t="s">
        <v>1868</v>
      </c>
      <c r="C336" s="110" t="s">
        <v>898</v>
      </c>
      <c r="D336" s="110" t="s">
        <v>1886</v>
      </c>
      <c r="E336" s="110" t="str">
        <f t="shared" si="5"/>
        <v>0612</v>
      </c>
      <c r="F336" s="109" t="s">
        <v>7693</v>
      </c>
      <c r="G336" s="109" t="s">
        <v>6968</v>
      </c>
      <c r="H336" s="109" t="s">
        <v>6969</v>
      </c>
      <c r="I336" s="109" t="s">
        <v>7694</v>
      </c>
    </row>
    <row r="337" spans="1:9" x14ac:dyDescent="0.25">
      <c r="A337" s="109" t="s">
        <v>3058</v>
      </c>
      <c r="B337" s="110" t="s">
        <v>1613</v>
      </c>
      <c r="C337" s="110" t="s">
        <v>905</v>
      </c>
      <c r="D337" s="110" t="s">
        <v>1865</v>
      </c>
      <c r="E337" s="110" t="str">
        <f t="shared" si="5"/>
        <v>0416</v>
      </c>
      <c r="F337" s="109" t="s">
        <v>7695</v>
      </c>
      <c r="G337" s="109" t="s">
        <v>6941</v>
      </c>
      <c r="H337" s="109" t="s">
        <v>7040</v>
      </c>
      <c r="I337" s="109" t="s">
        <v>7696</v>
      </c>
    </row>
    <row r="338" spans="1:9" x14ac:dyDescent="0.25">
      <c r="A338" s="109" t="s">
        <v>3059</v>
      </c>
      <c r="B338" s="110" t="s">
        <v>1782</v>
      </c>
      <c r="C338" s="110" t="s">
        <v>912</v>
      </c>
      <c r="D338" s="110" t="s">
        <v>2057</v>
      </c>
      <c r="E338" s="110" t="str">
        <f t="shared" si="5"/>
        <v>0820</v>
      </c>
      <c r="F338" s="109" t="s">
        <v>7697</v>
      </c>
      <c r="G338" s="109" t="s">
        <v>6936</v>
      </c>
      <c r="H338" s="109" t="s">
        <v>7036</v>
      </c>
      <c r="I338" s="109" t="s">
        <v>7698</v>
      </c>
    </row>
    <row r="339" spans="1:9" x14ac:dyDescent="0.25">
      <c r="A339" s="109" t="s">
        <v>3060</v>
      </c>
      <c r="B339" s="110" t="s">
        <v>1868</v>
      </c>
      <c r="C339" s="110" t="s">
        <v>899</v>
      </c>
      <c r="D339" s="110" t="s">
        <v>1908</v>
      </c>
      <c r="E339" s="110" t="str">
        <f t="shared" si="5"/>
        <v>0613</v>
      </c>
      <c r="F339" s="109" t="s">
        <v>7699</v>
      </c>
      <c r="G339" s="109" t="s">
        <v>6968</v>
      </c>
      <c r="H339" s="109" t="s">
        <v>7048</v>
      </c>
      <c r="I339" s="109" t="s">
        <v>7700</v>
      </c>
    </row>
    <row r="340" spans="1:9" x14ac:dyDescent="0.25">
      <c r="A340" s="109" t="s">
        <v>3061</v>
      </c>
      <c r="B340" s="110" t="s">
        <v>1878</v>
      </c>
      <c r="C340" s="110" t="s">
        <v>903</v>
      </c>
      <c r="D340" s="110" t="s">
        <v>1946</v>
      </c>
      <c r="E340" s="110" t="str">
        <f t="shared" si="5"/>
        <v>0715</v>
      </c>
      <c r="F340" s="109" t="s">
        <v>7701</v>
      </c>
      <c r="G340" s="109" t="s">
        <v>6991</v>
      </c>
      <c r="H340" s="109" t="s">
        <v>7012</v>
      </c>
      <c r="I340" s="109" t="s">
        <v>7702</v>
      </c>
    </row>
    <row r="341" spans="1:9" x14ac:dyDescent="0.25">
      <c r="A341" s="109" t="s">
        <v>3062</v>
      </c>
      <c r="B341" s="110" t="s">
        <v>1782</v>
      </c>
      <c r="C341" s="110" t="s">
        <v>919</v>
      </c>
      <c r="D341" s="110" t="s">
        <v>2085</v>
      </c>
      <c r="E341" s="110" t="str">
        <f t="shared" si="5"/>
        <v>0825</v>
      </c>
      <c r="F341" s="109" t="s">
        <v>7703</v>
      </c>
      <c r="G341" s="109" t="s">
        <v>6936</v>
      </c>
      <c r="H341" s="109" t="s">
        <v>7004</v>
      </c>
      <c r="I341" s="109" t="s">
        <v>7704</v>
      </c>
    </row>
    <row r="342" spans="1:9" x14ac:dyDescent="0.25">
      <c r="A342" s="109" t="s">
        <v>3063</v>
      </c>
      <c r="B342" s="110" t="s">
        <v>1651</v>
      </c>
      <c r="C342" s="110" t="s">
        <v>914</v>
      </c>
      <c r="D342" s="110" t="s">
        <v>1657</v>
      </c>
      <c r="E342" s="110" t="str">
        <f t="shared" si="5"/>
        <v>0221</v>
      </c>
      <c r="F342" s="109" t="s">
        <v>7705</v>
      </c>
      <c r="G342" s="109" t="s">
        <v>6973</v>
      </c>
      <c r="H342" s="109" t="s">
        <v>6974</v>
      </c>
      <c r="I342" s="109" t="s">
        <v>7706</v>
      </c>
    </row>
    <row r="343" spans="1:9" x14ac:dyDescent="0.25">
      <c r="A343" s="109" t="s">
        <v>3064</v>
      </c>
      <c r="B343" s="110" t="s">
        <v>1868</v>
      </c>
      <c r="C343" s="110" t="s">
        <v>899</v>
      </c>
      <c r="D343" s="110" t="s">
        <v>1926</v>
      </c>
      <c r="E343" s="110" t="str">
        <f t="shared" si="5"/>
        <v>0613</v>
      </c>
      <c r="F343" s="109" t="s">
        <v>7707</v>
      </c>
      <c r="G343" s="109" t="s">
        <v>6968</v>
      </c>
      <c r="H343" s="109" t="s">
        <v>7048</v>
      </c>
      <c r="I343" s="109" t="s">
        <v>7708</v>
      </c>
    </row>
    <row r="344" spans="1:9" x14ac:dyDescent="0.25">
      <c r="A344" s="109" t="s">
        <v>3065</v>
      </c>
      <c r="B344" s="110" t="s">
        <v>1613</v>
      </c>
      <c r="C344" s="110" t="s">
        <v>895</v>
      </c>
      <c r="D344" s="110" t="s">
        <v>1810</v>
      </c>
      <c r="E344" s="110" t="str">
        <f t="shared" si="5"/>
        <v>0410</v>
      </c>
      <c r="F344" s="109" t="s">
        <v>7709</v>
      </c>
      <c r="G344" s="109" t="s">
        <v>6941</v>
      </c>
      <c r="H344" s="109" t="s">
        <v>7000</v>
      </c>
      <c r="I344" s="109" t="s">
        <v>7710</v>
      </c>
    </row>
    <row r="345" spans="1:9" x14ac:dyDescent="0.25">
      <c r="A345" s="109" t="s">
        <v>3066</v>
      </c>
      <c r="B345" s="110" t="s">
        <v>1694</v>
      </c>
      <c r="C345" s="110" t="s">
        <v>924</v>
      </c>
      <c r="D345" s="110" t="s">
        <v>1712</v>
      </c>
      <c r="E345" s="110" t="str">
        <f t="shared" si="5"/>
        <v>0328</v>
      </c>
      <c r="F345" s="109" t="s">
        <v>7711</v>
      </c>
      <c r="G345" s="109" t="s">
        <v>6978</v>
      </c>
      <c r="H345" s="109" t="s">
        <v>7024</v>
      </c>
      <c r="I345" s="109" t="s">
        <v>7712</v>
      </c>
    </row>
    <row r="346" spans="1:9" x14ac:dyDescent="0.25">
      <c r="A346" s="109" t="s">
        <v>3067</v>
      </c>
      <c r="B346" s="110" t="s">
        <v>1651</v>
      </c>
      <c r="C346" s="110" t="s">
        <v>928</v>
      </c>
      <c r="D346" s="110" t="s">
        <v>1689</v>
      </c>
      <c r="E346" s="110" t="str">
        <f t="shared" si="5"/>
        <v>0230</v>
      </c>
      <c r="F346" s="109" t="s">
        <v>7713</v>
      </c>
      <c r="G346" s="109" t="s">
        <v>6973</v>
      </c>
      <c r="H346" s="109" t="s">
        <v>7008</v>
      </c>
      <c r="I346" s="109" t="s">
        <v>7714</v>
      </c>
    </row>
    <row r="347" spans="1:9" x14ac:dyDescent="0.25">
      <c r="A347" s="109" t="s">
        <v>3068</v>
      </c>
      <c r="B347" s="110" t="s">
        <v>1694</v>
      </c>
      <c r="C347" s="110" t="s">
        <v>924</v>
      </c>
      <c r="D347" s="110" t="s">
        <v>1702</v>
      </c>
      <c r="E347" s="110" t="str">
        <f t="shared" si="5"/>
        <v>0328</v>
      </c>
      <c r="F347" s="109" t="s">
        <v>7715</v>
      </c>
      <c r="G347" s="109" t="s">
        <v>6978</v>
      </c>
      <c r="H347" s="109" t="s">
        <v>7024</v>
      </c>
      <c r="I347" s="109" t="s">
        <v>7716</v>
      </c>
    </row>
    <row r="348" spans="1:9" x14ac:dyDescent="0.25">
      <c r="A348" s="109" t="s">
        <v>3069</v>
      </c>
      <c r="B348" s="110" t="s">
        <v>1694</v>
      </c>
      <c r="C348" s="110" t="s">
        <v>924</v>
      </c>
      <c r="D348" s="110" t="s">
        <v>1701</v>
      </c>
      <c r="E348" s="110" t="str">
        <f t="shared" si="5"/>
        <v>0328</v>
      </c>
      <c r="F348" s="109" t="s">
        <v>7717</v>
      </c>
      <c r="G348" s="109" t="s">
        <v>6978</v>
      </c>
      <c r="H348" s="109" t="s">
        <v>7024</v>
      </c>
      <c r="I348" s="109" t="s">
        <v>7718</v>
      </c>
    </row>
    <row r="349" spans="1:9" x14ac:dyDescent="0.25">
      <c r="A349" s="109" t="s">
        <v>3070</v>
      </c>
      <c r="B349" s="110" t="s">
        <v>1633</v>
      </c>
      <c r="C349" s="110" t="s">
        <v>1868</v>
      </c>
      <c r="D349" s="110" t="s">
        <v>1872</v>
      </c>
      <c r="E349" s="110" t="str">
        <f t="shared" si="5"/>
        <v>0506</v>
      </c>
      <c r="F349" s="109" t="s">
        <v>7719</v>
      </c>
      <c r="G349" s="109" t="s">
        <v>6951</v>
      </c>
      <c r="H349" s="109" t="s">
        <v>7044</v>
      </c>
      <c r="I349" s="109" t="s">
        <v>7720</v>
      </c>
    </row>
    <row r="350" spans="1:9" x14ac:dyDescent="0.25">
      <c r="A350" s="109" t="s">
        <v>3071</v>
      </c>
      <c r="B350" s="110" t="s">
        <v>1782</v>
      </c>
      <c r="C350" s="110" t="s">
        <v>910</v>
      </c>
      <c r="D350" s="110" t="s">
        <v>2036</v>
      </c>
      <c r="E350" s="110" t="str">
        <f t="shared" si="5"/>
        <v>0819</v>
      </c>
      <c r="F350" s="109" t="s">
        <v>7721</v>
      </c>
      <c r="G350" s="109" t="s">
        <v>6936</v>
      </c>
      <c r="H350" s="109" t="s">
        <v>6937</v>
      </c>
      <c r="I350" s="109" t="s">
        <v>7722</v>
      </c>
    </row>
    <row r="351" spans="1:9" x14ac:dyDescent="0.25">
      <c r="A351" s="109" t="s">
        <v>3072</v>
      </c>
      <c r="B351" s="110" t="s">
        <v>1610</v>
      </c>
      <c r="C351" s="110" t="s">
        <v>1633</v>
      </c>
      <c r="D351" s="110" t="s">
        <v>1644</v>
      </c>
      <c r="E351" s="110" t="str">
        <f t="shared" si="5"/>
        <v>0105</v>
      </c>
      <c r="F351" s="109" t="s">
        <v>7723</v>
      </c>
      <c r="G351" s="109" t="s">
        <v>6946</v>
      </c>
      <c r="H351" s="109" t="s">
        <v>6947</v>
      </c>
      <c r="I351" s="109" t="s">
        <v>7724</v>
      </c>
    </row>
    <row r="352" spans="1:9" x14ac:dyDescent="0.25">
      <c r="A352" s="109" t="s">
        <v>3073</v>
      </c>
      <c r="B352" s="110" t="s">
        <v>1651</v>
      </c>
      <c r="C352" s="110" t="s">
        <v>914</v>
      </c>
      <c r="D352" s="110" t="s">
        <v>1661</v>
      </c>
      <c r="E352" s="110" t="str">
        <f t="shared" si="5"/>
        <v>0221</v>
      </c>
      <c r="F352" s="109" t="s">
        <v>7725</v>
      </c>
      <c r="G352" s="109" t="s">
        <v>6973</v>
      </c>
      <c r="H352" s="109" t="s">
        <v>6974</v>
      </c>
      <c r="I352" s="109" t="s">
        <v>7726</v>
      </c>
    </row>
    <row r="353" spans="1:9" x14ac:dyDescent="0.25">
      <c r="A353" s="109" t="s">
        <v>3074</v>
      </c>
      <c r="B353" s="110" t="s">
        <v>1610</v>
      </c>
      <c r="C353" s="110" t="s">
        <v>1633</v>
      </c>
      <c r="D353" s="110" t="s">
        <v>1642</v>
      </c>
      <c r="E353" s="110" t="str">
        <f t="shared" si="5"/>
        <v>0105</v>
      </c>
      <c r="F353" s="109" t="s">
        <v>7727</v>
      </c>
      <c r="G353" s="109" t="s">
        <v>6946</v>
      </c>
      <c r="H353" s="109" t="s">
        <v>6947</v>
      </c>
      <c r="I353" s="109" t="s">
        <v>7728</v>
      </c>
    </row>
    <row r="354" spans="1:9" x14ac:dyDescent="0.25">
      <c r="A354" s="109" t="s">
        <v>3075</v>
      </c>
      <c r="B354" s="110" t="s">
        <v>1651</v>
      </c>
      <c r="C354" s="110" t="s">
        <v>916</v>
      </c>
      <c r="D354" s="110" t="s">
        <v>1676</v>
      </c>
      <c r="E354" s="110" t="str">
        <f t="shared" si="5"/>
        <v>0222</v>
      </c>
      <c r="F354" s="109" t="s">
        <v>7729</v>
      </c>
      <c r="G354" s="109" t="s">
        <v>6973</v>
      </c>
      <c r="H354" s="109" t="s">
        <v>6983</v>
      </c>
      <c r="I354" s="109" t="s">
        <v>7730</v>
      </c>
    </row>
    <row r="355" spans="1:9" x14ac:dyDescent="0.25">
      <c r="A355" s="109" t="s">
        <v>3076</v>
      </c>
      <c r="B355" s="110" t="s">
        <v>1782</v>
      </c>
      <c r="C355" s="110" t="s">
        <v>919</v>
      </c>
      <c r="D355" s="110" t="s">
        <v>2096</v>
      </c>
      <c r="E355" s="110" t="str">
        <f t="shared" si="5"/>
        <v>0825</v>
      </c>
      <c r="F355" s="109" t="s">
        <v>7731</v>
      </c>
      <c r="G355" s="109" t="s">
        <v>6936</v>
      </c>
      <c r="H355" s="109" t="s">
        <v>7004</v>
      </c>
      <c r="I355" s="109" t="s">
        <v>7732</v>
      </c>
    </row>
    <row r="356" spans="1:9" x14ac:dyDescent="0.25">
      <c r="A356" s="109" t="s">
        <v>3077</v>
      </c>
      <c r="B356" s="110" t="s">
        <v>1878</v>
      </c>
      <c r="C356" s="110" t="s">
        <v>922</v>
      </c>
      <c r="D356" s="110" t="s">
        <v>1994</v>
      </c>
      <c r="E356" s="110" t="str">
        <f t="shared" si="5"/>
        <v>0727</v>
      </c>
      <c r="F356" s="109" t="s">
        <v>7733</v>
      </c>
      <c r="G356" s="109" t="s">
        <v>6991</v>
      </c>
      <c r="H356" s="109" t="s">
        <v>7052</v>
      </c>
      <c r="I356" s="109" t="s">
        <v>7734</v>
      </c>
    </row>
    <row r="357" spans="1:9" x14ac:dyDescent="0.25">
      <c r="A357" s="109" t="s">
        <v>3078</v>
      </c>
      <c r="B357" s="110" t="s">
        <v>1613</v>
      </c>
      <c r="C357" s="110" t="s">
        <v>905</v>
      </c>
      <c r="D357" s="110" t="s">
        <v>1862</v>
      </c>
      <c r="E357" s="110" t="str">
        <f t="shared" si="5"/>
        <v>0416</v>
      </c>
      <c r="F357" s="109" t="s">
        <v>7735</v>
      </c>
      <c r="G357" s="109" t="s">
        <v>6941</v>
      </c>
      <c r="H357" s="109" t="s">
        <v>7040</v>
      </c>
      <c r="I357" s="109" t="s">
        <v>7736</v>
      </c>
    </row>
    <row r="358" spans="1:9" x14ac:dyDescent="0.25">
      <c r="A358" s="109" t="s">
        <v>7737</v>
      </c>
      <c r="B358" s="110" t="s">
        <v>1651</v>
      </c>
      <c r="C358" s="110" t="s">
        <v>916</v>
      </c>
      <c r="D358" s="110" t="s">
        <v>1674</v>
      </c>
      <c r="E358" s="110" t="str">
        <f t="shared" si="5"/>
        <v>0222</v>
      </c>
      <c r="F358" s="109" t="s">
        <v>7738</v>
      </c>
      <c r="G358" s="109" t="s">
        <v>6973</v>
      </c>
      <c r="H358" s="109" t="s">
        <v>6983</v>
      </c>
      <c r="I358" s="109" t="s">
        <v>7739</v>
      </c>
    </row>
    <row r="359" spans="1:9" x14ac:dyDescent="0.25">
      <c r="A359" s="109" t="s">
        <v>7740</v>
      </c>
      <c r="B359" s="110" t="s">
        <v>1878</v>
      </c>
      <c r="C359" s="110" t="s">
        <v>920</v>
      </c>
      <c r="D359" s="110" t="s">
        <v>1974</v>
      </c>
      <c r="E359" s="110" t="str">
        <f t="shared" si="5"/>
        <v>0726</v>
      </c>
      <c r="F359" s="109" t="s">
        <v>7741</v>
      </c>
      <c r="G359" s="109" t="s">
        <v>6991</v>
      </c>
      <c r="H359" s="109" t="s">
        <v>6992</v>
      </c>
      <c r="I359" s="109" t="s">
        <v>7742</v>
      </c>
    </row>
    <row r="360" spans="1:9" x14ac:dyDescent="0.25">
      <c r="A360" s="109" t="s">
        <v>3081</v>
      </c>
      <c r="B360" s="110" t="s">
        <v>1613</v>
      </c>
      <c r="C360" s="110" t="s">
        <v>905</v>
      </c>
      <c r="D360" s="110" t="s">
        <v>1864</v>
      </c>
      <c r="E360" s="110" t="str">
        <f t="shared" si="5"/>
        <v>0416</v>
      </c>
      <c r="F360" s="109" t="s">
        <v>7743</v>
      </c>
      <c r="G360" s="109" t="s">
        <v>6941</v>
      </c>
      <c r="H360" s="109" t="s">
        <v>7040</v>
      </c>
      <c r="I360" s="109" t="s">
        <v>7744</v>
      </c>
    </row>
    <row r="361" spans="1:9" x14ac:dyDescent="0.25">
      <c r="A361" s="109" t="s">
        <v>3082</v>
      </c>
      <c r="B361" s="110" t="s">
        <v>1613</v>
      </c>
      <c r="C361" s="110" t="s">
        <v>1790</v>
      </c>
      <c r="D361" s="110" t="s">
        <v>1793</v>
      </c>
      <c r="E361" s="110" t="str">
        <f t="shared" si="5"/>
        <v>0409</v>
      </c>
      <c r="F361" s="109" t="s">
        <v>7745</v>
      </c>
      <c r="G361" s="109" t="s">
        <v>6941</v>
      </c>
      <c r="H361" s="109" t="s">
        <v>7032</v>
      </c>
      <c r="I361" s="109" t="s">
        <v>7746</v>
      </c>
    </row>
    <row r="362" spans="1:9" x14ac:dyDescent="0.25">
      <c r="A362" s="109" t="s">
        <v>3083</v>
      </c>
      <c r="B362" s="110" t="s">
        <v>1610</v>
      </c>
      <c r="C362" s="110" t="s">
        <v>1613</v>
      </c>
      <c r="D362" s="110" t="s">
        <v>1620</v>
      </c>
      <c r="E362" s="110" t="str">
        <f t="shared" si="5"/>
        <v>0104</v>
      </c>
      <c r="F362" s="109" t="s">
        <v>7747</v>
      </c>
      <c r="G362" s="109" t="s">
        <v>6946</v>
      </c>
      <c r="H362" s="109" t="s">
        <v>7028</v>
      </c>
      <c r="I362" s="109" t="s">
        <v>7748</v>
      </c>
    </row>
    <row r="363" spans="1:9" x14ac:dyDescent="0.25">
      <c r="A363" s="109" t="s">
        <v>3084</v>
      </c>
      <c r="B363" s="110" t="s">
        <v>1868</v>
      </c>
      <c r="C363" s="110" t="s">
        <v>901</v>
      </c>
      <c r="D363" s="110" t="s">
        <v>1927</v>
      </c>
      <c r="E363" s="110" t="str">
        <f t="shared" si="5"/>
        <v>0614</v>
      </c>
      <c r="F363" s="109" t="s">
        <v>7749</v>
      </c>
      <c r="G363" s="109" t="s">
        <v>6968</v>
      </c>
      <c r="H363" s="109" t="s">
        <v>6996</v>
      </c>
      <c r="I363" s="109" t="s">
        <v>7750</v>
      </c>
    </row>
    <row r="364" spans="1:9" x14ac:dyDescent="0.25">
      <c r="A364" s="109" t="s">
        <v>3085</v>
      </c>
      <c r="B364" s="110" t="s">
        <v>1651</v>
      </c>
      <c r="C364" s="110" t="s">
        <v>928</v>
      </c>
      <c r="D364" s="110" t="s">
        <v>1688</v>
      </c>
      <c r="E364" s="110" t="str">
        <f t="shared" si="5"/>
        <v>0230</v>
      </c>
      <c r="F364" s="109" t="s">
        <v>7751</v>
      </c>
      <c r="G364" s="109" t="s">
        <v>6973</v>
      </c>
      <c r="H364" s="109" t="s">
        <v>7008</v>
      </c>
      <c r="I364" s="109" t="s">
        <v>7752</v>
      </c>
    </row>
    <row r="365" spans="1:9" x14ac:dyDescent="0.25">
      <c r="A365" s="109" t="s">
        <v>3086</v>
      </c>
      <c r="B365" s="110" t="s">
        <v>1782</v>
      </c>
      <c r="C365" s="110" t="s">
        <v>912</v>
      </c>
      <c r="D365" s="110" t="s">
        <v>2051</v>
      </c>
      <c r="E365" s="110" t="str">
        <f t="shared" si="5"/>
        <v>0820</v>
      </c>
      <c r="F365" s="109" t="s">
        <v>7753</v>
      </c>
      <c r="G365" s="109" t="s">
        <v>6936</v>
      </c>
      <c r="H365" s="109" t="s">
        <v>7036</v>
      </c>
      <c r="I365" s="109" t="s">
        <v>7754</v>
      </c>
    </row>
    <row r="366" spans="1:9" x14ac:dyDescent="0.25">
      <c r="A366" s="109" t="s">
        <v>3087</v>
      </c>
      <c r="B366" s="110" t="s">
        <v>1610</v>
      </c>
      <c r="C366" s="110" t="s">
        <v>1633</v>
      </c>
      <c r="D366" s="110" t="s">
        <v>1640</v>
      </c>
      <c r="E366" s="110" t="str">
        <f t="shared" si="5"/>
        <v>0105</v>
      </c>
      <c r="F366" s="109" t="s">
        <v>7755</v>
      </c>
      <c r="G366" s="109" t="s">
        <v>6946</v>
      </c>
      <c r="H366" s="109" t="s">
        <v>6947</v>
      </c>
      <c r="I366" s="109" t="s">
        <v>7756</v>
      </c>
    </row>
    <row r="367" spans="1:9" x14ac:dyDescent="0.25">
      <c r="A367" s="109" t="s">
        <v>3088</v>
      </c>
      <c r="B367" s="110" t="s">
        <v>1694</v>
      </c>
      <c r="C367" s="110" t="s">
        <v>926</v>
      </c>
      <c r="D367" s="110" t="s">
        <v>1721</v>
      </c>
      <c r="E367" s="110" t="str">
        <f t="shared" si="5"/>
        <v>0329</v>
      </c>
      <c r="F367" s="109" t="s">
        <v>7757</v>
      </c>
      <c r="G367" s="109" t="s">
        <v>6978</v>
      </c>
      <c r="H367" s="109" t="s">
        <v>6979</v>
      </c>
      <c r="I367" s="109" t="s">
        <v>7758</v>
      </c>
    </row>
    <row r="368" spans="1:9" x14ac:dyDescent="0.25">
      <c r="A368" s="109" t="s">
        <v>3089</v>
      </c>
      <c r="B368" s="110" t="s">
        <v>1782</v>
      </c>
      <c r="C368" s="110" t="s">
        <v>919</v>
      </c>
      <c r="D368" s="110" t="s">
        <v>2095</v>
      </c>
      <c r="E368" s="110" t="str">
        <f t="shared" si="5"/>
        <v>0825</v>
      </c>
      <c r="F368" s="109" t="s">
        <v>7759</v>
      </c>
      <c r="G368" s="109" t="s">
        <v>6936</v>
      </c>
      <c r="H368" s="109" t="s">
        <v>7004</v>
      </c>
      <c r="I368" s="109" t="s">
        <v>7760</v>
      </c>
    </row>
    <row r="369" spans="1:9" x14ac:dyDescent="0.25">
      <c r="A369" s="109" t="s">
        <v>3090</v>
      </c>
      <c r="B369" s="110" t="s">
        <v>1613</v>
      </c>
      <c r="C369" s="110" t="s">
        <v>895</v>
      </c>
      <c r="D369" s="110" t="s">
        <v>1820</v>
      </c>
      <c r="E369" s="110" t="str">
        <f t="shared" si="5"/>
        <v>0410</v>
      </c>
      <c r="F369" s="109" t="s">
        <v>7761</v>
      </c>
      <c r="G369" s="109" t="s">
        <v>6941</v>
      </c>
      <c r="H369" s="109" t="s">
        <v>7000</v>
      </c>
      <c r="I369" s="109" t="s">
        <v>7762</v>
      </c>
    </row>
    <row r="370" spans="1:9" x14ac:dyDescent="0.25">
      <c r="A370" s="109" t="s">
        <v>3091</v>
      </c>
      <c r="B370" s="110" t="s">
        <v>1610</v>
      </c>
      <c r="C370" s="110" t="s">
        <v>1633</v>
      </c>
      <c r="D370" s="110" t="s">
        <v>1639</v>
      </c>
      <c r="E370" s="110" t="str">
        <f t="shared" si="5"/>
        <v>0105</v>
      </c>
      <c r="F370" s="109" t="s">
        <v>7763</v>
      </c>
      <c r="G370" s="109" t="s">
        <v>6946</v>
      </c>
      <c r="H370" s="109" t="s">
        <v>6947</v>
      </c>
      <c r="I370" s="109" t="s">
        <v>7764</v>
      </c>
    </row>
    <row r="371" spans="1:9" x14ac:dyDescent="0.25">
      <c r="A371" s="109" t="s">
        <v>3092</v>
      </c>
      <c r="B371" s="110" t="s">
        <v>1613</v>
      </c>
      <c r="C371" s="110" t="s">
        <v>895</v>
      </c>
      <c r="D371" s="110" t="s">
        <v>1823</v>
      </c>
      <c r="E371" s="110" t="str">
        <f t="shared" si="5"/>
        <v>0410</v>
      </c>
      <c r="F371" s="109" t="s">
        <v>7765</v>
      </c>
      <c r="G371" s="109" t="s">
        <v>6941</v>
      </c>
      <c r="H371" s="109" t="s">
        <v>7000</v>
      </c>
      <c r="I371" s="109" t="s">
        <v>7766</v>
      </c>
    </row>
    <row r="372" spans="1:9" x14ac:dyDescent="0.25">
      <c r="A372" s="109" t="s">
        <v>3093</v>
      </c>
      <c r="B372" s="110" t="s">
        <v>1613</v>
      </c>
      <c r="C372" s="110" t="s">
        <v>1790</v>
      </c>
      <c r="D372" s="110" t="s">
        <v>1801</v>
      </c>
      <c r="E372" s="110" t="str">
        <f t="shared" si="5"/>
        <v>0409</v>
      </c>
      <c r="F372" s="109" t="s">
        <v>7767</v>
      </c>
      <c r="G372" s="109" t="s">
        <v>6941</v>
      </c>
      <c r="H372" s="109" t="s">
        <v>7032</v>
      </c>
      <c r="I372" s="109" t="s">
        <v>7768</v>
      </c>
    </row>
    <row r="373" spans="1:9" x14ac:dyDescent="0.25">
      <c r="A373" s="109" t="s">
        <v>7769</v>
      </c>
      <c r="B373" s="110" t="s">
        <v>1782</v>
      </c>
      <c r="C373" s="110" t="s">
        <v>912</v>
      </c>
      <c r="D373" s="110" t="s">
        <v>2061</v>
      </c>
      <c r="E373" s="110" t="str">
        <f t="shared" si="5"/>
        <v>0820</v>
      </c>
      <c r="F373" s="109" t="s">
        <v>7770</v>
      </c>
      <c r="G373" s="109" t="s">
        <v>6936</v>
      </c>
      <c r="H373" s="109" t="s">
        <v>7036</v>
      </c>
      <c r="I373" s="109" t="s">
        <v>7771</v>
      </c>
    </row>
    <row r="374" spans="1:9" x14ac:dyDescent="0.25">
      <c r="A374" s="109" t="s">
        <v>3095</v>
      </c>
      <c r="B374" s="110" t="s">
        <v>1651</v>
      </c>
      <c r="C374" s="110" t="s">
        <v>916</v>
      </c>
      <c r="D374" s="110" t="s">
        <v>1677</v>
      </c>
      <c r="E374" s="110" t="str">
        <f t="shared" si="5"/>
        <v>0222</v>
      </c>
      <c r="F374" s="109" t="s">
        <v>7772</v>
      </c>
      <c r="G374" s="109" t="s">
        <v>6973</v>
      </c>
      <c r="H374" s="109" t="s">
        <v>6983</v>
      </c>
      <c r="I374" s="109" t="s">
        <v>7773</v>
      </c>
    </row>
    <row r="375" spans="1:9" x14ac:dyDescent="0.25">
      <c r="A375" s="109" t="s">
        <v>3096</v>
      </c>
      <c r="B375" s="110" t="s">
        <v>1868</v>
      </c>
      <c r="C375" s="110" t="s">
        <v>898</v>
      </c>
      <c r="D375" s="110" t="s">
        <v>1903</v>
      </c>
      <c r="E375" s="110" t="str">
        <f t="shared" si="5"/>
        <v>0612</v>
      </c>
      <c r="F375" s="109" t="s">
        <v>7774</v>
      </c>
      <c r="G375" s="109" t="s">
        <v>6968</v>
      </c>
      <c r="H375" s="109" t="s">
        <v>6969</v>
      </c>
      <c r="I375" s="109" t="s">
        <v>7775</v>
      </c>
    </row>
    <row r="376" spans="1:9" x14ac:dyDescent="0.25">
      <c r="A376" s="109" t="s">
        <v>3097</v>
      </c>
      <c r="B376" s="110" t="s">
        <v>1868</v>
      </c>
      <c r="C376" s="110" t="s">
        <v>898</v>
      </c>
      <c r="D376" s="110" t="s">
        <v>1906</v>
      </c>
      <c r="E376" s="110" t="str">
        <f t="shared" si="5"/>
        <v>0612</v>
      </c>
      <c r="F376" s="109" t="s">
        <v>7776</v>
      </c>
      <c r="G376" s="109" t="s">
        <v>6968</v>
      </c>
      <c r="H376" s="109" t="s">
        <v>6969</v>
      </c>
      <c r="I376" s="109" t="s">
        <v>7777</v>
      </c>
    </row>
    <row r="377" spans="1:9" x14ac:dyDescent="0.25">
      <c r="A377" s="109" t="s">
        <v>3098</v>
      </c>
      <c r="B377" s="110" t="s">
        <v>1868</v>
      </c>
      <c r="C377" s="110" t="s">
        <v>901</v>
      </c>
      <c r="D377" s="110" t="s">
        <v>1929</v>
      </c>
      <c r="E377" s="110" t="str">
        <f t="shared" si="5"/>
        <v>0614</v>
      </c>
      <c r="F377" s="109" t="s">
        <v>7778</v>
      </c>
      <c r="G377" s="109" t="s">
        <v>6968</v>
      </c>
      <c r="H377" s="109" t="s">
        <v>6996</v>
      </c>
      <c r="I377" s="109" t="s">
        <v>7779</v>
      </c>
    </row>
    <row r="378" spans="1:9" x14ac:dyDescent="0.25">
      <c r="A378" s="109" t="s">
        <v>3099</v>
      </c>
      <c r="B378" s="110" t="s">
        <v>1782</v>
      </c>
      <c r="C378" s="110" t="s">
        <v>637</v>
      </c>
      <c r="D378" s="110" t="s">
        <v>2002</v>
      </c>
      <c r="E378" s="110" t="str">
        <f t="shared" si="5"/>
        <v>0811</v>
      </c>
      <c r="F378" s="109" t="s">
        <v>7780</v>
      </c>
      <c r="G378" s="109" t="s">
        <v>6936</v>
      </c>
      <c r="H378" s="109" t="s">
        <v>6960</v>
      </c>
      <c r="I378" s="109" t="s">
        <v>7781</v>
      </c>
    </row>
    <row r="379" spans="1:9" x14ac:dyDescent="0.25">
      <c r="A379" s="109" t="s">
        <v>3100</v>
      </c>
      <c r="B379" s="110" t="s">
        <v>1613</v>
      </c>
      <c r="C379" s="110" t="s">
        <v>1790</v>
      </c>
      <c r="D379" s="110" t="s">
        <v>1806</v>
      </c>
      <c r="E379" s="110" t="str">
        <f t="shared" si="5"/>
        <v>0409</v>
      </c>
      <c r="F379" s="109" t="s">
        <v>7782</v>
      </c>
      <c r="G379" s="109" t="s">
        <v>6941</v>
      </c>
      <c r="H379" s="109" t="s">
        <v>7032</v>
      </c>
      <c r="I379" s="109" t="s">
        <v>7783</v>
      </c>
    </row>
    <row r="380" spans="1:9" x14ac:dyDescent="0.25">
      <c r="A380" s="109" t="s">
        <v>3101</v>
      </c>
      <c r="B380" s="110" t="s">
        <v>1613</v>
      </c>
      <c r="C380" s="110" t="s">
        <v>1651</v>
      </c>
      <c r="D380" s="110" t="s">
        <v>1763</v>
      </c>
      <c r="E380" s="110" t="str">
        <f t="shared" si="5"/>
        <v>0402</v>
      </c>
      <c r="F380" s="109" t="s">
        <v>7784</v>
      </c>
      <c r="G380" s="109" t="s">
        <v>6941</v>
      </c>
      <c r="H380" s="109" t="s">
        <v>6964</v>
      </c>
      <c r="I380" s="109" t="s">
        <v>7785</v>
      </c>
    </row>
    <row r="381" spans="1:9" x14ac:dyDescent="0.25">
      <c r="A381" s="109" t="s">
        <v>3102</v>
      </c>
      <c r="B381" s="110" t="s">
        <v>1613</v>
      </c>
      <c r="C381" s="110" t="s">
        <v>1790</v>
      </c>
      <c r="D381" s="110" t="s">
        <v>1792</v>
      </c>
      <c r="E381" s="110" t="str">
        <f t="shared" si="5"/>
        <v>0409</v>
      </c>
      <c r="F381" s="109" t="s">
        <v>7786</v>
      </c>
      <c r="G381" s="109" t="s">
        <v>6941</v>
      </c>
      <c r="H381" s="109" t="s">
        <v>7032</v>
      </c>
      <c r="I381" s="109" t="s">
        <v>7787</v>
      </c>
    </row>
    <row r="382" spans="1:9" x14ac:dyDescent="0.25">
      <c r="A382" s="109" t="s">
        <v>3103</v>
      </c>
      <c r="B382" s="110" t="s">
        <v>1782</v>
      </c>
      <c r="C382" s="110" t="s">
        <v>910</v>
      </c>
      <c r="D382" s="110" t="s">
        <v>2035</v>
      </c>
      <c r="E382" s="110" t="str">
        <f t="shared" si="5"/>
        <v>0819</v>
      </c>
      <c r="F382" s="109" t="s">
        <v>7788</v>
      </c>
      <c r="G382" s="109" t="s">
        <v>6936</v>
      </c>
      <c r="H382" s="109" t="s">
        <v>6937</v>
      </c>
      <c r="I382" s="109" t="s">
        <v>7789</v>
      </c>
    </row>
    <row r="383" spans="1:9" x14ac:dyDescent="0.25">
      <c r="A383" s="109" t="s">
        <v>3104</v>
      </c>
      <c r="B383" s="110" t="s">
        <v>1782</v>
      </c>
      <c r="C383" s="110" t="s">
        <v>912</v>
      </c>
      <c r="D383" s="110" t="s">
        <v>2056</v>
      </c>
      <c r="E383" s="110" t="str">
        <f t="shared" si="5"/>
        <v>0820</v>
      </c>
      <c r="F383" s="109" t="s">
        <v>7790</v>
      </c>
      <c r="G383" s="109" t="s">
        <v>6936</v>
      </c>
      <c r="H383" s="109" t="s">
        <v>7036</v>
      </c>
      <c r="I383" s="109" t="s">
        <v>7791</v>
      </c>
    </row>
    <row r="384" spans="1:9" x14ac:dyDescent="0.25">
      <c r="A384" s="109" t="s">
        <v>3105</v>
      </c>
      <c r="B384" s="110" t="s">
        <v>1878</v>
      </c>
      <c r="C384" s="110" t="s">
        <v>920</v>
      </c>
      <c r="D384" s="110" t="s">
        <v>1977</v>
      </c>
      <c r="E384" s="110" t="str">
        <f t="shared" si="5"/>
        <v>0726</v>
      </c>
      <c r="F384" s="109" t="s">
        <v>7792</v>
      </c>
      <c r="G384" s="109" t="s">
        <v>6991</v>
      </c>
      <c r="H384" s="109" t="s">
        <v>6992</v>
      </c>
      <c r="I384" s="109" t="s">
        <v>7793</v>
      </c>
    </row>
    <row r="385" spans="1:9" x14ac:dyDescent="0.25">
      <c r="A385" s="109" t="s">
        <v>3106</v>
      </c>
      <c r="B385" s="110" t="s">
        <v>1651</v>
      </c>
      <c r="C385" s="110" t="s">
        <v>914</v>
      </c>
      <c r="D385" s="110" t="s">
        <v>1668</v>
      </c>
      <c r="E385" s="110" t="str">
        <f t="shared" si="5"/>
        <v>0221</v>
      </c>
      <c r="F385" s="109" t="s">
        <v>7794</v>
      </c>
      <c r="G385" s="109" t="s">
        <v>6973</v>
      </c>
      <c r="H385" s="109" t="s">
        <v>6974</v>
      </c>
      <c r="I385" s="109" t="s">
        <v>7795</v>
      </c>
    </row>
    <row r="386" spans="1:9" x14ac:dyDescent="0.25">
      <c r="A386" s="109" t="s">
        <v>3107</v>
      </c>
      <c r="B386" s="110" t="s">
        <v>1613</v>
      </c>
      <c r="C386" s="110" t="s">
        <v>1790</v>
      </c>
      <c r="D386" s="110" t="s">
        <v>1796</v>
      </c>
      <c r="E386" s="110" t="str">
        <f t="shared" si="5"/>
        <v>0409</v>
      </c>
      <c r="F386" s="109" t="s">
        <v>7796</v>
      </c>
      <c r="G386" s="109" t="s">
        <v>6941</v>
      </c>
      <c r="H386" s="109" t="s">
        <v>7032</v>
      </c>
      <c r="I386" s="109" t="s">
        <v>7797</v>
      </c>
    </row>
    <row r="387" spans="1:9" x14ac:dyDescent="0.25">
      <c r="A387" s="109" t="s">
        <v>3108</v>
      </c>
      <c r="B387" s="110" t="s">
        <v>1878</v>
      </c>
      <c r="C387" s="110" t="s">
        <v>920</v>
      </c>
      <c r="D387" s="110" t="s">
        <v>1978</v>
      </c>
      <c r="E387" s="110" t="str">
        <f t="shared" ref="E387:E450" si="6">CONCATENATE(B387,C387)</f>
        <v>0726</v>
      </c>
      <c r="F387" s="109" t="s">
        <v>7798</v>
      </c>
      <c r="G387" s="109" t="s">
        <v>6991</v>
      </c>
      <c r="H387" s="109" t="s">
        <v>6992</v>
      </c>
      <c r="I387" s="109" t="s">
        <v>7799</v>
      </c>
    </row>
    <row r="388" spans="1:9" x14ac:dyDescent="0.25">
      <c r="A388" s="109" t="s">
        <v>3109</v>
      </c>
      <c r="B388" s="110" t="s">
        <v>1613</v>
      </c>
      <c r="C388" s="110" t="s">
        <v>1782</v>
      </c>
      <c r="D388" s="110" t="s">
        <v>1789</v>
      </c>
      <c r="E388" s="110" t="str">
        <f t="shared" si="6"/>
        <v>0408</v>
      </c>
      <c r="F388" s="109" t="s">
        <v>7800</v>
      </c>
      <c r="G388" s="109" t="s">
        <v>6941</v>
      </c>
      <c r="H388" s="109" t="s">
        <v>6987</v>
      </c>
      <c r="I388" s="109" t="s">
        <v>7801</v>
      </c>
    </row>
    <row r="389" spans="1:9" x14ac:dyDescent="0.25">
      <c r="A389" s="109" t="s">
        <v>3110</v>
      </c>
      <c r="B389" s="110" t="s">
        <v>1782</v>
      </c>
      <c r="C389" s="110" t="s">
        <v>912</v>
      </c>
      <c r="D389" s="110" t="s">
        <v>2065</v>
      </c>
      <c r="E389" s="110" t="str">
        <f t="shared" si="6"/>
        <v>0820</v>
      </c>
      <c r="F389" s="109" t="s">
        <v>7802</v>
      </c>
      <c r="G389" s="109" t="s">
        <v>6936</v>
      </c>
      <c r="H389" s="109" t="s">
        <v>7036</v>
      </c>
      <c r="I389" s="109" t="s">
        <v>7803</v>
      </c>
    </row>
    <row r="390" spans="1:9" x14ac:dyDescent="0.25">
      <c r="A390" s="109" t="s">
        <v>3111</v>
      </c>
      <c r="B390" s="110" t="s">
        <v>1782</v>
      </c>
      <c r="C390" s="110" t="s">
        <v>910</v>
      </c>
      <c r="D390" s="110" t="s">
        <v>2048</v>
      </c>
      <c r="E390" s="110" t="str">
        <f t="shared" si="6"/>
        <v>0819</v>
      </c>
      <c r="F390" s="109" t="s">
        <v>7804</v>
      </c>
      <c r="G390" s="109" t="s">
        <v>6936</v>
      </c>
      <c r="H390" s="109" t="s">
        <v>6937</v>
      </c>
      <c r="I390" s="109" t="s">
        <v>7805</v>
      </c>
    </row>
    <row r="391" spans="1:9" x14ac:dyDescent="0.25">
      <c r="A391" s="109" t="s">
        <v>3112</v>
      </c>
      <c r="B391" s="110" t="s">
        <v>1878</v>
      </c>
      <c r="C391" s="110" t="s">
        <v>920</v>
      </c>
      <c r="D391" s="110" t="s">
        <v>1981</v>
      </c>
      <c r="E391" s="110" t="str">
        <f t="shared" si="6"/>
        <v>0726</v>
      </c>
      <c r="F391" s="109" t="s">
        <v>7806</v>
      </c>
      <c r="G391" s="109" t="s">
        <v>6991</v>
      </c>
      <c r="H391" s="109" t="s">
        <v>6992</v>
      </c>
      <c r="I391" s="109" t="s">
        <v>7807</v>
      </c>
    </row>
    <row r="392" spans="1:9" x14ac:dyDescent="0.25">
      <c r="A392" s="109" t="s">
        <v>3113</v>
      </c>
      <c r="B392" s="110" t="s">
        <v>1613</v>
      </c>
      <c r="C392" s="110" t="s">
        <v>1651</v>
      </c>
      <c r="D392" s="110" t="s">
        <v>1764</v>
      </c>
      <c r="E392" s="110" t="str">
        <f t="shared" si="6"/>
        <v>0402</v>
      </c>
      <c r="F392" s="109" t="s">
        <v>7808</v>
      </c>
      <c r="G392" s="109" t="s">
        <v>6941</v>
      </c>
      <c r="H392" s="109" t="s">
        <v>6964</v>
      </c>
      <c r="I392" s="109" t="s">
        <v>7809</v>
      </c>
    </row>
    <row r="393" spans="1:9" x14ac:dyDescent="0.25">
      <c r="A393" s="109" t="s">
        <v>3114</v>
      </c>
      <c r="B393" s="110" t="s">
        <v>1878</v>
      </c>
      <c r="C393" s="110" t="s">
        <v>920</v>
      </c>
      <c r="D393" s="110" t="s">
        <v>1982</v>
      </c>
      <c r="E393" s="110" t="str">
        <f t="shared" si="6"/>
        <v>0726</v>
      </c>
      <c r="F393" s="109" t="s">
        <v>7810</v>
      </c>
      <c r="G393" s="109" t="s">
        <v>6991</v>
      </c>
      <c r="H393" s="109" t="s">
        <v>6992</v>
      </c>
      <c r="I393" s="109" t="s">
        <v>7811</v>
      </c>
    </row>
    <row r="394" spans="1:9" x14ac:dyDescent="0.25">
      <c r="A394" s="109" t="s">
        <v>3115</v>
      </c>
      <c r="B394" s="110" t="s">
        <v>1610</v>
      </c>
      <c r="C394" s="110" t="s">
        <v>1613</v>
      </c>
      <c r="D394" s="110" t="s">
        <v>1619</v>
      </c>
      <c r="E394" s="110" t="str">
        <f t="shared" si="6"/>
        <v>0104</v>
      </c>
      <c r="F394" s="109" t="s">
        <v>7812</v>
      </c>
      <c r="G394" s="109" t="s">
        <v>6946</v>
      </c>
      <c r="H394" s="109" t="s">
        <v>7028</v>
      </c>
      <c r="I394" s="109" t="s">
        <v>7813</v>
      </c>
    </row>
    <row r="395" spans="1:9" x14ac:dyDescent="0.25">
      <c r="A395" s="109" t="s">
        <v>3116</v>
      </c>
      <c r="B395" s="110" t="s">
        <v>1610</v>
      </c>
      <c r="C395" s="110" t="s">
        <v>1633</v>
      </c>
      <c r="D395" s="110" t="s">
        <v>1643</v>
      </c>
      <c r="E395" s="110" t="str">
        <f t="shared" si="6"/>
        <v>0105</v>
      </c>
      <c r="F395" s="109" t="s">
        <v>7814</v>
      </c>
      <c r="G395" s="109" t="s">
        <v>6946</v>
      </c>
      <c r="H395" s="109" t="s">
        <v>6947</v>
      </c>
      <c r="I395" s="109" t="s">
        <v>7815</v>
      </c>
    </row>
    <row r="396" spans="1:9" x14ac:dyDescent="0.25">
      <c r="A396" s="109" t="s">
        <v>3117</v>
      </c>
      <c r="B396" s="110" t="s">
        <v>1782</v>
      </c>
      <c r="C396" s="110" t="s">
        <v>912</v>
      </c>
      <c r="D396" s="110" t="s">
        <v>2068</v>
      </c>
      <c r="E396" s="110" t="str">
        <f t="shared" si="6"/>
        <v>0820</v>
      </c>
      <c r="F396" s="109" t="s">
        <v>7816</v>
      </c>
      <c r="G396" s="109" t="s">
        <v>6936</v>
      </c>
      <c r="H396" s="109" t="s">
        <v>7036</v>
      </c>
      <c r="I396" s="109" t="s">
        <v>7817</v>
      </c>
    </row>
    <row r="397" spans="1:9" x14ac:dyDescent="0.25">
      <c r="A397" s="109" t="s">
        <v>3118</v>
      </c>
      <c r="B397" s="110" t="s">
        <v>1878</v>
      </c>
      <c r="C397" s="110" t="s">
        <v>922</v>
      </c>
      <c r="D397" s="110" t="s">
        <v>1999</v>
      </c>
      <c r="E397" s="110" t="str">
        <f t="shared" si="6"/>
        <v>0727</v>
      </c>
      <c r="F397" s="109" t="s">
        <v>7818</v>
      </c>
      <c r="G397" s="109" t="s">
        <v>6991</v>
      </c>
      <c r="H397" s="109" t="s">
        <v>7052</v>
      </c>
      <c r="I397" s="109" t="s">
        <v>7819</v>
      </c>
    </row>
    <row r="398" spans="1:9" x14ac:dyDescent="0.25">
      <c r="A398" s="109" t="s">
        <v>3119</v>
      </c>
      <c r="B398" s="110" t="s">
        <v>1782</v>
      </c>
      <c r="C398" s="110" t="s">
        <v>908</v>
      </c>
      <c r="D398" s="110" t="s">
        <v>2021</v>
      </c>
      <c r="E398" s="110" t="str">
        <f t="shared" si="6"/>
        <v>0818</v>
      </c>
      <c r="F398" s="109" t="s">
        <v>7820</v>
      </c>
      <c r="G398" s="109" t="s">
        <v>6936</v>
      </c>
      <c r="H398" s="109" t="s">
        <v>7060</v>
      </c>
      <c r="I398" s="109" t="s">
        <v>7821</v>
      </c>
    </row>
    <row r="399" spans="1:9" x14ac:dyDescent="0.25">
      <c r="A399" s="109" t="s">
        <v>3120</v>
      </c>
      <c r="B399" s="110" t="s">
        <v>1868</v>
      </c>
      <c r="C399" s="110" t="s">
        <v>898</v>
      </c>
      <c r="D399" s="110" t="s">
        <v>1895</v>
      </c>
      <c r="E399" s="110" t="str">
        <f t="shared" si="6"/>
        <v>0612</v>
      </c>
      <c r="F399" s="109" t="s">
        <v>7822</v>
      </c>
      <c r="G399" s="109" t="s">
        <v>6968</v>
      </c>
      <c r="H399" s="109" t="s">
        <v>6969</v>
      </c>
      <c r="I399" s="109" t="s">
        <v>7823</v>
      </c>
    </row>
    <row r="400" spans="1:9" x14ac:dyDescent="0.25">
      <c r="A400" s="109" t="s">
        <v>3121</v>
      </c>
      <c r="B400" s="110" t="s">
        <v>1782</v>
      </c>
      <c r="C400" s="110" t="s">
        <v>919</v>
      </c>
      <c r="D400" s="110" t="s">
        <v>2097</v>
      </c>
      <c r="E400" s="110" t="str">
        <f t="shared" si="6"/>
        <v>0825</v>
      </c>
      <c r="F400" s="109" t="s">
        <v>7824</v>
      </c>
      <c r="G400" s="109" t="s">
        <v>6936</v>
      </c>
      <c r="H400" s="109" t="s">
        <v>7004</v>
      </c>
      <c r="I400" s="109" t="s">
        <v>7825</v>
      </c>
    </row>
    <row r="401" spans="1:9" x14ac:dyDescent="0.25">
      <c r="A401" s="109" t="s">
        <v>3122</v>
      </c>
      <c r="B401" s="110" t="s">
        <v>1878</v>
      </c>
      <c r="C401" s="110" t="s">
        <v>922</v>
      </c>
      <c r="D401" s="110" t="s">
        <v>1998</v>
      </c>
      <c r="E401" s="110" t="str">
        <f t="shared" si="6"/>
        <v>0727</v>
      </c>
      <c r="F401" s="109" t="s">
        <v>7826</v>
      </c>
      <c r="G401" s="109" t="s">
        <v>6991</v>
      </c>
      <c r="H401" s="109" t="s">
        <v>7052</v>
      </c>
      <c r="I401" s="109" t="s">
        <v>7827</v>
      </c>
    </row>
    <row r="402" spans="1:9" x14ac:dyDescent="0.25">
      <c r="A402" s="109" t="s">
        <v>3123</v>
      </c>
      <c r="B402" s="110" t="s">
        <v>1878</v>
      </c>
      <c r="C402" s="110" t="s">
        <v>920</v>
      </c>
      <c r="D402" s="110" t="s">
        <v>1988</v>
      </c>
      <c r="E402" s="110" t="str">
        <f t="shared" si="6"/>
        <v>0726</v>
      </c>
      <c r="F402" s="109" t="s">
        <v>7828</v>
      </c>
      <c r="G402" s="109" t="s">
        <v>6991</v>
      </c>
      <c r="H402" s="109" t="s">
        <v>6992</v>
      </c>
      <c r="I402" s="109" t="s">
        <v>7829</v>
      </c>
    </row>
    <row r="403" spans="1:9" x14ac:dyDescent="0.25">
      <c r="A403" s="109" t="s">
        <v>3124</v>
      </c>
      <c r="B403" s="110" t="s">
        <v>1868</v>
      </c>
      <c r="C403" s="110" t="s">
        <v>898</v>
      </c>
      <c r="D403" s="110" t="s">
        <v>1893</v>
      </c>
      <c r="E403" s="110" t="str">
        <f t="shared" si="6"/>
        <v>0612</v>
      </c>
      <c r="F403" s="109" t="s">
        <v>7830</v>
      </c>
      <c r="G403" s="109" t="s">
        <v>6968</v>
      </c>
      <c r="H403" s="109" t="s">
        <v>6969</v>
      </c>
      <c r="I403" s="109" t="s">
        <v>7831</v>
      </c>
    </row>
    <row r="404" spans="1:9" x14ac:dyDescent="0.25">
      <c r="A404" s="109" t="s">
        <v>3125</v>
      </c>
      <c r="B404" s="110" t="s">
        <v>1651</v>
      </c>
      <c r="C404" s="110" t="s">
        <v>916</v>
      </c>
      <c r="D404" s="110" t="s">
        <v>1672</v>
      </c>
      <c r="E404" s="110" t="str">
        <f t="shared" si="6"/>
        <v>0222</v>
      </c>
      <c r="F404" s="109" t="s">
        <v>7832</v>
      </c>
      <c r="G404" s="109" t="s">
        <v>6973</v>
      </c>
      <c r="H404" s="109" t="s">
        <v>6983</v>
      </c>
      <c r="I404" s="109" t="s">
        <v>7833</v>
      </c>
    </row>
    <row r="405" spans="1:9" x14ac:dyDescent="0.25">
      <c r="A405" s="109" t="s">
        <v>3126</v>
      </c>
      <c r="B405" s="110" t="s">
        <v>1868</v>
      </c>
      <c r="C405" s="110" t="s">
        <v>898</v>
      </c>
      <c r="D405" s="110" t="s">
        <v>1900</v>
      </c>
      <c r="E405" s="110" t="str">
        <f t="shared" si="6"/>
        <v>0612</v>
      </c>
      <c r="F405" s="109" t="s">
        <v>7834</v>
      </c>
      <c r="G405" s="109" t="s">
        <v>6968</v>
      </c>
      <c r="H405" s="109" t="s">
        <v>6969</v>
      </c>
      <c r="I405" s="109" t="s">
        <v>7835</v>
      </c>
    </row>
    <row r="406" spans="1:9" x14ac:dyDescent="0.25">
      <c r="A406" s="109" t="s">
        <v>3127</v>
      </c>
      <c r="B406" s="110" t="s">
        <v>1651</v>
      </c>
      <c r="C406" s="110" t="s">
        <v>928</v>
      </c>
      <c r="D406" s="110" t="s">
        <v>1687</v>
      </c>
      <c r="E406" s="110" t="str">
        <f t="shared" si="6"/>
        <v>0230</v>
      </c>
      <c r="F406" s="109" t="s">
        <v>7836</v>
      </c>
      <c r="G406" s="109" t="s">
        <v>6973</v>
      </c>
      <c r="H406" s="109" t="s">
        <v>7008</v>
      </c>
      <c r="I406" s="109" t="s">
        <v>7837</v>
      </c>
    </row>
    <row r="407" spans="1:9" x14ac:dyDescent="0.25">
      <c r="A407" s="109" t="s">
        <v>3128</v>
      </c>
      <c r="B407" s="110" t="s">
        <v>1651</v>
      </c>
      <c r="C407" s="110" t="s">
        <v>914</v>
      </c>
      <c r="D407" s="110" t="s">
        <v>1664</v>
      </c>
      <c r="E407" s="110" t="str">
        <f t="shared" si="6"/>
        <v>0221</v>
      </c>
      <c r="F407" s="109" t="s">
        <v>7838</v>
      </c>
      <c r="G407" s="109" t="s">
        <v>6973</v>
      </c>
      <c r="H407" s="109" t="s">
        <v>6974</v>
      </c>
      <c r="I407" s="109" t="s">
        <v>7839</v>
      </c>
    </row>
    <row r="408" spans="1:9" x14ac:dyDescent="0.25">
      <c r="A408" s="109" t="s">
        <v>3129</v>
      </c>
      <c r="B408" s="110" t="s">
        <v>1782</v>
      </c>
      <c r="C408" s="110" t="s">
        <v>919</v>
      </c>
      <c r="D408" s="110" t="s">
        <v>2087</v>
      </c>
      <c r="E408" s="110" t="str">
        <f t="shared" si="6"/>
        <v>0825</v>
      </c>
      <c r="F408" s="109" t="s">
        <v>7840</v>
      </c>
      <c r="G408" s="109" t="s">
        <v>6936</v>
      </c>
      <c r="H408" s="109" t="s">
        <v>7004</v>
      </c>
      <c r="I408" s="109" t="s">
        <v>7841</v>
      </c>
    </row>
    <row r="409" spans="1:9" x14ac:dyDescent="0.25">
      <c r="A409" s="109" t="s">
        <v>3130</v>
      </c>
      <c r="B409" s="110" t="s">
        <v>1782</v>
      </c>
      <c r="C409" s="110" t="s">
        <v>908</v>
      </c>
      <c r="D409" s="110" t="s">
        <v>2022</v>
      </c>
      <c r="E409" s="110" t="str">
        <f t="shared" si="6"/>
        <v>0818</v>
      </c>
      <c r="F409" s="109" t="s">
        <v>7842</v>
      </c>
      <c r="G409" s="109" t="s">
        <v>6936</v>
      </c>
      <c r="H409" s="109" t="s">
        <v>7060</v>
      </c>
      <c r="I409" s="109" t="s">
        <v>7843</v>
      </c>
    </row>
    <row r="410" spans="1:9" x14ac:dyDescent="0.25">
      <c r="A410" s="109" t="s">
        <v>3131</v>
      </c>
      <c r="B410" s="110" t="s">
        <v>1613</v>
      </c>
      <c r="C410" s="110" t="s">
        <v>905</v>
      </c>
      <c r="D410" s="110" t="s">
        <v>1859</v>
      </c>
      <c r="E410" s="110" t="str">
        <f t="shared" si="6"/>
        <v>0416</v>
      </c>
      <c r="F410" s="109" t="s">
        <v>7844</v>
      </c>
      <c r="G410" s="109" t="s">
        <v>6941</v>
      </c>
      <c r="H410" s="109" t="s">
        <v>7040</v>
      </c>
      <c r="I410" s="109" t="s">
        <v>7845</v>
      </c>
    </row>
    <row r="411" spans="1:9" x14ac:dyDescent="0.25">
      <c r="A411" s="109" t="s">
        <v>3132</v>
      </c>
      <c r="B411" s="110" t="s">
        <v>1613</v>
      </c>
      <c r="C411" s="110" t="s">
        <v>905</v>
      </c>
      <c r="D411" s="110" t="s">
        <v>1858</v>
      </c>
      <c r="E411" s="110" t="str">
        <f t="shared" si="6"/>
        <v>0416</v>
      </c>
      <c r="F411" s="109" t="s">
        <v>7846</v>
      </c>
      <c r="G411" s="109" t="s">
        <v>6941</v>
      </c>
      <c r="H411" s="109" t="s">
        <v>7040</v>
      </c>
      <c r="I411" s="109" t="s">
        <v>7847</v>
      </c>
    </row>
    <row r="412" spans="1:9" x14ac:dyDescent="0.25">
      <c r="A412" s="109" t="s">
        <v>3133</v>
      </c>
      <c r="B412" s="110" t="s">
        <v>1613</v>
      </c>
      <c r="C412" s="110" t="s">
        <v>905</v>
      </c>
      <c r="D412" s="110" t="s">
        <v>1856</v>
      </c>
      <c r="E412" s="110" t="str">
        <f t="shared" si="6"/>
        <v>0416</v>
      </c>
      <c r="F412" s="109" t="s">
        <v>7848</v>
      </c>
      <c r="G412" s="109" t="s">
        <v>6941</v>
      </c>
      <c r="H412" s="109" t="s">
        <v>7040</v>
      </c>
      <c r="I412" s="109" t="s">
        <v>7849</v>
      </c>
    </row>
    <row r="413" spans="1:9" x14ac:dyDescent="0.25">
      <c r="A413" s="109" t="s">
        <v>3134</v>
      </c>
      <c r="B413" s="110" t="s">
        <v>1613</v>
      </c>
      <c r="C413" s="110" t="s">
        <v>1651</v>
      </c>
      <c r="D413" s="110" t="s">
        <v>1750</v>
      </c>
      <c r="E413" s="110" t="str">
        <f t="shared" si="6"/>
        <v>0402</v>
      </c>
      <c r="F413" s="109" t="s">
        <v>7850</v>
      </c>
      <c r="G413" s="109" t="s">
        <v>6941</v>
      </c>
      <c r="H413" s="109" t="s">
        <v>6964</v>
      </c>
      <c r="I413" s="109" t="s">
        <v>7851</v>
      </c>
    </row>
    <row r="414" spans="1:9" x14ac:dyDescent="0.25">
      <c r="A414" s="109" t="s">
        <v>3135</v>
      </c>
      <c r="B414" s="110" t="s">
        <v>1610</v>
      </c>
      <c r="C414" s="110" t="s">
        <v>1613</v>
      </c>
      <c r="D414" s="110" t="s">
        <v>1631</v>
      </c>
      <c r="E414" s="110" t="str">
        <f t="shared" si="6"/>
        <v>0104</v>
      </c>
      <c r="F414" s="109" t="s">
        <v>7852</v>
      </c>
      <c r="G414" s="109" t="s">
        <v>6946</v>
      </c>
      <c r="H414" s="109" t="s">
        <v>7028</v>
      </c>
      <c r="I414" s="109" t="s">
        <v>7853</v>
      </c>
    </row>
    <row r="415" spans="1:9" x14ac:dyDescent="0.25">
      <c r="A415" s="109" t="s">
        <v>3136</v>
      </c>
      <c r="B415" s="110" t="s">
        <v>1782</v>
      </c>
      <c r="C415" s="110" t="s">
        <v>910</v>
      </c>
      <c r="D415" s="110" t="s">
        <v>2044</v>
      </c>
      <c r="E415" s="110" t="str">
        <f t="shared" si="6"/>
        <v>0819</v>
      </c>
      <c r="F415" s="109" t="s">
        <v>7854</v>
      </c>
      <c r="G415" s="109" t="s">
        <v>6936</v>
      </c>
      <c r="H415" s="109" t="s">
        <v>6937</v>
      </c>
      <c r="I415" s="109" t="s">
        <v>7855</v>
      </c>
    </row>
    <row r="416" spans="1:9" x14ac:dyDescent="0.25">
      <c r="A416" s="109" t="s">
        <v>3137</v>
      </c>
      <c r="B416" s="110" t="s">
        <v>1613</v>
      </c>
      <c r="C416" s="110" t="s">
        <v>1610</v>
      </c>
      <c r="D416" s="110" t="s">
        <v>1733</v>
      </c>
      <c r="E416" s="110" t="str">
        <f t="shared" si="6"/>
        <v>0401</v>
      </c>
      <c r="F416" s="109" t="s">
        <v>7856</v>
      </c>
      <c r="G416" s="109" t="s">
        <v>6941</v>
      </c>
      <c r="H416" s="109" t="s">
        <v>7016</v>
      </c>
      <c r="I416" s="109" t="s">
        <v>7857</v>
      </c>
    </row>
    <row r="417" spans="1:9" x14ac:dyDescent="0.25">
      <c r="A417" s="109" t="s">
        <v>3138</v>
      </c>
      <c r="B417" s="110" t="s">
        <v>1878</v>
      </c>
      <c r="C417" s="110" t="s">
        <v>903</v>
      </c>
      <c r="D417" s="110" t="s">
        <v>1950</v>
      </c>
      <c r="E417" s="110" t="str">
        <f t="shared" si="6"/>
        <v>0715</v>
      </c>
      <c r="F417" s="109" t="s">
        <v>7858</v>
      </c>
      <c r="G417" s="109" t="s">
        <v>6991</v>
      </c>
      <c r="H417" s="109" t="s">
        <v>7012</v>
      </c>
      <c r="I417" s="109" t="s">
        <v>7859</v>
      </c>
    </row>
    <row r="418" spans="1:9" x14ac:dyDescent="0.25">
      <c r="A418" s="109" t="s">
        <v>3139</v>
      </c>
      <c r="B418" s="110" t="s">
        <v>1782</v>
      </c>
      <c r="C418" s="110" t="s">
        <v>908</v>
      </c>
      <c r="D418" s="110" t="s">
        <v>2023</v>
      </c>
      <c r="E418" s="110" t="str">
        <f t="shared" si="6"/>
        <v>0818</v>
      </c>
      <c r="F418" s="109" t="s">
        <v>7860</v>
      </c>
      <c r="G418" s="109" t="s">
        <v>6936</v>
      </c>
      <c r="H418" s="109" t="s">
        <v>7060</v>
      </c>
      <c r="I418" s="109" t="s">
        <v>7861</v>
      </c>
    </row>
    <row r="419" spans="1:9" x14ac:dyDescent="0.25">
      <c r="A419" s="109" t="s">
        <v>3140</v>
      </c>
      <c r="B419" s="110" t="s">
        <v>1613</v>
      </c>
      <c r="C419" s="110" t="s">
        <v>905</v>
      </c>
      <c r="D419" s="110" t="s">
        <v>1855</v>
      </c>
      <c r="E419" s="110" t="str">
        <f t="shared" si="6"/>
        <v>0416</v>
      </c>
      <c r="F419" s="109" t="s">
        <v>7862</v>
      </c>
      <c r="G419" s="109" t="s">
        <v>6941</v>
      </c>
      <c r="H419" s="109" t="s">
        <v>7040</v>
      </c>
      <c r="I419" s="109" t="s">
        <v>7863</v>
      </c>
    </row>
    <row r="420" spans="1:9" x14ac:dyDescent="0.25">
      <c r="A420" s="109" t="s">
        <v>3141</v>
      </c>
      <c r="B420" s="110" t="s">
        <v>1782</v>
      </c>
      <c r="C420" s="110" t="s">
        <v>912</v>
      </c>
      <c r="D420" s="110" t="s">
        <v>2058</v>
      </c>
      <c r="E420" s="110" t="str">
        <f t="shared" si="6"/>
        <v>0820</v>
      </c>
      <c r="F420" s="109" t="s">
        <v>7864</v>
      </c>
      <c r="G420" s="109" t="s">
        <v>6936</v>
      </c>
      <c r="H420" s="109" t="s">
        <v>7036</v>
      </c>
      <c r="I420" s="109" t="s">
        <v>7865</v>
      </c>
    </row>
    <row r="421" spans="1:9" x14ac:dyDescent="0.25">
      <c r="A421" s="109" t="s">
        <v>3142</v>
      </c>
      <c r="B421" s="110" t="s">
        <v>1613</v>
      </c>
      <c r="C421" s="110" t="s">
        <v>1651</v>
      </c>
      <c r="D421" s="110" t="s">
        <v>1748</v>
      </c>
      <c r="E421" s="110" t="str">
        <f t="shared" si="6"/>
        <v>0402</v>
      </c>
      <c r="F421" s="109" t="s">
        <v>7866</v>
      </c>
      <c r="G421" s="109" t="s">
        <v>6941</v>
      </c>
      <c r="H421" s="109" t="s">
        <v>6964</v>
      </c>
      <c r="I421" s="109" t="s">
        <v>7867</v>
      </c>
    </row>
    <row r="422" spans="1:9" x14ac:dyDescent="0.25">
      <c r="A422" s="109" t="s">
        <v>3143</v>
      </c>
      <c r="B422" s="110" t="s">
        <v>1613</v>
      </c>
      <c r="C422" s="110" t="s">
        <v>905</v>
      </c>
      <c r="D422" s="110" t="s">
        <v>1854</v>
      </c>
      <c r="E422" s="110" t="str">
        <f t="shared" si="6"/>
        <v>0416</v>
      </c>
      <c r="F422" s="109" t="s">
        <v>7868</v>
      </c>
      <c r="G422" s="109" t="s">
        <v>6941</v>
      </c>
      <c r="H422" s="109" t="s">
        <v>7040</v>
      </c>
      <c r="I422" s="109" t="s">
        <v>7869</v>
      </c>
    </row>
    <row r="423" spans="1:9" x14ac:dyDescent="0.25">
      <c r="A423" s="109" t="s">
        <v>3144</v>
      </c>
      <c r="B423" s="110" t="s">
        <v>1613</v>
      </c>
      <c r="C423" s="110" t="s">
        <v>905</v>
      </c>
      <c r="D423" s="110" t="s">
        <v>1853</v>
      </c>
      <c r="E423" s="110" t="str">
        <f t="shared" si="6"/>
        <v>0416</v>
      </c>
      <c r="F423" s="109" t="s">
        <v>7870</v>
      </c>
      <c r="G423" s="109" t="s">
        <v>6941</v>
      </c>
      <c r="H423" s="109" t="s">
        <v>7040</v>
      </c>
      <c r="I423" s="109" t="s">
        <v>7871</v>
      </c>
    </row>
    <row r="424" spans="1:9" x14ac:dyDescent="0.25">
      <c r="A424" s="109" t="s">
        <v>3145</v>
      </c>
      <c r="B424" s="110" t="s">
        <v>1878</v>
      </c>
      <c r="C424" s="110" t="s">
        <v>920</v>
      </c>
      <c r="D424" s="110" t="s">
        <v>1985</v>
      </c>
      <c r="E424" s="110" t="str">
        <f t="shared" si="6"/>
        <v>0726</v>
      </c>
      <c r="F424" s="109" t="s">
        <v>7872</v>
      </c>
      <c r="G424" s="109" t="s">
        <v>6991</v>
      </c>
      <c r="H424" s="109" t="s">
        <v>6992</v>
      </c>
      <c r="I424" s="109" t="s">
        <v>7873</v>
      </c>
    </row>
    <row r="425" spans="1:9" x14ac:dyDescent="0.25">
      <c r="A425" s="109" t="s">
        <v>3146</v>
      </c>
      <c r="B425" s="110" t="s">
        <v>1782</v>
      </c>
      <c r="C425" s="110" t="s">
        <v>910</v>
      </c>
      <c r="D425" s="110" t="s">
        <v>2037</v>
      </c>
      <c r="E425" s="110" t="str">
        <f t="shared" si="6"/>
        <v>0819</v>
      </c>
      <c r="F425" s="109" t="s">
        <v>7874</v>
      </c>
      <c r="G425" s="109" t="s">
        <v>6936</v>
      </c>
      <c r="H425" s="109" t="s">
        <v>6937</v>
      </c>
      <c r="I425" s="109" t="s">
        <v>7875</v>
      </c>
    </row>
    <row r="426" spans="1:9" x14ac:dyDescent="0.25">
      <c r="A426" s="109" t="s">
        <v>3147</v>
      </c>
      <c r="B426" s="110" t="s">
        <v>1878</v>
      </c>
      <c r="C426" s="110" t="s">
        <v>917</v>
      </c>
      <c r="D426" s="110" t="s">
        <v>1959</v>
      </c>
      <c r="E426" s="110" t="str">
        <f t="shared" si="6"/>
        <v>0723</v>
      </c>
      <c r="F426" s="109" t="s">
        <v>7876</v>
      </c>
      <c r="G426" s="109" t="s">
        <v>6991</v>
      </c>
      <c r="H426" s="109" t="s">
        <v>7020</v>
      </c>
      <c r="I426" s="109" t="s">
        <v>7877</v>
      </c>
    </row>
    <row r="427" spans="1:9" x14ac:dyDescent="0.25">
      <c r="A427" s="109" t="s">
        <v>3148</v>
      </c>
      <c r="B427" s="110" t="s">
        <v>1782</v>
      </c>
      <c r="C427" s="110" t="s">
        <v>908</v>
      </c>
      <c r="D427" s="110" t="s">
        <v>2027</v>
      </c>
      <c r="E427" s="110" t="str">
        <f t="shared" si="6"/>
        <v>0818</v>
      </c>
      <c r="F427" s="109" t="s">
        <v>7878</v>
      </c>
      <c r="G427" s="109" t="s">
        <v>6936</v>
      </c>
      <c r="H427" s="109" t="s">
        <v>7060</v>
      </c>
      <c r="I427" s="109" t="s">
        <v>7879</v>
      </c>
    </row>
    <row r="428" spans="1:9" x14ac:dyDescent="0.25">
      <c r="A428" s="109" t="s">
        <v>3149</v>
      </c>
      <c r="B428" s="110" t="s">
        <v>1782</v>
      </c>
      <c r="C428" s="110" t="s">
        <v>906</v>
      </c>
      <c r="D428" s="110" t="s">
        <v>2017</v>
      </c>
      <c r="E428" s="110" t="str">
        <f t="shared" si="6"/>
        <v>0817</v>
      </c>
      <c r="F428" s="109" t="s">
        <v>7880</v>
      </c>
      <c r="G428" s="109" t="s">
        <v>6936</v>
      </c>
      <c r="H428" s="109" t="s">
        <v>7056</v>
      </c>
      <c r="I428" s="109" t="s">
        <v>7881</v>
      </c>
    </row>
    <row r="429" spans="1:9" x14ac:dyDescent="0.25">
      <c r="A429" s="109" t="s">
        <v>3150</v>
      </c>
      <c r="B429" s="110" t="s">
        <v>1782</v>
      </c>
      <c r="C429" s="110" t="s">
        <v>908</v>
      </c>
      <c r="D429" s="110" t="s">
        <v>2029</v>
      </c>
      <c r="E429" s="110" t="str">
        <f t="shared" si="6"/>
        <v>0818</v>
      </c>
      <c r="F429" s="109" t="s">
        <v>7882</v>
      </c>
      <c r="G429" s="109" t="s">
        <v>6936</v>
      </c>
      <c r="H429" s="109" t="s">
        <v>7060</v>
      </c>
      <c r="I429" s="109" t="s">
        <v>7883</v>
      </c>
    </row>
    <row r="430" spans="1:9" x14ac:dyDescent="0.25">
      <c r="A430" s="109" t="s">
        <v>3151</v>
      </c>
      <c r="B430" s="110" t="s">
        <v>1782</v>
      </c>
      <c r="C430" s="110" t="s">
        <v>910</v>
      </c>
      <c r="D430" s="110" t="s">
        <v>2045</v>
      </c>
      <c r="E430" s="110" t="str">
        <f t="shared" si="6"/>
        <v>0819</v>
      </c>
      <c r="F430" s="109" t="s">
        <v>7884</v>
      </c>
      <c r="G430" s="109" t="s">
        <v>6936</v>
      </c>
      <c r="H430" s="109" t="s">
        <v>6937</v>
      </c>
      <c r="I430" s="109" t="s">
        <v>7885</v>
      </c>
    </row>
    <row r="431" spans="1:9" x14ac:dyDescent="0.25">
      <c r="A431" s="109" t="s">
        <v>3152</v>
      </c>
      <c r="B431" s="110" t="s">
        <v>1878</v>
      </c>
      <c r="C431" s="110" t="s">
        <v>920</v>
      </c>
      <c r="D431" s="110" t="s">
        <v>1986</v>
      </c>
      <c r="E431" s="110" t="str">
        <f t="shared" si="6"/>
        <v>0726</v>
      </c>
      <c r="F431" s="109" t="s">
        <v>7886</v>
      </c>
      <c r="G431" s="109" t="s">
        <v>6991</v>
      </c>
      <c r="H431" s="109" t="s">
        <v>6992</v>
      </c>
      <c r="I431" s="109" t="s">
        <v>7887</v>
      </c>
    </row>
    <row r="432" spans="1:9" x14ac:dyDescent="0.25">
      <c r="A432" s="109" t="s">
        <v>3153</v>
      </c>
      <c r="B432" s="110" t="s">
        <v>1878</v>
      </c>
      <c r="C432" s="110" t="s">
        <v>903</v>
      </c>
      <c r="D432" s="110" t="s">
        <v>1945</v>
      </c>
      <c r="E432" s="110" t="str">
        <f t="shared" si="6"/>
        <v>0715</v>
      </c>
      <c r="F432" s="109" t="s">
        <v>7888</v>
      </c>
      <c r="G432" s="109" t="s">
        <v>6991</v>
      </c>
      <c r="H432" s="109" t="s">
        <v>7012</v>
      </c>
      <c r="I432" s="109" t="s">
        <v>7889</v>
      </c>
    </row>
    <row r="433" spans="1:9" x14ac:dyDescent="0.25">
      <c r="A433" s="109" t="s">
        <v>3154</v>
      </c>
      <c r="B433" s="110" t="s">
        <v>1782</v>
      </c>
      <c r="C433" s="110" t="s">
        <v>919</v>
      </c>
      <c r="D433" s="110" t="s">
        <v>2084</v>
      </c>
      <c r="E433" s="110" t="str">
        <f t="shared" si="6"/>
        <v>0825</v>
      </c>
      <c r="F433" s="109" t="s">
        <v>7890</v>
      </c>
      <c r="G433" s="109" t="s">
        <v>6936</v>
      </c>
      <c r="H433" s="109" t="s">
        <v>7004</v>
      </c>
      <c r="I433" s="109" t="s">
        <v>7891</v>
      </c>
    </row>
    <row r="434" spans="1:9" x14ac:dyDescent="0.25">
      <c r="A434" s="109" t="s">
        <v>3155</v>
      </c>
      <c r="B434" s="110" t="s">
        <v>1868</v>
      </c>
      <c r="C434" s="110" t="s">
        <v>901</v>
      </c>
      <c r="D434" s="110" t="s">
        <v>1936</v>
      </c>
      <c r="E434" s="110" t="str">
        <f t="shared" si="6"/>
        <v>0614</v>
      </c>
      <c r="F434" s="109" t="s">
        <v>7892</v>
      </c>
      <c r="G434" s="109" t="s">
        <v>6968</v>
      </c>
      <c r="H434" s="109" t="s">
        <v>6996</v>
      </c>
      <c r="I434" s="109" t="s">
        <v>7893</v>
      </c>
    </row>
    <row r="435" spans="1:9" x14ac:dyDescent="0.25">
      <c r="A435" s="109" t="s">
        <v>3156</v>
      </c>
      <c r="B435" s="110" t="s">
        <v>1613</v>
      </c>
      <c r="C435" s="110" t="s">
        <v>895</v>
      </c>
      <c r="D435" s="110" t="s">
        <v>1834</v>
      </c>
      <c r="E435" s="110" t="str">
        <f t="shared" si="6"/>
        <v>0410</v>
      </c>
      <c r="F435" s="109" t="s">
        <v>7894</v>
      </c>
      <c r="G435" s="109" t="s">
        <v>6941</v>
      </c>
      <c r="H435" s="109" t="s">
        <v>7000</v>
      </c>
      <c r="I435" s="109" t="s">
        <v>7895</v>
      </c>
    </row>
    <row r="436" spans="1:9" x14ac:dyDescent="0.25">
      <c r="A436" s="109" t="s">
        <v>3157</v>
      </c>
      <c r="B436" s="110" t="s">
        <v>1610</v>
      </c>
      <c r="C436" s="110" t="s">
        <v>1613</v>
      </c>
      <c r="D436" s="110" t="s">
        <v>1632</v>
      </c>
      <c r="E436" s="110" t="str">
        <f t="shared" si="6"/>
        <v>0104</v>
      </c>
      <c r="F436" s="109" t="s">
        <v>7896</v>
      </c>
      <c r="G436" s="109" t="s">
        <v>6946</v>
      </c>
      <c r="H436" s="109" t="s">
        <v>7028</v>
      </c>
      <c r="I436" s="109" t="s">
        <v>7897</v>
      </c>
    </row>
    <row r="437" spans="1:9" x14ac:dyDescent="0.25">
      <c r="A437" s="109" t="s">
        <v>3158</v>
      </c>
      <c r="B437" s="110" t="s">
        <v>1613</v>
      </c>
      <c r="C437" s="110" t="s">
        <v>905</v>
      </c>
      <c r="D437" s="110" t="s">
        <v>1852</v>
      </c>
      <c r="E437" s="110" t="str">
        <f t="shared" si="6"/>
        <v>0416</v>
      </c>
      <c r="F437" s="109" t="s">
        <v>7898</v>
      </c>
      <c r="G437" s="109" t="s">
        <v>6941</v>
      </c>
      <c r="H437" s="109" t="s">
        <v>7040</v>
      </c>
      <c r="I437" s="109" t="s">
        <v>7899</v>
      </c>
    </row>
    <row r="438" spans="1:9" x14ac:dyDescent="0.25">
      <c r="A438" s="109" t="s">
        <v>3159</v>
      </c>
      <c r="B438" s="110" t="s">
        <v>1782</v>
      </c>
      <c r="C438" s="110" t="s">
        <v>908</v>
      </c>
      <c r="D438" s="110" t="s">
        <v>2030</v>
      </c>
      <c r="E438" s="110" t="str">
        <f t="shared" si="6"/>
        <v>0818</v>
      </c>
      <c r="F438" s="109" t="s">
        <v>7900</v>
      </c>
      <c r="G438" s="109" t="s">
        <v>6936</v>
      </c>
      <c r="H438" s="109" t="s">
        <v>7060</v>
      </c>
      <c r="I438" s="109" t="s">
        <v>7901</v>
      </c>
    </row>
    <row r="439" spans="1:9" x14ac:dyDescent="0.25">
      <c r="A439" s="109" t="s">
        <v>3160</v>
      </c>
      <c r="B439" s="110" t="s">
        <v>1782</v>
      </c>
      <c r="C439" s="110" t="s">
        <v>910</v>
      </c>
      <c r="D439" s="110" t="s">
        <v>2032</v>
      </c>
      <c r="E439" s="110" t="str">
        <f t="shared" si="6"/>
        <v>0819</v>
      </c>
      <c r="F439" s="109" t="s">
        <v>7902</v>
      </c>
      <c r="G439" s="109" t="s">
        <v>6936</v>
      </c>
      <c r="H439" s="109" t="s">
        <v>6937</v>
      </c>
      <c r="I439" s="109" t="s">
        <v>7903</v>
      </c>
    </row>
    <row r="440" spans="1:9" x14ac:dyDescent="0.25">
      <c r="A440" s="109" t="s">
        <v>3161</v>
      </c>
      <c r="B440" s="110" t="s">
        <v>1613</v>
      </c>
      <c r="C440" s="110" t="s">
        <v>1651</v>
      </c>
      <c r="D440" s="110" t="s">
        <v>1762</v>
      </c>
      <c r="E440" s="110" t="str">
        <f t="shared" si="6"/>
        <v>0402</v>
      </c>
      <c r="F440" s="109" t="s">
        <v>7904</v>
      </c>
      <c r="G440" s="109" t="s">
        <v>6941</v>
      </c>
      <c r="H440" s="109" t="s">
        <v>6964</v>
      </c>
      <c r="I440" s="109" t="s">
        <v>7905</v>
      </c>
    </row>
    <row r="441" spans="1:9" x14ac:dyDescent="0.25">
      <c r="A441" s="109" t="s">
        <v>3162</v>
      </c>
      <c r="B441" s="110" t="s">
        <v>1651</v>
      </c>
      <c r="C441" s="110" t="s">
        <v>928</v>
      </c>
      <c r="D441" s="110" t="s">
        <v>1686</v>
      </c>
      <c r="E441" s="110" t="str">
        <f t="shared" si="6"/>
        <v>0230</v>
      </c>
      <c r="F441" s="109" t="s">
        <v>7906</v>
      </c>
      <c r="G441" s="109" t="s">
        <v>6973</v>
      </c>
      <c r="H441" s="109" t="s">
        <v>7008</v>
      </c>
      <c r="I441" s="109" t="s">
        <v>7907</v>
      </c>
    </row>
    <row r="442" spans="1:9" x14ac:dyDescent="0.25">
      <c r="A442" s="109" t="s">
        <v>3163</v>
      </c>
      <c r="B442" s="110" t="s">
        <v>1651</v>
      </c>
      <c r="C442" s="110" t="s">
        <v>914</v>
      </c>
      <c r="D442" s="110" t="s">
        <v>1665</v>
      </c>
      <c r="E442" s="110" t="str">
        <f t="shared" si="6"/>
        <v>0221</v>
      </c>
      <c r="F442" s="109" t="s">
        <v>7908</v>
      </c>
      <c r="G442" s="109" t="s">
        <v>6973</v>
      </c>
      <c r="H442" s="109" t="s">
        <v>6974</v>
      </c>
      <c r="I442" s="109" t="s">
        <v>7909</v>
      </c>
    </row>
    <row r="443" spans="1:9" x14ac:dyDescent="0.25">
      <c r="A443" s="109" t="s">
        <v>3164</v>
      </c>
      <c r="B443" s="110" t="s">
        <v>1782</v>
      </c>
      <c r="C443" s="110" t="s">
        <v>910</v>
      </c>
      <c r="D443" s="110" t="s">
        <v>2033</v>
      </c>
      <c r="E443" s="110" t="str">
        <f t="shared" si="6"/>
        <v>0819</v>
      </c>
      <c r="F443" s="109" t="s">
        <v>7910</v>
      </c>
      <c r="G443" s="109" t="s">
        <v>6936</v>
      </c>
      <c r="H443" s="109" t="s">
        <v>6937</v>
      </c>
      <c r="I443" s="109" t="s">
        <v>7911</v>
      </c>
    </row>
    <row r="444" spans="1:9" x14ac:dyDescent="0.25">
      <c r="A444" s="109" t="s">
        <v>3165</v>
      </c>
      <c r="B444" s="110" t="s">
        <v>1613</v>
      </c>
      <c r="C444" s="110" t="s">
        <v>895</v>
      </c>
      <c r="D444" s="110" t="s">
        <v>1830</v>
      </c>
      <c r="E444" s="110" t="str">
        <f t="shared" si="6"/>
        <v>0410</v>
      </c>
      <c r="F444" s="109" t="s">
        <v>7912</v>
      </c>
      <c r="G444" s="109" t="s">
        <v>6941</v>
      </c>
      <c r="H444" s="109" t="s">
        <v>7000</v>
      </c>
      <c r="I444" s="109" t="s">
        <v>7913</v>
      </c>
    </row>
    <row r="445" spans="1:9" x14ac:dyDescent="0.25">
      <c r="A445" s="109" t="s">
        <v>3166</v>
      </c>
      <c r="B445" s="110" t="s">
        <v>1613</v>
      </c>
      <c r="C445" s="110" t="s">
        <v>1790</v>
      </c>
      <c r="D445" s="110" t="s">
        <v>1795</v>
      </c>
      <c r="E445" s="110" t="str">
        <f t="shared" si="6"/>
        <v>0409</v>
      </c>
      <c r="F445" s="109" t="s">
        <v>7914</v>
      </c>
      <c r="G445" s="109" t="s">
        <v>6941</v>
      </c>
      <c r="H445" s="109" t="s">
        <v>7032</v>
      </c>
      <c r="I445" s="109" t="s">
        <v>7915</v>
      </c>
    </row>
    <row r="446" spans="1:9" x14ac:dyDescent="0.25">
      <c r="A446" s="109" t="s">
        <v>3167</v>
      </c>
      <c r="B446" s="110" t="s">
        <v>1610</v>
      </c>
      <c r="C446" s="110" t="s">
        <v>1613</v>
      </c>
      <c r="D446" s="110" t="s">
        <v>1617</v>
      </c>
      <c r="E446" s="110" t="str">
        <f t="shared" si="6"/>
        <v>0104</v>
      </c>
      <c r="F446" s="109" t="s">
        <v>7916</v>
      </c>
      <c r="G446" s="109" t="s">
        <v>6946</v>
      </c>
      <c r="H446" s="109" t="s">
        <v>7028</v>
      </c>
      <c r="I446" s="109" t="s">
        <v>7917</v>
      </c>
    </row>
    <row r="447" spans="1:9" x14ac:dyDescent="0.25">
      <c r="A447" s="109" t="s">
        <v>3168</v>
      </c>
      <c r="B447" s="110" t="s">
        <v>1694</v>
      </c>
      <c r="C447" s="110" t="s">
        <v>926</v>
      </c>
      <c r="D447" s="110" t="s">
        <v>1720</v>
      </c>
      <c r="E447" s="110" t="str">
        <f t="shared" si="6"/>
        <v>0329</v>
      </c>
      <c r="F447" s="109" t="s">
        <v>7918</v>
      </c>
      <c r="G447" s="109" t="s">
        <v>6978</v>
      </c>
      <c r="H447" s="109" t="s">
        <v>6979</v>
      </c>
      <c r="I447" s="109" t="s">
        <v>7919</v>
      </c>
    </row>
    <row r="448" spans="1:9" x14ac:dyDescent="0.25">
      <c r="A448" s="109" t="s">
        <v>3169</v>
      </c>
      <c r="B448" s="110" t="s">
        <v>1613</v>
      </c>
      <c r="C448" s="110" t="s">
        <v>905</v>
      </c>
      <c r="D448" s="110" t="s">
        <v>1866</v>
      </c>
      <c r="E448" s="110" t="str">
        <f t="shared" si="6"/>
        <v>0416</v>
      </c>
      <c r="F448" s="109" t="s">
        <v>7920</v>
      </c>
      <c r="G448" s="109" t="s">
        <v>6941</v>
      </c>
      <c r="H448" s="109" t="s">
        <v>7040</v>
      </c>
      <c r="I448" s="109" t="s">
        <v>7921</v>
      </c>
    </row>
    <row r="449" spans="1:9" x14ac:dyDescent="0.25">
      <c r="A449" s="109" t="s">
        <v>3170</v>
      </c>
      <c r="B449" s="110" t="s">
        <v>1782</v>
      </c>
      <c r="C449" s="110" t="s">
        <v>910</v>
      </c>
      <c r="D449" s="110" t="s">
        <v>2040</v>
      </c>
      <c r="E449" s="110" t="str">
        <f t="shared" si="6"/>
        <v>0819</v>
      </c>
      <c r="F449" s="109" t="s">
        <v>7922</v>
      </c>
      <c r="G449" s="109" t="s">
        <v>6936</v>
      </c>
      <c r="H449" s="109" t="s">
        <v>6937</v>
      </c>
      <c r="I449" s="109" t="s">
        <v>7923</v>
      </c>
    </row>
    <row r="450" spans="1:9" x14ac:dyDescent="0.25">
      <c r="A450" s="109" t="s">
        <v>3171</v>
      </c>
      <c r="B450" s="110" t="s">
        <v>1878</v>
      </c>
      <c r="C450" s="110" t="s">
        <v>922</v>
      </c>
      <c r="D450" s="110" t="s">
        <v>1995</v>
      </c>
      <c r="E450" s="110" t="str">
        <f t="shared" si="6"/>
        <v>0727</v>
      </c>
      <c r="F450" s="109" t="s">
        <v>7924</v>
      </c>
      <c r="G450" s="109" t="s">
        <v>6991</v>
      </c>
      <c r="H450" s="109" t="s">
        <v>7052</v>
      </c>
      <c r="I450" s="109" t="s">
        <v>7925</v>
      </c>
    </row>
    <row r="451" spans="1:9" x14ac:dyDescent="0.25">
      <c r="A451" s="109" t="s">
        <v>3172</v>
      </c>
      <c r="B451" s="110" t="s">
        <v>1782</v>
      </c>
      <c r="C451" s="110" t="s">
        <v>912</v>
      </c>
      <c r="D451" s="110" t="s">
        <v>2049</v>
      </c>
      <c r="E451" s="110" t="str">
        <f t="shared" ref="E451:E514" si="7">CONCATENATE(B451,C451)</f>
        <v>0820</v>
      </c>
      <c r="F451" s="109" t="s">
        <v>7926</v>
      </c>
      <c r="G451" s="109" t="s">
        <v>6936</v>
      </c>
      <c r="H451" s="109" t="s">
        <v>7036</v>
      </c>
      <c r="I451" s="109" t="s">
        <v>7927</v>
      </c>
    </row>
    <row r="452" spans="1:9" x14ac:dyDescent="0.25">
      <c r="A452" s="109" t="s">
        <v>3173</v>
      </c>
      <c r="B452" s="110" t="s">
        <v>1694</v>
      </c>
      <c r="C452" s="110" t="s">
        <v>924</v>
      </c>
      <c r="D452" s="110" t="s">
        <v>1696</v>
      </c>
      <c r="E452" s="110" t="str">
        <f t="shared" si="7"/>
        <v>0328</v>
      </c>
      <c r="F452" s="109" t="s">
        <v>7928</v>
      </c>
      <c r="G452" s="109" t="s">
        <v>6978</v>
      </c>
      <c r="H452" s="109" t="s">
        <v>7024</v>
      </c>
      <c r="I452" s="109" t="s">
        <v>7929</v>
      </c>
    </row>
    <row r="453" spans="1:9" x14ac:dyDescent="0.25">
      <c r="A453" s="109" t="s">
        <v>3174</v>
      </c>
      <c r="B453" s="110" t="s">
        <v>1651</v>
      </c>
      <c r="C453" s="110" t="s">
        <v>928</v>
      </c>
      <c r="D453" s="110" t="s">
        <v>1693</v>
      </c>
      <c r="E453" s="110" t="str">
        <f t="shared" si="7"/>
        <v>0230</v>
      </c>
      <c r="F453" s="109" t="s">
        <v>7930</v>
      </c>
      <c r="G453" s="109" t="s">
        <v>6973</v>
      </c>
      <c r="H453" s="109" t="s">
        <v>7008</v>
      </c>
      <c r="I453" s="109" t="s">
        <v>7931</v>
      </c>
    </row>
    <row r="454" spans="1:9" x14ac:dyDescent="0.25">
      <c r="A454" s="109" t="s">
        <v>3175</v>
      </c>
      <c r="B454" s="110" t="s">
        <v>1651</v>
      </c>
      <c r="C454" s="110" t="s">
        <v>914</v>
      </c>
      <c r="D454" s="110" t="s">
        <v>1667</v>
      </c>
      <c r="E454" s="110" t="str">
        <f t="shared" si="7"/>
        <v>0221</v>
      </c>
      <c r="F454" s="109" t="s">
        <v>7932</v>
      </c>
      <c r="G454" s="109" t="s">
        <v>6973</v>
      </c>
      <c r="H454" s="109" t="s">
        <v>6974</v>
      </c>
      <c r="I454" s="109" t="s">
        <v>7933</v>
      </c>
    </row>
    <row r="455" spans="1:9" x14ac:dyDescent="0.25">
      <c r="A455" s="109" t="s">
        <v>3176</v>
      </c>
      <c r="B455" s="110" t="s">
        <v>1878</v>
      </c>
      <c r="C455" s="110" t="s">
        <v>903</v>
      </c>
      <c r="D455" s="110" t="s">
        <v>1943</v>
      </c>
      <c r="E455" s="110" t="str">
        <f t="shared" si="7"/>
        <v>0715</v>
      </c>
      <c r="F455" s="109" t="s">
        <v>7934</v>
      </c>
      <c r="G455" s="109" t="s">
        <v>6991</v>
      </c>
      <c r="H455" s="109" t="s">
        <v>7012</v>
      </c>
      <c r="I455" s="109" t="s">
        <v>7935</v>
      </c>
    </row>
    <row r="456" spans="1:9" x14ac:dyDescent="0.25">
      <c r="A456" s="109" t="s">
        <v>3177</v>
      </c>
      <c r="B456" s="110" t="s">
        <v>1610</v>
      </c>
      <c r="C456" s="110" t="s">
        <v>1613</v>
      </c>
      <c r="D456" s="110" t="s">
        <v>1622</v>
      </c>
      <c r="E456" s="110" t="str">
        <f t="shared" si="7"/>
        <v>0104</v>
      </c>
      <c r="F456" s="109" t="s">
        <v>7936</v>
      </c>
      <c r="G456" s="109" t="s">
        <v>6946</v>
      </c>
      <c r="H456" s="109" t="s">
        <v>7028</v>
      </c>
      <c r="I456" s="109" t="s">
        <v>7937</v>
      </c>
    </row>
    <row r="457" spans="1:9" x14ac:dyDescent="0.25">
      <c r="A457" s="109" t="s">
        <v>3178</v>
      </c>
      <c r="B457" s="110" t="s">
        <v>1633</v>
      </c>
      <c r="C457" s="110" t="s">
        <v>1868</v>
      </c>
      <c r="D457" s="110" t="s">
        <v>1871</v>
      </c>
      <c r="E457" s="110" t="str">
        <f t="shared" si="7"/>
        <v>0506</v>
      </c>
      <c r="F457" s="109" t="s">
        <v>7938</v>
      </c>
      <c r="G457" s="109" t="s">
        <v>6951</v>
      </c>
      <c r="H457" s="109" t="s">
        <v>7044</v>
      </c>
      <c r="I457" s="109" t="s">
        <v>7939</v>
      </c>
    </row>
    <row r="458" spans="1:9" x14ac:dyDescent="0.25">
      <c r="A458" s="109" t="s">
        <v>3179</v>
      </c>
      <c r="B458" s="110" t="s">
        <v>1694</v>
      </c>
      <c r="C458" s="110" t="s">
        <v>924</v>
      </c>
      <c r="D458" s="110" t="s">
        <v>1699</v>
      </c>
      <c r="E458" s="110" t="str">
        <f t="shared" si="7"/>
        <v>0328</v>
      </c>
      <c r="F458" s="109" t="s">
        <v>7940</v>
      </c>
      <c r="G458" s="109" t="s">
        <v>6978</v>
      </c>
      <c r="H458" s="109" t="s">
        <v>7024</v>
      </c>
      <c r="I458" s="109" t="s">
        <v>7941</v>
      </c>
    </row>
    <row r="459" spans="1:9" x14ac:dyDescent="0.25">
      <c r="A459" s="109" t="s">
        <v>3180</v>
      </c>
      <c r="B459" s="110" t="s">
        <v>1868</v>
      </c>
      <c r="C459" s="110" t="s">
        <v>898</v>
      </c>
      <c r="D459" s="110" t="s">
        <v>1907</v>
      </c>
      <c r="E459" s="110" t="str">
        <f t="shared" si="7"/>
        <v>0612</v>
      </c>
      <c r="F459" s="109" t="s">
        <v>7942</v>
      </c>
      <c r="G459" s="109" t="s">
        <v>6968</v>
      </c>
      <c r="H459" s="109" t="s">
        <v>6969</v>
      </c>
      <c r="I459" s="109" t="s">
        <v>7943</v>
      </c>
    </row>
    <row r="460" spans="1:9" x14ac:dyDescent="0.25">
      <c r="A460" s="109" t="s">
        <v>3181</v>
      </c>
      <c r="B460" s="110" t="s">
        <v>1878</v>
      </c>
      <c r="C460" s="110" t="s">
        <v>917</v>
      </c>
      <c r="D460" s="110" t="s">
        <v>1953</v>
      </c>
      <c r="E460" s="110" t="str">
        <f t="shared" si="7"/>
        <v>0723</v>
      </c>
      <c r="F460" s="109" t="s">
        <v>7944</v>
      </c>
      <c r="G460" s="109" t="s">
        <v>6991</v>
      </c>
      <c r="H460" s="109" t="s">
        <v>7020</v>
      </c>
      <c r="I460" s="109" t="s">
        <v>7945</v>
      </c>
    </row>
    <row r="461" spans="1:9" x14ac:dyDescent="0.25">
      <c r="A461" s="109" t="s">
        <v>3182</v>
      </c>
      <c r="B461" s="110" t="s">
        <v>1694</v>
      </c>
      <c r="C461" s="110" t="s">
        <v>924</v>
      </c>
      <c r="D461" s="110" t="s">
        <v>1700</v>
      </c>
      <c r="E461" s="110" t="str">
        <f t="shared" si="7"/>
        <v>0328</v>
      </c>
      <c r="F461" s="109" t="s">
        <v>7946</v>
      </c>
      <c r="G461" s="109" t="s">
        <v>6978</v>
      </c>
      <c r="H461" s="109" t="s">
        <v>7024</v>
      </c>
      <c r="I461" s="109" t="s">
        <v>7947</v>
      </c>
    </row>
    <row r="462" spans="1:9" x14ac:dyDescent="0.25">
      <c r="A462" s="109" t="s">
        <v>3183</v>
      </c>
      <c r="B462" s="110" t="s">
        <v>1613</v>
      </c>
      <c r="C462" s="110" t="s">
        <v>1694</v>
      </c>
      <c r="D462" s="110" t="s">
        <v>1780</v>
      </c>
      <c r="E462" s="110" t="str">
        <f t="shared" si="7"/>
        <v>0403</v>
      </c>
      <c r="F462" s="109" t="s">
        <v>7948</v>
      </c>
      <c r="G462" s="109" t="s">
        <v>6941</v>
      </c>
      <c r="H462" s="109" t="s">
        <v>6942</v>
      </c>
      <c r="I462" s="109" t="s">
        <v>7949</v>
      </c>
    </row>
    <row r="463" spans="1:9" x14ac:dyDescent="0.25">
      <c r="A463" s="109" t="s">
        <v>3184</v>
      </c>
      <c r="B463" s="110" t="s">
        <v>1613</v>
      </c>
      <c r="C463" s="110" t="s">
        <v>1790</v>
      </c>
      <c r="D463" s="110" t="s">
        <v>1804</v>
      </c>
      <c r="E463" s="110" t="str">
        <f t="shared" si="7"/>
        <v>0409</v>
      </c>
      <c r="F463" s="109" t="s">
        <v>7950</v>
      </c>
      <c r="G463" s="109" t="s">
        <v>6941</v>
      </c>
      <c r="H463" s="109" t="s">
        <v>7032</v>
      </c>
      <c r="I463" s="109" t="s">
        <v>7951</v>
      </c>
    </row>
    <row r="464" spans="1:9" x14ac:dyDescent="0.25">
      <c r="A464" s="109" t="s">
        <v>3185</v>
      </c>
      <c r="B464" s="110" t="s">
        <v>1878</v>
      </c>
      <c r="C464" s="110" t="s">
        <v>920</v>
      </c>
      <c r="D464" s="110" t="s">
        <v>1966</v>
      </c>
      <c r="E464" s="110" t="str">
        <f t="shared" si="7"/>
        <v>0726</v>
      </c>
      <c r="F464" s="109" t="s">
        <v>7952</v>
      </c>
      <c r="G464" s="109" t="s">
        <v>6991</v>
      </c>
      <c r="H464" s="109" t="s">
        <v>6992</v>
      </c>
      <c r="I464" s="109" t="s">
        <v>7953</v>
      </c>
    </row>
    <row r="465" spans="1:9" x14ac:dyDescent="0.25">
      <c r="A465" s="109" t="s">
        <v>3186</v>
      </c>
      <c r="B465" s="110" t="s">
        <v>1610</v>
      </c>
      <c r="C465" s="110" t="s">
        <v>1633</v>
      </c>
      <c r="D465" s="110" t="s">
        <v>1634</v>
      </c>
      <c r="E465" s="110" t="str">
        <f t="shared" si="7"/>
        <v>0105</v>
      </c>
      <c r="F465" s="109" t="s">
        <v>7954</v>
      </c>
      <c r="G465" s="109" t="s">
        <v>6946</v>
      </c>
      <c r="H465" s="109" t="s">
        <v>6947</v>
      </c>
      <c r="I465" s="109" t="s">
        <v>7955</v>
      </c>
    </row>
    <row r="466" spans="1:9" x14ac:dyDescent="0.25">
      <c r="A466" s="109" t="s">
        <v>3187</v>
      </c>
      <c r="B466" s="110" t="s">
        <v>1782</v>
      </c>
      <c r="C466" s="110" t="s">
        <v>637</v>
      </c>
      <c r="D466" s="110" t="s">
        <v>2004</v>
      </c>
      <c r="E466" s="110" t="str">
        <f t="shared" si="7"/>
        <v>0811</v>
      </c>
      <c r="F466" s="109" t="s">
        <v>7956</v>
      </c>
      <c r="G466" s="109" t="s">
        <v>6936</v>
      </c>
      <c r="H466" s="109" t="s">
        <v>6960</v>
      </c>
      <c r="I466" s="109" t="s">
        <v>7957</v>
      </c>
    </row>
    <row r="467" spans="1:9" x14ac:dyDescent="0.25">
      <c r="A467" s="109" t="s">
        <v>3188</v>
      </c>
      <c r="B467" s="110" t="s">
        <v>1694</v>
      </c>
      <c r="C467" s="110" t="s">
        <v>926</v>
      </c>
      <c r="D467" s="110" t="s">
        <v>1719</v>
      </c>
      <c r="E467" s="110" t="str">
        <f t="shared" si="7"/>
        <v>0329</v>
      </c>
      <c r="F467" s="109" t="s">
        <v>7958</v>
      </c>
      <c r="G467" s="109" t="s">
        <v>6978</v>
      </c>
      <c r="H467" s="109" t="s">
        <v>6979</v>
      </c>
      <c r="I467" s="109" t="s">
        <v>7959</v>
      </c>
    </row>
    <row r="468" spans="1:9" x14ac:dyDescent="0.25">
      <c r="A468" s="109" t="s">
        <v>3189</v>
      </c>
      <c r="B468" s="110" t="s">
        <v>1878</v>
      </c>
      <c r="C468" s="110" t="s">
        <v>922</v>
      </c>
      <c r="D468" s="110" t="s">
        <v>1997</v>
      </c>
      <c r="E468" s="110" t="str">
        <f t="shared" si="7"/>
        <v>0727</v>
      </c>
      <c r="F468" s="109" t="s">
        <v>7960</v>
      </c>
      <c r="G468" s="109" t="s">
        <v>6991</v>
      </c>
      <c r="H468" s="109" t="s">
        <v>7052</v>
      </c>
      <c r="I468" s="109" t="s">
        <v>7961</v>
      </c>
    </row>
    <row r="469" spans="1:9" x14ac:dyDescent="0.25">
      <c r="A469" s="109" t="s">
        <v>3190</v>
      </c>
      <c r="B469" s="110" t="s">
        <v>1878</v>
      </c>
      <c r="C469" s="110" t="s">
        <v>917</v>
      </c>
      <c r="D469" s="110" t="s">
        <v>1954</v>
      </c>
      <c r="E469" s="110" t="str">
        <f t="shared" si="7"/>
        <v>0723</v>
      </c>
      <c r="F469" s="109" t="s">
        <v>7962</v>
      </c>
      <c r="G469" s="109" t="s">
        <v>6991</v>
      </c>
      <c r="H469" s="109" t="s">
        <v>7020</v>
      </c>
      <c r="I469" s="109" t="s">
        <v>7963</v>
      </c>
    </row>
    <row r="470" spans="1:9" x14ac:dyDescent="0.25">
      <c r="A470" s="109" t="s">
        <v>3191</v>
      </c>
      <c r="B470" s="110" t="s">
        <v>1613</v>
      </c>
      <c r="C470" s="110" t="s">
        <v>905</v>
      </c>
      <c r="D470" s="110" t="s">
        <v>1851</v>
      </c>
      <c r="E470" s="110" t="str">
        <f t="shared" si="7"/>
        <v>0416</v>
      </c>
      <c r="F470" s="109" t="s">
        <v>7964</v>
      </c>
      <c r="G470" s="109" t="s">
        <v>6941</v>
      </c>
      <c r="H470" s="109" t="s">
        <v>7040</v>
      </c>
      <c r="I470" s="109" t="s">
        <v>7965</v>
      </c>
    </row>
    <row r="471" spans="1:9" x14ac:dyDescent="0.25">
      <c r="A471" s="109" t="s">
        <v>3192</v>
      </c>
      <c r="B471" s="110" t="s">
        <v>1610</v>
      </c>
      <c r="C471" s="110" t="s">
        <v>1613</v>
      </c>
      <c r="D471" s="110" t="s">
        <v>1627</v>
      </c>
      <c r="E471" s="110" t="str">
        <f t="shared" si="7"/>
        <v>0104</v>
      </c>
      <c r="F471" s="109" t="s">
        <v>7966</v>
      </c>
      <c r="G471" s="109" t="s">
        <v>6946</v>
      </c>
      <c r="H471" s="109" t="s">
        <v>7028</v>
      </c>
      <c r="I471" s="109" t="s">
        <v>7967</v>
      </c>
    </row>
    <row r="472" spans="1:9" x14ac:dyDescent="0.25">
      <c r="A472" s="109" t="s">
        <v>3193</v>
      </c>
      <c r="B472" s="110" t="s">
        <v>1868</v>
      </c>
      <c r="C472" s="110" t="s">
        <v>899</v>
      </c>
      <c r="D472" s="110" t="s">
        <v>1924</v>
      </c>
      <c r="E472" s="110" t="str">
        <f t="shared" si="7"/>
        <v>0613</v>
      </c>
      <c r="F472" s="109" t="s">
        <v>7968</v>
      </c>
      <c r="G472" s="109" t="s">
        <v>6968</v>
      </c>
      <c r="H472" s="109" t="s">
        <v>7048</v>
      </c>
      <c r="I472" s="109" t="s">
        <v>7969</v>
      </c>
    </row>
    <row r="473" spans="1:9" x14ac:dyDescent="0.25">
      <c r="A473" s="109" t="s">
        <v>3194</v>
      </c>
      <c r="B473" s="110" t="s">
        <v>1651</v>
      </c>
      <c r="C473" s="110" t="s">
        <v>916</v>
      </c>
      <c r="D473" s="110" t="s">
        <v>1675</v>
      </c>
      <c r="E473" s="110" t="str">
        <f t="shared" si="7"/>
        <v>0222</v>
      </c>
      <c r="F473" s="109" t="s">
        <v>7970</v>
      </c>
      <c r="G473" s="109" t="s">
        <v>6973</v>
      </c>
      <c r="H473" s="109" t="s">
        <v>6983</v>
      </c>
      <c r="I473" s="109" t="s">
        <v>7971</v>
      </c>
    </row>
    <row r="474" spans="1:9" x14ac:dyDescent="0.25">
      <c r="A474" s="109" t="s">
        <v>3195</v>
      </c>
      <c r="B474" s="110" t="s">
        <v>1610</v>
      </c>
      <c r="C474" s="110" t="s">
        <v>1613</v>
      </c>
      <c r="D474" s="110" t="s">
        <v>1616</v>
      </c>
      <c r="E474" s="110" t="str">
        <f t="shared" si="7"/>
        <v>0104</v>
      </c>
      <c r="F474" s="109" t="s">
        <v>7972</v>
      </c>
      <c r="G474" s="109" t="s">
        <v>6946</v>
      </c>
      <c r="H474" s="109" t="s">
        <v>7028</v>
      </c>
      <c r="I474" s="109" t="s">
        <v>7973</v>
      </c>
    </row>
    <row r="475" spans="1:9" x14ac:dyDescent="0.25">
      <c r="A475" s="109" t="s">
        <v>3196</v>
      </c>
      <c r="B475" s="110" t="s">
        <v>1868</v>
      </c>
      <c r="C475" s="110" t="s">
        <v>901</v>
      </c>
      <c r="D475" s="110" t="s">
        <v>1935</v>
      </c>
      <c r="E475" s="110" t="str">
        <f t="shared" si="7"/>
        <v>0614</v>
      </c>
      <c r="F475" s="109" t="s">
        <v>7974</v>
      </c>
      <c r="G475" s="109" t="s">
        <v>6968</v>
      </c>
      <c r="H475" s="109" t="s">
        <v>6996</v>
      </c>
      <c r="I475" s="109" t="s">
        <v>7975</v>
      </c>
    </row>
    <row r="476" spans="1:9" x14ac:dyDescent="0.25">
      <c r="A476" s="109" t="s">
        <v>3197</v>
      </c>
      <c r="B476" s="110" t="s">
        <v>1610</v>
      </c>
      <c r="C476" s="110" t="s">
        <v>1633</v>
      </c>
      <c r="D476" s="110" t="s">
        <v>1635</v>
      </c>
      <c r="E476" s="110" t="str">
        <f t="shared" si="7"/>
        <v>0105</v>
      </c>
      <c r="F476" s="109" t="s">
        <v>7976</v>
      </c>
      <c r="G476" s="109" t="s">
        <v>6946</v>
      </c>
      <c r="H476" s="109" t="s">
        <v>6947</v>
      </c>
      <c r="I476" s="109" t="s">
        <v>7977</v>
      </c>
    </row>
    <row r="477" spans="1:9" x14ac:dyDescent="0.25">
      <c r="A477" s="109" t="s">
        <v>3198</v>
      </c>
      <c r="B477" s="110" t="s">
        <v>1868</v>
      </c>
      <c r="C477" s="110" t="s">
        <v>901</v>
      </c>
      <c r="D477" s="110" t="s">
        <v>1939</v>
      </c>
      <c r="E477" s="110" t="str">
        <f t="shared" si="7"/>
        <v>0614</v>
      </c>
      <c r="F477" s="109" t="s">
        <v>7978</v>
      </c>
      <c r="G477" s="109" t="s">
        <v>6968</v>
      </c>
      <c r="H477" s="109" t="s">
        <v>6996</v>
      </c>
      <c r="I477" s="109" t="s">
        <v>7979</v>
      </c>
    </row>
    <row r="478" spans="1:9" x14ac:dyDescent="0.25">
      <c r="A478" s="109" t="s">
        <v>3199</v>
      </c>
      <c r="B478" s="110" t="s">
        <v>1610</v>
      </c>
      <c r="C478" s="110" t="s">
        <v>1633</v>
      </c>
      <c r="D478" s="110" t="s">
        <v>1636</v>
      </c>
      <c r="E478" s="110" t="str">
        <f t="shared" si="7"/>
        <v>0105</v>
      </c>
      <c r="F478" s="109" t="s">
        <v>7980</v>
      </c>
      <c r="G478" s="109" t="s">
        <v>6946</v>
      </c>
      <c r="H478" s="109" t="s">
        <v>6947</v>
      </c>
      <c r="I478" s="109" t="s">
        <v>7981</v>
      </c>
    </row>
    <row r="479" spans="1:9" x14ac:dyDescent="0.25">
      <c r="A479" s="109" t="s">
        <v>3200</v>
      </c>
      <c r="B479" s="110" t="s">
        <v>1651</v>
      </c>
      <c r="C479" s="110" t="s">
        <v>928</v>
      </c>
      <c r="D479" s="110" t="s">
        <v>1684</v>
      </c>
      <c r="E479" s="110" t="str">
        <f t="shared" si="7"/>
        <v>0230</v>
      </c>
      <c r="F479" s="109" t="s">
        <v>7982</v>
      </c>
      <c r="G479" s="109" t="s">
        <v>6973</v>
      </c>
      <c r="H479" s="109" t="s">
        <v>7008</v>
      </c>
      <c r="I479" s="109" t="s">
        <v>7983</v>
      </c>
    </row>
    <row r="480" spans="1:9" x14ac:dyDescent="0.25">
      <c r="A480" s="109" t="s">
        <v>3201</v>
      </c>
      <c r="B480" s="110" t="s">
        <v>1694</v>
      </c>
      <c r="C480" s="110" t="s">
        <v>924</v>
      </c>
      <c r="D480" s="110" t="s">
        <v>1695</v>
      </c>
      <c r="E480" s="110" t="str">
        <f t="shared" si="7"/>
        <v>0328</v>
      </c>
      <c r="F480" s="109" t="s">
        <v>7984</v>
      </c>
      <c r="G480" s="109" t="s">
        <v>6978</v>
      </c>
      <c r="H480" s="109" t="s">
        <v>7024</v>
      </c>
      <c r="I480" s="109" t="s">
        <v>7985</v>
      </c>
    </row>
    <row r="481" spans="1:9" x14ac:dyDescent="0.25">
      <c r="A481" s="109" t="s">
        <v>3202</v>
      </c>
      <c r="B481" s="110" t="s">
        <v>1694</v>
      </c>
      <c r="C481" s="110" t="s">
        <v>926</v>
      </c>
      <c r="D481" s="110" t="s">
        <v>1718</v>
      </c>
      <c r="E481" s="110" t="str">
        <f t="shared" si="7"/>
        <v>0329</v>
      </c>
      <c r="F481" s="109" t="s">
        <v>7986</v>
      </c>
      <c r="G481" s="109" t="s">
        <v>6978</v>
      </c>
      <c r="H481" s="109" t="s">
        <v>6979</v>
      </c>
      <c r="I481" s="109" t="s">
        <v>7987</v>
      </c>
    </row>
    <row r="482" spans="1:9" x14ac:dyDescent="0.25">
      <c r="A482" s="109" t="s">
        <v>3203</v>
      </c>
      <c r="B482" s="110" t="s">
        <v>1868</v>
      </c>
      <c r="C482" s="110" t="s">
        <v>899</v>
      </c>
      <c r="D482" s="110" t="s">
        <v>1918</v>
      </c>
      <c r="E482" s="110" t="str">
        <f t="shared" si="7"/>
        <v>0613</v>
      </c>
      <c r="F482" s="109" t="s">
        <v>7988</v>
      </c>
      <c r="G482" s="109" t="s">
        <v>6968</v>
      </c>
      <c r="H482" s="109" t="s">
        <v>7048</v>
      </c>
      <c r="I482" s="109" t="s">
        <v>7989</v>
      </c>
    </row>
    <row r="483" spans="1:9" x14ac:dyDescent="0.25">
      <c r="A483" s="109" t="s">
        <v>3204</v>
      </c>
      <c r="B483" s="110" t="s">
        <v>1868</v>
      </c>
      <c r="C483" s="110" t="s">
        <v>898</v>
      </c>
      <c r="D483" s="110" t="s">
        <v>1901</v>
      </c>
      <c r="E483" s="110" t="str">
        <f t="shared" si="7"/>
        <v>0612</v>
      </c>
      <c r="F483" s="109" t="s">
        <v>7990</v>
      </c>
      <c r="G483" s="109" t="s">
        <v>6968</v>
      </c>
      <c r="H483" s="109" t="s">
        <v>6969</v>
      </c>
      <c r="I483" s="109" t="s">
        <v>7991</v>
      </c>
    </row>
    <row r="484" spans="1:9" x14ac:dyDescent="0.25">
      <c r="A484" s="109" t="s">
        <v>3205</v>
      </c>
      <c r="B484" s="110" t="s">
        <v>1613</v>
      </c>
      <c r="C484" s="110" t="s">
        <v>905</v>
      </c>
      <c r="D484" s="110" t="s">
        <v>1847</v>
      </c>
      <c r="E484" s="110" t="str">
        <f t="shared" si="7"/>
        <v>0416</v>
      </c>
      <c r="F484" s="109" t="s">
        <v>7992</v>
      </c>
      <c r="G484" s="109" t="s">
        <v>6941</v>
      </c>
      <c r="H484" s="109" t="s">
        <v>7040</v>
      </c>
      <c r="I484" s="109" t="s">
        <v>7993</v>
      </c>
    </row>
    <row r="485" spans="1:9" x14ac:dyDescent="0.25">
      <c r="A485" s="109" t="s">
        <v>3206</v>
      </c>
      <c r="B485" s="110" t="s">
        <v>1613</v>
      </c>
      <c r="C485" s="110" t="s">
        <v>905</v>
      </c>
      <c r="D485" s="110" t="s">
        <v>1840</v>
      </c>
      <c r="E485" s="110" t="str">
        <f t="shared" si="7"/>
        <v>0416</v>
      </c>
      <c r="F485" s="109" t="s">
        <v>7994</v>
      </c>
      <c r="G485" s="109" t="s">
        <v>6941</v>
      </c>
      <c r="H485" s="109" t="s">
        <v>7040</v>
      </c>
      <c r="I485" s="109" t="s">
        <v>7995</v>
      </c>
    </row>
    <row r="486" spans="1:9" x14ac:dyDescent="0.25">
      <c r="A486" s="109" t="s">
        <v>3207</v>
      </c>
      <c r="B486" s="110" t="s">
        <v>1613</v>
      </c>
      <c r="C486" s="110" t="s">
        <v>905</v>
      </c>
      <c r="D486" s="110" t="s">
        <v>1838</v>
      </c>
      <c r="E486" s="110" t="str">
        <f t="shared" si="7"/>
        <v>0416</v>
      </c>
      <c r="F486" s="109" t="s">
        <v>7996</v>
      </c>
      <c r="G486" s="109" t="s">
        <v>6941</v>
      </c>
      <c r="H486" s="109" t="s">
        <v>7040</v>
      </c>
      <c r="I486" s="109" t="s">
        <v>7997</v>
      </c>
    </row>
    <row r="487" spans="1:9" x14ac:dyDescent="0.25">
      <c r="A487" s="109" t="s">
        <v>3208</v>
      </c>
      <c r="B487" s="110" t="s">
        <v>1878</v>
      </c>
      <c r="C487" s="110" t="s">
        <v>903</v>
      </c>
      <c r="D487" s="110" t="s">
        <v>1952</v>
      </c>
      <c r="E487" s="110" t="str">
        <f t="shared" si="7"/>
        <v>0715</v>
      </c>
      <c r="F487" s="109" t="s">
        <v>7998</v>
      </c>
      <c r="G487" s="109" t="s">
        <v>6991</v>
      </c>
      <c r="H487" s="109" t="s">
        <v>7012</v>
      </c>
      <c r="I487" s="109" t="s">
        <v>7999</v>
      </c>
    </row>
    <row r="488" spans="1:9" x14ac:dyDescent="0.25">
      <c r="A488" s="109" t="s">
        <v>3209</v>
      </c>
      <c r="B488" s="110" t="s">
        <v>1878</v>
      </c>
      <c r="C488" s="110" t="s">
        <v>917</v>
      </c>
      <c r="D488" s="110" t="s">
        <v>1961</v>
      </c>
      <c r="E488" s="110" t="str">
        <f t="shared" si="7"/>
        <v>0723</v>
      </c>
      <c r="F488" s="109" t="s">
        <v>8000</v>
      </c>
      <c r="G488" s="109" t="s">
        <v>6991</v>
      </c>
      <c r="H488" s="109" t="s">
        <v>7020</v>
      </c>
      <c r="I488" s="109" t="s">
        <v>8001</v>
      </c>
    </row>
    <row r="489" spans="1:9" x14ac:dyDescent="0.25">
      <c r="A489" s="109" t="s">
        <v>3210</v>
      </c>
      <c r="B489" s="110" t="s">
        <v>1782</v>
      </c>
      <c r="C489" s="110" t="s">
        <v>912</v>
      </c>
      <c r="D489" s="110" t="s">
        <v>2059</v>
      </c>
      <c r="E489" s="110" t="str">
        <f t="shared" si="7"/>
        <v>0820</v>
      </c>
      <c r="F489" s="109" t="s">
        <v>8002</v>
      </c>
      <c r="G489" s="109" t="s">
        <v>6936</v>
      </c>
      <c r="H489" s="109" t="s">
        <v>7036</v>
      </c>
      <c r="I489" s="109" t="s">
        <v>8003</v>
      </c>
    </row>
    <row r="490" spans="1:9" x14ac:dyDescent="0.25">
      <c r="A490" s="109" t="s">
        <v>3211</v>
      </c>
      <c r="B490" s="110" t="s">
        <v>1878</v>
      </c>
      <c r="C490" s="110" t="s">
        <v>917</v>
      </c>
      <c r="D490" s="110" t="s">
        <v>1958</v>
      </c>
      <c r="E490" s="110" t="str">
        <f t="shared" si="7"/>
        <v>0723</v>
      </c>
      <c r="F490" s="109" t="s">
        <v>8004</v>
      </c>
      <c r="G490" s="109" t="s">
        <v>6991</v>
      </c>
      <c r="H490" s="109" t="s">
        <v>7020</v>
      </c>
      <c r="I490" s="109" t="s">
        <v>8005</v>
      </c>
    </row>
    <row r="491" spans="1:9" x14ac:dyDescent="0.25">
      <c r="A491" s="109" t="s">
        <v>3212</v>
      </c>
      <c r="B491" s="110" t="s">
        <v>1613</v>
      </c>
      <c r="C491" s="110" t="s">
        <v>895</v>
      </c>
      <c r="D491" s="110" t="s">
        <v>1817</v>
      </c>
      <c r="E491" s="110" t="str">
        <f t="shared" si="7"/>
        <v>0410</v>
      </c>
      <c r="F491" s="109" t="s">
        <v>8006</v>
      </c>
      <c r="G491" s="109" t="s">
        <v>6941</v>
      </c>
      <c r="H491" s="109" t="s">
        <v>7000</v>
      </c>
      <c r="I491" s="109" t="s">
        <v>8007</v>
      </c>
    </row>
    <row r="492" spans="1:9" x14ac:dyDescent="0.25">
      <c r="A492" s="109" t="s">
        <v>3213</v>
      </c>
      <c r="B492" s="110" t="s">
        <v>1782</v>
      </c>
      <c r="C492" s="110" t="s">
        <v>919</v>
      </c>
      <c r="D492" s="110" t="s">
        <v>2092</v>
      </c>
      <c r="E492" s="110" t="str">
        <f t="shared" si="7"/>
        <v>0825</v>
      </c>
      <c r="F492" s="109" t="s">
        <v>8008</v>
      </c>
      <c r="G492" s="109" t="s">
        <v>6936</v>
      </c>
      <c r="H492" s="109" t="s">
        <v>7004</v>
      </c>
      <c r="I492" s="109" t="s">
        <v>8009</v>
      </c>
    </row>
    <row r="493" spans="1:9" x14ac:dyDescent="0.25">
      <c r="A493" s="109" t="s">
        <v>3214</v>
      </c>
      <c r="B493" s="110" t="s">
        <v>1694</v>
      </c>
      <c r="C493" s="110" t="s">
        <v>924</v>
      </c>
      <c r="D493" s="110" t="s">
        <v>1705</v>
      </c>
      <c r="E493" s="110" t="str">
        <f t="shared" si="7"/>
        <v>0328</v>
      </c>
      <c r="F493" s="109" t="s">
        <v>8010</v>
      </c>
      <c r="G493" s="109" t="s">
        <v>6978</v>
      </c>
      <c r="H493" s="109" t="s">
        <v>7024</v>
      </c>
      <c r="I493" s="109" t="s">
        <v>8011</v>
      </c>
    </row>
    <row r="494" spans="1:9" x14ac:dyDescent="0.25">
      <c r="A494" s="109" t="s">
        <v>3215</v>
      </c>
      <c r="B494" s="110" t="s">
        <v>1868</v>
      </c>
      <c r="C494" s="110" t="s">
        <v>901</v>
      </c>
      <c r="D494" s="110" t="s">
        <v>1934</v>
      </c>
      <c r="E494" s="110" t="str">
        <f t="shared" si="7"/>
        <v>0614</v>
      </c>
      <c r="F494" s="109" t="s">
        <v>8012</v>
      </c>
      <c r="G494" s="109" t="s">
        <v>6968</v>
      </c>
      <c r="H494" s="109" t="s">
        <v>6996</v>
      </c>
      <c r="I494" s="109" t="s">
        <v>8013</v>
      </c>
    </row>
    <row r="495" spans="1:9" x14ac:dyDescent="0.25">
      <c r="A495" s="109" t="s">
        <v>3216</v>
      </c>
      <c r="B495" s="110" t="s">
        <v>1613</v>
      </c>
      <c r="C495" s="110" t="s">
        <v>1651</v>
      </c>
      <c r="D495" s="110" t="s">
        <v>1765</v>
      </c>
      <c r="E495" s="110" t="str">
        <f t="shared" si="7"/>
        <v>0402</v>
      </c>
      <c r="F495" s="109" t="s">
        <v>8014</v>
      </c>
      <c r="G495" s="109" t="s">
        <v>6941</v>
      </c>
      <c r="H495" s="109" t="s">
        <v>6964</v>
      </c>
      <c r="I495" s="109" t="s">
        <v>8015</v>
      </c>
    </row>
    <row r="496" spans="1:9" x14ac:dyDescent="0.25">
      <c r="A496" s="109" t="s">
        <v>3217</v>
      </c>
      <c r="B496" s="110" t="s">
        <v>1613</v>
      </c>
      <c r="C496" s="110" t="s">
        <v>1651</v>
      </c>
      <c r="D496" s="110" t="s">
        <v>1754</v>
      </c>
      <c r="E496" s="110" t="str">
        <f t="shared" si="7"/>
        <v>0402</v>
      </c>
      <c r="F496" s="109" t="s">
        <v>8016</v>
      </c>
      <c r="G496" s="109" t="s">
        <v>6941</v>
      </c>
      <c r="H496" s="109" t="s">
        <v>6964</v>
      </c>
      <c r="I496" s="109" t="s">
        <v>8017</v>
      </c>
    </row>
    <row r="497" spans="1:9" x14ac:dyDescent="0.25">
      <c r="A497" s="109" t="s">
        <v>3218</v>
      </c>
      <c r="B497" s="110" t="s">
        <v>1868</v>
      </c>
      <c r="C497" s="110" t="s">
        <v>899</v>
      </c>
      <c r="D497" s="110" t="s">
        <v>1916</v>
      </c>
      <c r="E497" s="110" t="str">
        <f t="shared" si="7"/>
        <v>0613</v>
      </c>
      <c r="F497" s="109" t="s">
        <v>8018</v>
      </c>
      <c r="G497" s="109" t="s">
        <v>6968</v>
      </c>
      <c r="H497" s="109" t="s">
        <v>7048</v>
      </c>
      <c r="I497" s="109" t="s">
        <v>8019</v>
      </c>
    </row>
    <row r="498" spans="1:9" x14ac:dyDescent="0.25">
      <c r="A498" s="109" t="s">
        <v>3219</v>
      </c>
      <c r="B498" s="110" t="s">
        <v>1868</v>
      </c>
      <c r="C498" s="110" t="s">
        <v>898</v>
      </c>
      <c r="D498" s="110" t="s">
        <v>1892</v>
      </c>
      <c r="E498" s="110" t="str">
        <f t="shared" si="7"/>
        <v>0612</v>
      </c>
      <c r="F498" s="109" t="s">
        <v>8020</v>
      </c>
      <c r="G498" s="109" t="s">
        <v>6968</v>
      </c>
      <c r="H498" s="109" t="s">
        <v>6969</v>
      </c>
      <c r="I498" s="109" t="s">
        <v>8021</v>
      </c>
    </row>
    <row r="499" spans="1:9" x14ac:dyDescent="0.25">
      <c r="A499" s="109" t="s">
        <v>3220</v>
      </c>
      <c r="B499" s="110" t="s">
        <v>1613</v>
      </c>
      <c r="C499" s="110" t="s">
        <v>1651</v>
      </c>
      <c r="D499" s="110" t="s">
        <v>1760</v>
      </c>
      <c r="E499" s="110" t="str">
        <f t="shared" si="7"/>
        <v>0402</v>
      </c>
      <c r="F499" s="109" t="s">
        <v>8022</v>
      </c>
      <c r="G499" s="109" t="s">
        <v>6941</v>
      </c>
      <c r="H499" s="109" t="s">
        <v>6964</v>
      </c>
      <c r="I499" s="109" t="s">
        <v>8023</v>
      </c>
    </row>
    <row r="500" spans="1:9" x14ac:dyDescent="0.25">
      <c r="A500" s="109" t="s">
        <v>3221</v>
      </c>
      <c r="B500" s="110" t="s">
        <v>1633</v>
      </c>
      <c r="C500" s="110" t="s">
        <v>1878</v>
      </c>
      <c r="D500" s="110" t="s">
        <v>1882</v>
      </c>
      <c r="E500" s="110" t="str">
        <f t="shared" si="7"/>
        <v>0507</v>
      </c>
      <c r="F500" s="109" t="s">
        <v>8024</v>
      </c>
      <c r="G500" s="109" t="s">
        <v>6951</v>
      </c>
      <c r="H500" s="109" t="s">
        <v>6952</v>
      </c>
      <c r="I500" s="109" t="s">
        <v>8025</v>
      </c>
    </row>
    <row r="501" spans="1:9" x14ac:dyDescent="0.25">
      <c r="A501" s="109" t="s">
        <v>3222</v>
      </c>
      <c r="B501" s="110" t="s">
        <v>1613</v>
      </c>
      <c r="C501" s="110" t="s">
        <v>1610</v>
      </c>
      <c r="D501" s="110" t="s">
        <v>1738</v>
      </c>
      <c r="E501" s="110" t="str">
        <f t="shared" si="7"/>
        <v>0401</v>
      </c>
      <c r="F501" s="109" t="s">
        <v>8026</v>
      </c>
      <c r="G501" s="109" t="s">
        <v>6941</v>
      </c>
      <c r="H501" s="109" t="s">
        <v>7016</v>
      </c>
      <c r="I501" s="109" t="s">
        <v>8027</v>
      </c>
    </row>
    <row r="502" spans="1:9" x14ac:dyDescent="0.25">
      <c r="A502" s="109" t="s">
        <v>3223</v>
      </c>
      <c r="B502" s="110" t="s">
        <v>1613</v>
      </c>
      <c r="C502" s="110" t="s">
        <v>1651</v>
      </c>
      <c r="D502" s="110" t="s">
        <v>1759</v>
      </c>
      <c r="E502" s="110" t="str">
        <f t="shared" si="7"/>
        <v>0402</v>
      </c>
      <c r="F502" s="109" t="s">
        <v>8028</v>
      </c>
      <c r="G502" s="109" t="s">
        <v>6941</v>
      </c>
      <c r="H502" s="109" t="s">
        <v>6964</v>
      </c>
      <c r="I502" s="109" t="s">
        <v>8029</v>
      </c>
    </row>
    <row r="503" spans="1:9" x14ac:dyDescent="0.25">
      <c r="A503" s="109" t="s">
        <v>3224</v>
      </c>
      <c r="B503" s="110" t="s">
        <v>1613</v>
      </c>
      <c r="C503" s="110" t="s">
        <v>895</v>
      </c>
      <c r="D503" s="110" t="s">
        <v>1821</v>
      </c>
      <c r="E503" s="110" t="str">
        <f t="shared" si="7"/>
        <v>0410</v>
      </c>
      <c r="F503" s="109" t="s">
        <v>8030</v>
      </c>
      <c r="G503" s="109" t="s">
        <v>6941</v>
      </c>
      <c r="H503" s="109" t="s">
        <v>7000</v>
      </c>
      <c r="I503" s="109" t="s">
        <v>8031</v>
      </c>
    </row>
    <row r="504" spans="1:9" x14ac:dyDescent="0.25">
      <c r="A504" s="109" t="s">
        <v>3225</v>
      </c>
      <c r="B504" s="110" t="s">
        <v>1613</v>
      </c>
      <c r="C504" s="110" t="s">
        <v>1694</v>
      </c>
      <c r="D504" s="110" t="s">
        <v>1772</v>
      </c>
      <c r="E504" s="110" t="str">
        <f t="shared" si="7"/>
        <v>0403</v>
      </c>
      <c r="F504" s="109" t="s">
        <v>8032</v>
      </c>
      <c r="G504" s="109" t="s">
        <v>6941</v>
      </c>
      <c r="H504" s="109" t="s">
        <v>6942</v>
      </c>
      <c r="I504" s="109" t="s">
        <v>8033</v>
      </c>
    </row>
    <row r="505" spans="1:9" x14ac:dyDescent="0.25">
      <c r="A505" s="109" t="s">
        <v>3226</v>
      </c>
      <c r="B505" s="110" t="s">
        <v>1868</v>
      </c>
      <c r="C505" s="110" t="s">
        <v>901</v>
      </c>
      <c r="D505" s="110" t="s">
        <v>1942</v>
      </c>
      <c r="E505" s="110" t="str">
        <f t="shared" si="7"/>
        <v>0614</v>
      </c>
      <c r="F505" s="109" t="s">
        <v>8034</v>
      </c>
      <c r="G505" s="109" t="s">
        <v>6968</v>
      </c>
      <c r="H505" s="109" t="s">
        <v>6996</v>
      </c>
      <c r="I505" s="109" t="s">
        <v>8035</v>
      </c>
    </row>
    <row r="506" spans="1:9" x14ac:dyDescent="0.25">
      <c r="A506" s="109" t="s">
        <v>3227</v>
      </c>
      <c r="B506" s="110" t="s">
        <v>1651</v>
      </c>
      <c r="C506" s="110" t="s">
        <v>914</v>
      </c>
      <c r="D506" s="110" t="s">
        <v>1669</v>
      </c>
      <c r="E506" s="110" t="str">
        <f t="shared" si="7"/>
        <v>0221</v>
      </c>
      <c r="F506" s="109" t="s">
        <v>8036</v>
      </c>
      <c r="G506" s="109" t="s">
        <v>6973</v>
      </c>
      <c r="H506" s="109" t="s">
        <v>6974</v>
      </c>
      <c r="I506" s="109" t="s">
        <v>8037</v>
      </c>
    </row>
    <row r="507" spans="1:9" x14ac:dyDescent="0.25">
      <c r="A507" s="109" t="s">
        <v>3228</v>
      </c>
      <c r="B507" s="110" t="s">
        <v>1651</v>
      </c>
      <c r="C507" s="110" t="s">
        <v>914</v>
      </c>
      <c r="D507" s="110" t="s">
        <v>1666</v>
      </c>
      <c r="E507" s="110" t="str">
        <f t="shared" si="7"/>
        <v>0221</v>
      </c>
      <c r="F507" s="109" t="s">
        <v>8038</v>
      </c>
      <c r="G507" s="109" t="s">
        <v>6973</v>
      </c>
      <c r="H507" s="109" t="s">
        <v>6974</v>
      </c>
      <c r="I507" s="109" t="s">
        <v>8039</v>
      </c>
    </row>
    <row r="508" spans="1:9" x14ac:dyDescent="0.25">
      <c r="A508" s="109" t="s">
        <v>3229</v>
      </c>
      <c r="B508" s="110" t="s">
        <v>1633</v>
      </c>
      <c r="C508" s="110" t="s">
        <v>1878</v>
      </c>
      <c r="D508" s="110" t="s">
        <v>1881</v>
      </c>
      <c r="E508" s="110" t="str">
        <f t="shared" si="7"/>
        <v>0507</v>
      </c>
      <c r="F508" s="109" t="s">
        <v>8040</v>
      </c>
      <c r="G508" s="109" t="s">
        <v>6951</v>
      </c>
      <c r="H508" s="109" t="s">
        <v>6952</v>
      </c>
      <c r="I508" s="109" t="s">
        <v>8041</v>
      </c>
    </row>
    <row r="509" spans="1:9" x14ac:dyDescent="0.25">
      <c r="A509" s="109" t="s">
        <v>3230</v>
      </c>
      <c r="B509" s="110" t="s">
        <v>1613</v>
      </c>
      <c r="C509" s="110" t="s">
        <v>1782</v>
      </c>
      <c r="D509" s="110" t="s">
        <v>1784</v>
      </c>
      <c r="E509" s="110" t="str">
        <f t="shared" si="7"/>
        <v>0408</v>
      </c>
      <c r="F509" s="109" t="s">
        <v>8042</v>
      </c>
      <c r="G509" s="109" t="s">
        <v>6941</v>
      </c>
      <c r="H509" s="109" t="s">
        <v>6987</v>
      </c>
      <c r="I509" s="109" t="s">
        <v>8043</v>
      </c>
    </row>
    <row r="510" spans="1:9" x14ac:dyDescent="0.25">
      <c r="A510" s="109" t="s">
        <v>3231</v>
      </c>
      <c r="B510" s="110" t="s">
        <v>1694</v>
      </c>
      <c r="C510" s="110" t="s">
        <v>924</v>
      </c>
      <c r="D510" s="110" t="s">
        <v>1709</v>
      </c>
      <c r="E510" s="110" t="str">
        <f t="shared" si="7"/>
        <v>0328</v>
      </c>
      <c r="F510" s="109" t="s">
        <v>8044</v>
      </c>
      <c r="G510" s="109" t="s">
        <v>6978</v>
      </c>
      <c r="H510" s="109" t="s">
        <v>7024</v>
      </c>
      <c r="I510" s="109" t="s">
        <v>8045</v>
      </c>
    </row>
    <row r="511" spans="1:9" x14ac:dyDescent="0.25">
      <c r="A511" s="109" t="s">
        <v>3232</v>
      </c>
      <c r="B511" s="110" t="s">
        <v>1868</v>
      </c>
      <c r="C511" s="110" t="s">
        <v>899</v>
      </c>
      <c r="D511" s="110" t="s">
        <v>1912</v>
      </c>
      <c r="E511" s="110" t="str">
        <f t="shared" si="7"/>
        <v>0613</v>
      </c>
      <c r="F511" s="109" t="s">
        <v>8046</v>
      </c>
      <c r="G511" s="109" t="s">
        <v>6968</v>
      </c>
      <c r="H511" s="109" t="s">
        <v>7048</v>
      </c>
      <c r="I511" s="109" t="s">
        <v>8047</v>
      </c>
    </row>
    <row r="512" spans="1:9" x14ac:dyDescent="0.25">
      <c r="A512" s="109" t="s">
        <v>3233</v>
      </c>
      <c r="B512" s="110" t="s">
        <v>1694</v>
      </c>
      <c r="C512" s="110" t="s">
        <v>924</v>
      </c>
      <c r="D512" s="110" t="s">
        <v>1710</v>
      </c>
      <c r="E512" s="110" t="str">
        <f t="shared" si="7"/>
        <v>0328</v>
      </c>
      <c r="F512" s="109" t="s">
        <v>8048</v>
      </c>
      <c r="G512" s="109" t="s">
        <v>6978</v>
      </c>
      <c r="H512" s="109" t="s">
        <v>7024</v>
      </c>
      <c r="I512" s="109" t="s">
        <v>8049</v>
      </c>
    </row>
    <row r="513" spans="1:9" x14ac:dyDescent="0.25">
      <c r="A513" s="109" t="s">
        <v>3234</v>
      </c>
      <c r="B513" s="110" t="s">
        <v>1868</v>
      </c>
      <c r="C513" s="110" t="s">
        <v>898</v>
      </c>
      <c r="D513" s="110" t="s">
        <v>1896</v>
      </c>
      <c r="E513" s="110" t="str">
        <f t="shared" si="7"/>
        <v>0612</v>
      </c>
      <c r="F513" s="109" t="s">
        <v>8050</v>
      </c>
      <c r="G513" s="109" t="s">
        <v>6968</v>
      </c>
      <c r="H513" s="109" t="s">
        <v>6969</v>
      </c>
      <c r="I513" s="109" t="s">
        <v>8051</v>
      </c>
    </row>
    <row r="514" spans="1:9" x14ac:dyDescent="0.25">
      <c r="A514" s="109" t="s">
        <v>3235</v>
      </c>
      <c r="B514" s="110" t="s">
        <v>1651</v>
      </c>
      <c r="C514" s="110" t="s">
        <v>914</v>
      </c>
      <c r="D514" s="110" t="s">
        <v>1670</v>
      </c>
      <c r="E514" s="110" t="str">
        <f t="shared" si="7"/>
        <v>0221</v>
      </c>
      <c r="F514" s="109" t="s">
        <v>8052</v>
      </c>
      <c r="G514" s="109" t="s">
        <v>6973</v>
      </c>
      <c r="H514" s="109" t="s">
        <v>6974</v>
      </c>
      <c r="I514" s="109" t="s">
        <v>8053</v>
      </c>
    </row>
    <row r="515" spans="1:9" x14ac:dyDescent="0.25">
      <c r="A515" s="109" t="s">
        <v>3236</v>
      </c>
      <c r="B515" s="110" t="s">
        <v>1782</v>
      </c>
      <c r="C515" s="110" t="s">
        <v>912</v>
      </c>
      <c r="D515" s="110" t="s">
        <v>2064</v>
      </c>
      <c r="E515" s="110" t="str">
        <f t="shared" ref="E515:E578" si="8">CONCATENATE(B515,C515)</f>
        <v>0820</v>
      </c>
      <c r="F515" s="109" t="s">
        <v>8054</v>
      </c>
      <c r="G515" s="109" t="s">
        <v>6936</v>
      </c>
      <c r="H515" s="109" t="s">
        <v>7036</v>
      </c>
      <c r="I515" s="109" t="s">
        <v>8055</v>
      </c>
    </row>
    <row r="516" spans="1:9" x14ac:dyDescent="0.25">
      <c r="A516" s="109" t="s">
        <v>3237</v>
      </c>
      <c r="B516" s="110" t="s">
        <v>1613</v>
      </c>
      <c r="C516" s="110" t="s">
        <v>1651</v>
      </c>
      <c r="D516" s="110" t="s">
        <v>1757</v>
      </c>
      <c r="E516" s="110" t="str">
        <f t="shared" si="8"/>
        <v>0402</v>
      </c>
      <c r="F516" s="109" t="s">
        <v>8056</v>
      </c>
      <c r="G516" s="109" t="s">
        <v>6941</v>
      </c>
      <c r="H516" s="109" t="s">
        <v>6964</v>
      </c>
      <c r="I516" s="109" t="s">
        <v>8057</v>
      </c>
    </row>
    <row r="517" spans="1:9" x14ac:dyDescent="0.25">
      <c r="A517" s="109" t="s">
        <v>3238</v>
      </c>
      <c r="B517" s="110" t="s">
        <v>1878</v>
      </c>
      <c r="C517" s="110" t="s">
        <v>917</v>
      </c>
      <c r="D517" s="110" t="s">
        <v>1955</v>
      </c>
      <c r="E517" s="110" t="str">
        <f t="shared" si="8"/>
        <v>0723</v>
      </c>
      <c r="F517" s="109" t="s">
        <v>8058</v>
      </c>
      <c r="G517" s="109" t="s">
        <v>6991</v>
      </c>
      <c r="H517" s="109" t="s">
        <v>7020</v>
      </c>
      <c r="I517" s="109" t="s">
        <v>8059</v>
      </c>
    </row>
    <row r="518" spans="1:9" x14ac:dyDescent="0.25">
      <c r="A518" s="109" t="s">
        <v>3239</v>
      </c>
      <c r="B518" s="110" t="s">
        <v>1610</v>
      </c>
      <c r="C518" s="110" t="s">
        <v>1633</v>
      </c>
      <c r="D518" s="110" t="s">
        <v>1648</v>
      </c>
      <c r="E518" s="110" t="str">
        <f t="shared" si="8"/>
        <v>0105</v>
      </c>
      <c r="F518" s="109" t="s">
        <v>8060</v>
      </c>
      <c r="G518" s="109" t="s">
        <v>6946</v>
      </c>
      <c r="H518" s="109" t="s">
        <v>6947</v>
      </c>
      <c r="I518" s="109" t="s">
        <v>8061</v>
      </c>
    </row>
    <row r="519" spans="1:9" x14ac:dyDescent="0.25">
      <c r="A519" s="109" t="s">
        <v>3240</v>
      </c>
      <c r="B519" s="110" t="s">
        <v>1613</v>
      </c>
      <c r="C519" s="110" t="s">
        <v>1790</v>
      </c>
      <c r="D519" s="110" t="s">
        <v>1794</v>
      </c>
      <c r="E519" s="110" t="str">
        <f t="shared" si="8"/>
        <v>0409</v>
      </c>
      <c r="F519" s="109" t="s">
        <v>8062</v>
      </c>
      <c r="G519" s="109" t="s">
        <v>6941</v>
      </c>
      <c r="H519" s="109" t="s">
        <v>7032</v>
      </c>
      <c r="I519" s="109" t="s">
        <v>8063</v>
      </c>
    </row>
    <row r="520" spans="1:9" x14ac:dyDescent="0.25">
      <c r="A520" s="109" t="s">
        <v>3241</v>
      </c>
      <c r="B520" s="110" t="s">
        <v>1613</v>
      </c>
      <c r="C520" s="110" t="s">
        <v>905</v>
      </c>
      <c r="D520" s="110" t="s">
        <v>1849</v>
      </c>
      <c r="E520" s="110" t="str">
        <f t="shared" si="8"/>
        <v>0416</v>
      </c>
      <c r="F520" s="109" t="s">
        <v>8064</v>
      </c>
      <c r="G520" s="109" t="s">
        <v>6941</v>
      </c>
      <c r="H520" s="109" t="s">
        <v>7040</v>
      </c>
      <c r="I520" s="109" t="s">
        <v>8065</v>
      </c>
    </row>
    <row r="521" spans="1:9" x14ac:dyDescent="0.25">
      <c r="A521" s="109" t="s">
        <v>3242</v>
      </c>
      <c r="B521" s="110" t="s">
        <v>1613</v>
      </c>
      <c r="C521" s="110" t="s">
        <v>905</v>
      </c>
      <c r="D521" s="110" t="s">
        <v>1848</v>
      </c>
      <c r="E521" s="110" t="str">
        <f t="shared" si="8"/>
        <v>0416</v>
      </c>
      <c r="F521" s="109" t="s">
        <v>8066</v>
      </c>
      <c r="G521" s="109" t="s">
        <v>6941</v>
      </c>
      <c r="H521" s="109" t="s">
        <v>7040</v>
      </c>
      <c r="I521" s="109" t="s">
        <v>8067</v>
      </c>
    </row>
    <row r="522" spans="1:9" x14ac:dyDescent="0.25">
      <c r="A522" s="109" t="s">
        <v>3243</v>
      </c>
      <c r="B522" s="110" t="s">
        <v>1651</v>
      </c>
      <c r="C522" s="110" t="s">
        <v>914</v>
      </c>
      <c r="D522" s="110" t="s">
        <v>1660</v>
      </c>
      <c r="E522" s="110" t="str">
        <f t="shared" si="8"/>
        <v>0221</v>
      </c>
      <c r="F522" s="109" t="s">
        <v>8068</v>
      </c>
      <c r="G522" s="109" t="s">
        <v>6973</v>
      </c>
      <c r="H522" s="109" t="s">
        <v>6974</v>
      </c>
      <c r="I522" s="109" t="s">
        <v>8069</v>
      </c>
    </row>
    <row r="523" spans="1:9" x14ac:dyDescent="0.25">
      <c r="A523" s="109" t="s">
        <v>3244</v>
      </c>
      <c r="B523" s="110" t="s">
        <v>1782</v>
      </c>
      <c r="C523" s="110" t="s">
        <v>637</v>
      </c>
      <c r="D523" s="110" t="s">
        <v>2008</v>
      </c>
      <c r="E523" s="110" t="str">
        <f t="shared" si="8"/>
        <v>0811</v>
      </c>
      <c r="F523" s="109" t="s">
        <v>8070</v>
      </c>
      <c r="G523" s="109" t="s">
        <v>6936</v>
      </c>
      <c r="H523" s="109" t="s">
        <v>6960</v>
      </c>
      <c r="I523" s="109" t="s">
        <v>8071</v>
      </c>
    </row>
    <row r="524" spans="1:9" x14ac:dyDescent="0.25">
      <c r="A524" s="109" t="s">
        <v>3245</v>
      </c>
      <c r="B524" s="110" t="s">
        <v>1613</v>
      </c>
      <c r="C524" s="110" t="s">
        <v>1610</v>
      </c>
      <c r="D524" s="110" t="s">
        <v>1747</v>
      </c>
      <c r="E524" s="110" t="str">
        <f t="shared" si="8"/>
        <v>0401</v>
      </c>
      <c r="F524" s="109" t="s">
        <v>8072</v>
      </c>
      <c r="G524" s="109" t="s">
        <v>6941</v>
      </c>
      <c r="H524" s="109" t="s">
        <v>7016</v>
      </c>
      <c r="I524" s="109" t="s">
        <v>8073</v>
      </c>
    </row>
    <row r="525" spans="1:9" x14ac:dyDescent="0.25">
      <c r="A525" s="109" t="s">
        <v>3246</v>
      </c>
      <c r="B525" s="110" t="s">
        <v>1651</v>
      </c>
      <c r="C525" s="110" t="s">
        <v>914</v>
      </c>
      <c r="D525" s="110" t="s">
        <v>1659</v>
      </c>
      <c r="E525" s="110" t="str">
        <f t="shared" si="8"/>
        <v>0221</v>
      </c>
      <c r="F525" s="109" t="s">
        <v>8074</v>
      </c>
      <c r="G525" s="109" t="s">
        <v>6973</v>
      </c>
      <c r="H525" s="109" t="s">
        <v>6974</v>
      </c>
      <c r="I525" s="109" t="s">
        <v>8075</v>
      </c>
    </row>
    <row r="526" spans="1:9" x14ac:dyDescent="0.25">
      <c r="A526" s="109" t="s">
        <v>3247</v>
      </c>
      <c r="B526" s="110" t="s">
        <v>1613</v>
      </c>
      <c r="C526" s="110" t="s">
        <v>1790</v>
      </c>
      <c r="D526" s="110" t="s">
        <v>1798</v>
      </c>
      <c r="E526" s="110" t="str">
        <f t="shared" si="8"/>
        <v>0409</v>
      </c>
      <c r="F526" s="109" t="s">
        <v>8076</v>
      </c>
      <c r="G526" s="109" t="s">
        <v>6941</v>
      </c>
      <c r="H526" s="109" t="s">
        <v>7032</v>
      </c>
      <c r="I526" s="109" t="s">
        <v>8077</v>
      </c>
    </row>
    <row r="527" spans="1:9" x14ac:dyDescent="0.25">
      <c r="A527" s="109" t="s">
        <v>3248</v>
      </c>
      <c r="B527" s="110" t="s">
        <v>1782</v>
      </c>
      <c r="C527" s="110" t="s">
        <v>637</v>
      </c>
      <c r="D527" s="110" t="s">
        <v>2009</v>
      </c>
      <c r="E527" s="110" t="str">
        <f t="shared" si="8"/>
        <v>0811</v>
      </c>
      <c r="F527" s="109" t="s">
        <v>8078</v>
      </c>
      <c r="G527" s="109" t="s">
        <v>6936</v>
      </c>
      <c r="H527" s="109" t="s">
        <v>6960</v>
      </c>
      <c r="I527" s="109" t="s">
        <v>8079</v>
      </c>
    </row>
    <row r="528" spans="1:9" x14ac:dyDescent="0.25">
      <c r="A528" s="109" t="s">
        <v>3249</v>
      </c>
      <c r="B528" s="110" t="s">
        <v>1613</v>
      </c>
      <c r="C528" s="110" t="s">
        <v>1694</v>
      </c>
      <c r="D528" s="110" t="s">
        <v>1781</v>
      </c>
      <c r="E528" s="110" t="str">
        <f t="shared" si="8"/>
        <v>0403</v>
      </c>
      <c r="F528" s="109" t="s">
        <v>8080</v>
      </c>
      <c r="G528" s="109" t="s">
        <v>6941</v>
      </c>
      <c r="H528" s="109" t="s">
        <v>6942</v>
      </c>
      <c r="I528" s="109" t="s">
        <v>8081</v>
      </c>
    </row>
    <row r="529" spans="1:9" x14ac:dyDescent="0.25">
      <c r="A529" s="109" t="s">
        <v>3250</v>
      </c>
      <c r="B529" s="110" t="s">
        <v>1651</v>
      </c>
      <c r="C529" s="110" t="s">
        <v>914</v>
      </c>
      <c r="D529" s="110" t="s">
        <v>1658</v>
      </c>
      <c r="E529" s="110" t="str">
        <f t="shared" si="8"/>
        <v>0221</v>
      </c>
      <c r="F529" s="109" t="s">
        <v>8082</v>
      </c>
      <c r="G529" s="109" t="s">
        <v>6973</v>
      </c>
      <c r="H529" s="109" t="s">
        <v>6974</v>
      </c>
      <c r="I529" s="109" t="s">
        <v>8083</v>
      </c>
    </row>
    <row r="530" spans="1:9" x14ac:dyDescent="0.25">
      <c r="A530" s="109" t="s">
        <v>3251</v>
      </c>
      <c r="B530" s="110" t="s">
        <v>1610</v>
      </c>
      <c r="C530" s="110" t="s">
        <v>1613</v>
      </c>
      <c r="D530" s="110" t="s">
        <v>1628</v>
      </c>
      <c r="E530" s="110" t="str">
        <f t="shared" si="8"/>
        <v>0104</v>
      </c>
      <c r="F530" s="109" t="s">
        <v>8084</v>
      </c>
      <c r="G530" s="109" t="s">
        <v>6946</v>
      </c>
      <c r="H530" s="109" t="s">
        <v>7028</v>
      </c>
      <c r="I530" s="109" t="s">
        <v>8085</v>
      </c>
    </row>
    <row r="531" spans="1:9" x14ac:dyDescent="0.25">
      <c r="A531" s="109" t="s">
        <v>3252</v>
      </c>
      <c r="B531" s="110" t="s">
        <v>1878</v>
      </c>
      <c r="C531" s="110" t="s">
        <v>917</v>
      </c>
      <c r="D531" s="110" t="s">
        <v>1957</v>
      </c>
      <c r="E531" s="110" t="str">
        <f t="shared" si="8"/>
        <v>0723</v>
      </c>
      <c r="F531" s="109" t="s">
        <v>8086</v>
      </c>
      <c r="G531" s="109" t="s">
        <v>6991</v>
      </c>
      <c r="H531" s="109" t="s">
        <v>7020</v>
      </c>
      <c r="I531" s="109" t="s">
        <v>8087</v>
      </c>
    </row>
    <row r="532" spans="1:9" x14ac:dyDescent="0.25">
      <c r="A532" s="109" t="s">
        <v>3253</v>
      </c>
      <c r="B532" s="110" t="s">
        <v>1613</v>
      </c>
      <c r="C532" s="110" t="s">
        <v>895</v>
      </c>
      <c r="D532" s="110" t="s">
        <v>1833</v>
      </c>
      <c r="E532" s="110" t="str">
        <f t="shared" si="8"/>
        <v>0410</v>
      </c>
      <c r="F532" s="109" t="s">
        <v>8088</v>
      </c>
      <c r="G532" s="109" t="s">
        <v>6941</v>
      </c>
      <c r="H532" s="109" t="s">
        <v>7000</v>
      </c>
      <c r="I532" s="109" t="s">
        <v>8089</v>
      </c>
    </row>
    <row r="533" spans="1:9" x14ac:dyDescent="0.25">
      <c r="A533" s="109" t="s">
        <v>3254</v>
      </c>
      <c r="B533" s="110" t="s">
        <v>1613</v>
      </c>
      <c r="C533" s="110" t="s">
        <v>895</v>
      </c>
      <c r="D533" s="110" t="s">
        <v>1835</v>
      </c>
      <c r="E533" s="110" t="str">
        <f t="shared" si="8"/>
        <v>0410</v>
      </c>
      <c r="F533" s="109" t="s">
        <v>8090</v>
      </c>
      <c r="G533" s="109" t="s">
        <v>6941</v>
      </c>
      <c r="H533" s="109" t="s">
        <v>7000</v>
      </c>
      <c r="I533" s="109" t="s">
        <v>8091</v>
      </c>
    </row>
    <row r="534" spans="1:9" x14ac:dyDescent="0.25">
      <c r="A534" s="109" t="s">
        <v>3255</v>
      </c>
      <c r="B534" s="110" t="s">
        <v>1782</v>
      </c>
      <c r="C534" s="110" t="s">
        <v>637</v>
      </c>
      <c r="D534" s="110" t="s">
        <v>2011</v>
      </c>
      <c r="E534" s="110" t="str">
        <f t="shared" si="8"/>
        <v>0811</v>
      </c>
      <c r="F534" s="109" t="s">
        <v>8092</v>
      </c>
      <c r="G534" s="109" t="s">
        <v>6936</v>
      </c>
      <c r="H534" s="109" t="s">
        <v>6960</v>
      </c>
      <c r="I534" s="109" t="s">
        <v>8093</v>
      </c>
    </row>
    <row r="535" spans="1:9" x14ac:dyDescent="0.25">
      <c r="A535" s="109" t="s">
        <v>3256</v>
      </c>
      <c r="B535" s="110" t="s">
        <v>1878</v>
      </c>
      <c r="C535" s="110" t="s">
        <v>920</v>
      </c>
      <c r="D535" s="110" t="s">
        <v>1968</v>
      </c>
      <c r="E535" s="110" t="str">
        <f t="shared" si="8"/>
        <v>0726</v>
      </c>
      <c r="F535" s="109" t="s">
        <v>8094</v>
      </c>
      <c r="G535" s="109" t="s">
        <v>6991</v>
      </c>
      <c r="H535" s="109" t="s">
        <v>6992</v>
      </c>
      <c r="I535" s="109" t="s">
        <v>8095</v>
      </c>
    </row>
    <row r="536" spans="1:9" x14ac:dyDescent="0.25">
      <c r="A536" s="109" t="s">
        <v>3257</v>
      </c>
      <c r="B536" s="110" t="s">
        <v>1868</v>
      </c>
      <c r="C536" s="110" t="s">
        <v>898</v>
      </c>
      <c r="D536" s="110" t="s">
        <v>1894</v>
      </c>
      <c r="E536" s="110" t="str">
        <f t="shared" si="8"/>
        <v>0612</v>
      </c>
      <c r="F536" s="109" t="s">
        <v>8096</v>
      </c>
      <c r="G536" s="109" t="s">
        <v>6968</v>
      </c>
      <c r="H536" s="109" t="s">
        <v>6969</v>
      </c>
      <c r="I536" s="109" t="s">
        <v>8097</v>
      </c>
    </row>
    <row r="537" spans="1:9" x14ac:dyDescent="0.25">
      <c r="A537" s="109" t="s">
        <v>3258</v>
      </c>
      <c r="B537" s="110" t="s">
        <v>1651</v>
      </c>
      <c r="C537" s="110" t="s">
        <v>916</v>
      </c>
      <c r="D537" s="110" t="s">
        <v>1673</v>
      </c>
      <c r="E537" s="110" t="str">
        <f t="shared" si="8"/>
        <v>0222</v>
      </c>
      <c r="F537" s="109" t="s">
        <v>8098</v>
      </c>
      <c r="G537" s="109" t="s">
        <v>6973</v>
      </c>
      <c r="H537" s="109" t="s">
        <v>6983</v>
      </c>
      <c r="I537" s="109" t="s">
        <v>8099</v>
      </c>
    </row>
    <row r="538" spans="1:9" x14ac:dyDescent="0.25">
      <c r="A538" s="109" t="s">
        <v>3259</v>
      </c>
      <c r="B538" s="110" t="s">
        <v>1633</v>
      </c>
      <c r="C538" s="110" t="s">
        <v>1878</v>
      </c>
      <c r="D538" s="110" t="s">
        <v>1880</v>
      </c>
      <c r="E538" s="110" t="str">
        <f t="shared" si="8"/>
        <v>0507</v>
      </c>
      <c r="F538" s="109" t="s">
        <v>8100</v>
      </c>
      <c r="G538" s="109" t="s">
        <v>6951</v>
      </c>
      <c r="H538" s="109" t="s">
        <v>6952</v>
      </c>
      <c r="I538" s="109" t="s">
        <v>8101</v>
      </c>
    </row>
    <row r="539" spans="1:9" x14ac:dyDescent="0.25">
      <c r="A539" s="109" t="s">
        <v>3260</v>
      </c>
      <c r="B539" s="110" t="s">
        <v>1613</v>
      </c>
      <c r="C539" s="110" t="s">
        <v>1790</v>
      </c>
      <c r="D539" s="110" t="s">
        <v>1797</v>
      </c>
      <c r="E539" s="110" t="str">
        <f t="shared" si="8"/>
        <v>0409</v>
      </c>
      <c r="F539" s="109" t="s">
        <v>8102</v>
      </c>
      <c r="G539" s="109" t="s">
        <v>6941</v>
      </c>
      <c r="H539" s="109" t="s">
        <v>7032</v>
      </c>
      <c r="I539" s="109" t="s">
        <v>8103</v>
      </c>
    </row>
    <row r="540" spans="1:9" x14ac:dyDescent="0.25">
      <c r="A540" s="109" t="s">
        <v>3261</v>
      </c>
      <c r="B540" s="110" t="s">
        <v>1613</v>
      </c>
      <c r="C540" s="110" t="s">
        <v>905</v>
      </c>
      <c r="D540" s="110" t="s">
        <v>1845</v>
      </c>
      <c r="E540" s="110" t="str">
        <f t="shared" si="8"/>
        <v>0416</v>
      </c>
      <c r="F540" s="109" t="s">
        <v>8104</v>
      </c>
      <c r="G540" s="109" t="s">
        <v>6941</v>
      </c>
      <c r="H540" s="109" t="s">
        <v>7040</v>
      </c>
      <c r="I540" s="109" t="s">
        <v>8105</v>
      </c>
    </row>
    <row r="541" spans="1:9" x14ac:dyDescent="0.25">
      <c r="A541" s="109" t="s">
        <v>3262</v>
      </c>
      <c r="B541" s="110" t="s">
        <v>1613</v>
      </c>
      <c r="C541" s="110" t="s">
        <v>1610</v>
      </c>
      <c r="D541" s="110" t="s">
        <v>1737</v>
      </c>
      <c r="E541" s="110" t="str">
        <f t="shared" si="8"/>
        <v>0401</v>
      </c>
      <c r="F541" s="109" t="s">
        <v>8106</v>
      </c>
      <c r="G541" s="109" t="s">
        <v>6941</v>
      </c>
      <c r="H541" s="109" t="s">
        <v>7016</v>
      </c>
      <c r="I541" s="109" t="s">
        <v>8107</v>
      </c>
    </row>
    <row r="542" spans="1:9" x14ac:dyDescent="0.25">
      <c r="A542" s="109" t="s">
        <v>3263</v>
      </c>
      <c r="B542" s="110" t="s">
        <v>1868</v>
      </c>
      <c r="C542" s="110" t="s">
        <v>901</v>
      </c>
      <c r="D542" s="110" t="s">
        <v>1940</v>
      </c>
      <c r="E542" s="110" t="str">
        <f t="shared" si="8"/>
        <v>0614</v>
      </c>
      <c r="F542" s="109" t="s">
        <v>8108</v>
      </c>
      <c r="G542" s="109" t="s">
        <v>6968</v>
      </c>
      <c r="H542" s="109" t="s">
        <v>6996</v>
      </c>
      <c r="I542" s="109" t="s">
        <v>8109</v>
      </c>
    </row>
    <row r="543" spans="1:9" x14ac:dyDescent="0.25">
      <c r="A543" s="109" t="s">
        <v>3264</v>
      </c>
      <c r="B543" s="110" t="s">
        <v>1868</v>
      </c>
      <c r="C543" s="110" t="s">
        <v>899</v>
      </c>
      <c r="D543" s="110" t="s">
        <v>1919</v>
      </c>
      <c r="E543" s="110" t="str">
        <f t="shared" si="8"/>
        <v>0613</v>
      </c>
      <c r="F543" s="109" t="s">
        <v>8110</v>
      </c>
      <c r="G543" s="109" t="s">
        <v>6968</v>
      </c>
      <c r="H543" s="109" t="s">
        <v>7048</v>
      </c>
      <c r="I543" s="109" t="s">
        <v>8111</v>
      </c>
    </row>
    <row r="544" spans="1:9" x14ac:dyDescent="0.25">
      <c r="A544" s="109" t="s">
        <v>3265</v>
      </c>
      <c r="B544" s="110" t="s">
        <v>1868</v>
      </c>
      <c r="C544" s="110" t="s">
        <v>898</v>
      </c>
      <c r="D544" s="110" t="s">
        <v>1897</v>
      </c>
      <c r="E544" s="110" t="str">
        <f t="shared" si="8"/>
        <v>0612</v>
      </c>
      <c r="F544" s="109" t="s">
        <v>8112</v>
      </c>
      <c r="G544" s="109" t="s">
        <v>6968</v>
      </c>
      <c r="H544" s="109" t="s">
        <v>6969</v>
      </c>
      <c r="I544" s="109" t="s">
        <v>8113</v>
      </c>
    </row>
    <row r="545" spans="1:9" x14ac:dyDescent="0.25">
      <c r="A545" s="109" t="s">
        <v>3266</v>
      </c>
      <c r="B545" s="110" t="s">
        <v>1694</v>
      </c>
      <c r="C545" s="110" t="s">
        <v>926</v>
      </c>
      <c r="D545" s="110" t="s">
        <v>1717</v>
      </c>
      <c r="E545" s="110" t="str">
        <f t="shared" si="8"/>
        <v>0329</v>
      </c>
      <c r="F545" s="109" t="s">
        <v>8114</v>
      </c>
      <c r="G545" s="109" t="s">
        <v>6978</v>
      </c>
      <c r="H545" s="109" t="s">
        <v>6979</v>
      </c>
      <c r="I545" s="109" t="s">
        <v>8115</v>
      </c>
    </row>
    <row r="546" spans="1:9" x14ac:dyDescent="0.25">
      <c r="A546" s="109" t="s">
        <v>3267</v>
      </c>
      <c r="B546" s="110" t="s">
        <v>1782</v>
      </c>
      <c r="C546" s="110" t="s">
        <v>912</v>
      </c>
      <c r="D546" s="110" t="s">
        <v>2069</v>
      </c>
      <c r="E546" s="110" t="str">
        <f t="shared" si="8"/>
        <v>0820</v>
      </c>
      <c r="F546" s="109" t="s">
        <v>8116</v>
      </c>
      <c r="G546" s="109" t="s">
        <v>6936</v>
      </c>
      <c r="H546" s="109" t="s">
        <v>7036</v>
      </c>
      <c r="I546" s="109" t="s">
        <v>8117</v>
      </c>
    </row>
    <row r="547" spans="1:9" x14ac:dyDescent="0.25">
      <c r="A547" s="109" t="s">
        <v>3268</v>
      </c>
      <c r="B547" s="110" t="s">
        <v>1651</v>
      </c>
      <c r="C547" s="110" t="s">
        <v>914</v>
      </c>
      <c r="D547" s="110" t="s">
        <v>1656</v>
      </c>
      <c r="E547" s="110" t="str">
        <f t="shared" si="8"/>
        <v>0221</v>
      </c>
      <c r="F547" s="109" t="s">
        <v>8118</v>
      </c>
      <c r="G547" s="109" t="s">
        <v>6973</v>
      </c>
      <c r="H547" s="109" t="s">
        <v>6974</v>
      </c>
      <c r="I547" s="109" t="s">
        <v>8119</v>
      </c>
    </row>
    <row r="548" spans="1:9" x14ac:dyDescent="0.25">
      <c r="A548" s="109" t="s">
        <v>3269</v>
      </c>
      <c r="B548" s="110" t="s">
        <v>1694</v>
      </c>
      <c r="C548" s="110" t="s">
        <v>924</v>
      </c>
      <c r="D548" s="110" t="s">
        <v>1708</v>
      </c>
      <c r="E548" s="110" t="str">
        <f t="shared" si="8"/>
        <v>0328</v>
      </c>
      <c r="F548" s="109" t="s">
        <v>8120</v>
      </c>
      <c r="G548" s="109" t="s">
        <v>6978</v>
      </c>
      <c r="H548" s="109" t="s">
        <v>7024</v>
      </c>
      <c r="I548" s="109" t="s">
        <v>8121</v>
      </c>
    </row>
    <row r="549" spans="1:9" x14ac:dyDescent="0.25">
      <c r="A549" s="109" t="s">
        <v>3270</v>
      </c>
      <c r="B549" s="110" t="s">
        <v>1651</v>
      </c>
      <c r="C549" s="110" t="s">
        <v>928</v>
      </c>
      <c r="D549" s="110" t="s">
        <v>1683</v>
      </c>
      <c r="E549" s="110" t="str">
        <f t="shared" si="8"/>
        <v>0230</v>
      </c>
      <c r="F549" s="109" t="s">
        <v>8122</v>
      </c>
      <c r="G549" s="109" t="s">
        <v>6973</v>
      </c>
      <c r="H549" s="109" t="s">
        <v>7008</v>
      </c>
      <c r="I549" s="109" t="s">
        <v>8123</v>
      </c>
    </row>
    <row r="550" spans="1:9" x14ac:dyDescent="0.25">
      <c r="A550" s="109" t="s">
        <v>3271</v>
      </c>
      <c r="B550" s="110" t="s">
        <v>1613</v>
      </c>
      <c r="C550" s="110" t="s">
        <v>905</v>
      </c>
      <c r="D550" s="110" t="s">
        <v>1842</v>
      </c>
      <c r="E550" s="110" t="str">
        <f t="shared" si="8"/>
        <v>0416</v>
      </c>
      <c r="F550" s="109" t="s">
        <v>8124</v>
      </c>
      <c r="G550" s="109" t="s">
        <v>6941</v>
      </c>
      <c r="H550" s="109" t="s">
        <v>7040</v>
      </c>
      <c r="I550" s="109" t="s">
        <v>8125</v>
      </c>
    </row>
    <row r="551" spans="1:9" x14ac:dyDescent="0.25">
      <c r="A551" s="109" t="s">
        <v>3272</v>
      </c>
      <c r="B551" s="110" t="s">
        <v>1613</v>
      </c>
      <c r="C551" s="110" t="s">
        <v>895</v>
      </c>
      <c r="D551" s="110" t="s">
        <v>1814</v>
      </c>
      <c r="E551" s="110" t="str">
        <f t="shared" si="8"/>
        <v>0410</v>
      </c>
      <c r="F551" s="109" t="s">
        <v>8126</v>
      </c>
      <c r="G551" s="109" t="s">
        <v>6941</v>
      </c>
      <c r="H551" s="109" t="s">
        <v>7000</v>
      </c>
      <c r="I551" s="109" t="s">
        <v>8127</v>
      </c>
    </row>
    <row r="552" spans="1:9" x14ac:dyDescent="0.25">
      <c r="A552" s="109" t="s">
        <v>3273</v>
      </c>
      <c r="B552" s="110" t="s">
        <v>1878</v>
      </c>
      <c r="C552" s="110" t="s">
        <v>920</v>
      </c>
      <c r="D552" s="110" t="s">
        <v>1967</v>
      </c>
      <c r="E552" s="110" t="str">
        <f t="shared" si="8"/>
        <v>0726</v>
      </c>
      <c r="F552" s="109" t="s">
        <v>8128</v>
      </c>
      <c r="G552" s="109" t="s">
        <v>6991</v>
      </c>
      <c r="H552" s="109" t="s">
        <v>6992</v>
      </c>
      <c r="I552" s="109" t="s">
        <v>8129</v>
      </c>
    </row>
    <row r="553" spans="1:9" x14ac:dyDescent="0.25">
      <c r="A553" s="109" t="s">
        <v>3274</v>
      </c>
      <c r="B553" s="110" t="s">
        <v>1694</v>
      </c>
      <c r="C553" s="110" t="s">
        <v>926</v>
      </c>
      <c r="D553" s="110" t="s">
        <v>1716</v>
      </c>
      <c r="E553" s="110" t="str">
        <f t="shared" si="8"/>
        <v>0329</v>
      </c>
      <c r="F553" s="109" t="s">
        <v>8130</v>
      </c>
      <c r="G553" s="109" t="s">
        <v>6978</v>
      </c>
      <c r="H553" s="109" t="s">
        <v>6979</v>
      </c>
      <c r="I553" s="109" t="s">
        <v>8131</v>
      </c>
    </row>
    <row r="554" spans="1:9" x14ac:dyDescent="0.25">
      <c r="A554" s="109" t="s">
        <v>3275</v>
      </c>
      <c r="B554" s="110" t="s">
        <v>1868</v>
      </c>
      <c r="C554" s="110" t="s">
        <v>899</v>
      </c>
      <c r="D554" s="110" t="s">
        <v>1921</v>
      </c>
      <c r="E554" s="110" t="str">
        <f t="shared" si="8"/>
        <v>0613</v>
      </c>
      <c r="F554" s="109" t="s">
        <v>8132</v>
      </c>
      <c r="G554" s="109" t="s">
        <v>6968</v>
      </c>
      <c r="H554" s="109" t="s">
        <v>7048</v>
      </c>
      <c r="I554" s="109" t="s">
        <v>8133</v>
      </c>
    </row>
    <row r="555" spans="1:9" x14ac:dyDescent="0.25">
      <c r="A555" s="109" t="s">
        <v>3276</v>
      </c>
      <c r="B555" s="110" t="s">
        <v>1694</v>
      </c>
      <c r="C555" s="110" t="s">
        <v>924</v>
      </c>
      <c r="D555" s="110" t="s">
        <v>1704</v>
      </c>
      <c r="E555" s="110" t="str">
        <f t="shared" si="8"/>
        <v>0328</v>
      </c>
      <c r="F555" s="109" t="s">
        <v>8134</v>
      </c>
      <c r="G555" s="109" t="s">
        <v>6978</v>
      </c>
      <c r="H555" s="109" t="s">
        <v>7024</v>
      </c>
      <c r="I555" s="109" t="s">
        <v>8135</v>
      </c>
    </row>
    <row r="556" spans="1:9" x14ac:dyDescent="0.25">
      <c r="A556" s="109" t="s">
        <v>3277</v>
      </c>
      <c r="B556" s="110" t="s">
        <v>1878</v>
      </c>
      <c r="C556" s="110" t="s">
        <v>917</v>
      </c>
      <c r="D556" s="110" t="s">
        <v>1960</v>
      </c>
      <c r="E556" s="110" t="str">
        <f t="shared" si="8"/>
        <v>0723</v>
      </c>
      <c r="F556" s="109" t="s">
        <v>8136</v>
      </c>
      <c r="G556" s="109" t="s">
        <v>6991</v>
      </c>
      <c r="H556" s="109" t="s">
        <v>7020</v>
      </c>
      <c r="I556" s="109" t="s">
        <v>8137</v>
      </c>
    </row>
    <row r="557" spans="1:9" x14ac:dyDescent="0.25">
      <c r="A557" s="109" t="s">
        <v>3278</v>
      </c>
      <c r="B557" s="110" t="s">
        <v>1868</v>
      </c>
      <c r="C557" s="110" t="s">
        <v>901</v>
      </c>
      <c r="D557" s="110" t="s">
        <v>1937</v>
      </c>
      <c r="E557" s="110" t="str">
        <f t="shared" si="8"/>
        <v>0614</v>
      </c>
      <c r="F557" s="109" t="s">
        <v>8138</v>
      </c>
      <c r="G557" s="109" t="s">
        <v>6968</v>
      </c>
      <c r="H557" s="109" t="s">
        <v>6996</v>
      </c>
      <c r="I557" s="109" t="s">
        <v>8139</v>
      </c>
    </row>
    <row r="558" spans="1:9" x14ac:dyDescent="0.25">
      <c r="A558" s="109" t="s">
        <v>3279</v>
      </c>
      <c r="B558" s="110" t="s">
        <v>1613</v>
      </c>
      <c r="C558" s="110" t="s">
        <v>1790</v>
      </c>
      <c r="D558" s="110" t="s">
        <v>1799</v>
      </c>
      <c r="E558" s="110" t="str">
        <f t="shared" si="8"/>
        <v>0409</v>
      </c>
      <c r="F558" s="109" t="s">
        <v>8140</v>
      </c>
      <c r="G558" s="109" t="s">
        <v>6941</v>
      </c>
      <c r="H558" s="109" t="s">
        <v>7032</v>
      </c>
      <c r="I558" s="109" t="s">
        <v>8141</v>
      </c>
    </row>
    <row r="559" spans="1:9" x14ac:dyDescent="0.25">
      <c r="A559" s="109" t="s">
        <v>3280</v>
      </c>
      <c r="B559" s="110" t="s">
        <v>1782</v>
      </c>
      <c r="C559" s="110" t="s">
        <v>910</v>
      </c>
      <c r="D559" s="110" t="s">
        <v>2041</v>
      </c>
      <c r="E559" s="110" t="str">
        <f t="shared" si="8"/>
        <v>0819</v>
      </c>
      <c r="F559" s="109" t="s">
        <v>8142</v>
      </c>
      <c r="G559" s="109" t="s">
        <v>6936</v>
      </c>
      <c r="H559" s="109" t="s">
        <v>6937</v>
      </c>
      <c r="I559" s="109" t="s">
        <v>8143</v>
      </c>
    </row>
    <row r="560" spans="1:9" x14ac:dyDescent="0.25">
      <c r="A560" s="109" t="s">
        <v>3281</v>
      </c>
      <c r="B560" s="110" t="s">
        <v>1613</v>
      </c>
      <c r="C560" s="110" t="s">
        <v>1651</v>
      </c>
      <c r="D560" s="110" t="s">
        <v>1753</v>
      </c>
      <c r="E560" s="110" t="str">
        <f t="shared" si="8"/>
        <v>0402</v>
      </c>
      <c r="F560" s="109" t="s">
        <v>8144</v>
      </c>
      <c r="G560" s="109" t="s">
        <v>6941</v>
      </c>
      <c r="H560" s="109" t="s">
        <v>6964</v>
      </c>
      <c r="I560" s="109" t="s">
        <v>8145</v>
      </c>
    </row>
    <row r="561" spans="1:9" x14ac:dyDescent="0.25">
      <c r="A561" s="109" t="s">
        <v>3282</v>
      </c>
      <c r="B561" s="110" t="s">
        <v>1613</v>
      </c>
      <c r="C561" s="110" t="s">
        <v>1790</v>
      </c>
      <c r="D561" s="110" t="s">
        <v>1803</v>
      </c>
      <c r="E561" s="110" t="str">
        <f t="shared" si="8"/>
        <v>0409</v>
      </c>
      <c r="F561" s="109" t="s">
        <v>8146</v>
      </c>
      <c r="G561" s="109" t="s">
        <v>6941</v>
      </c>
      <c r="H561" s="109" t="s">
        <v>7032</v>
      </c>
      <c r="I561" s="109" t="s">
        <v>8147</v>
      </c>
    </row>
    <row r="562" spans="1:9" x14ac:dyDescent="0.25">
      <c r="A562" s="109" t="s">
        <v>3283</v>
      </c>
      <c r="B562" s="110" t="s">
        <v>1868</v>
      </c>
      <c r="C562" s="110" t="s">
        <v>899</v>
      </c>
      <c r="D562" s="110" t="s">
        <v>1922</v>
      </c>
      <c r="E562" s="110" t="str">
        <f t="shared" si="8"/>
        <v>0613</v>
      </c>
      <c r="F562" s="109" t="s">
        <v>8148</v>
      </c>
      <c r="G562" s="109" t="s">
        <v>6968</v>
      </c>
      <c r="H562" s="109" t="s">
        <v>7048</v>
      </c>
      <c r="I562" s="109" t="s">
        <v>8149</v>
      </c>
    </row>
    <row r="563" spans="1:9" x14ac:dyDescent="0.25">
      <c r="A563" s="109" t="s">
        <v>3284</v>
      </c>
      <c r="B563" s="110" t="s">
        <v>1613</v>
      </c>
      <c r="C563" s="110" t="s">
        <v>895</v>
      </c>
      <c r="D563" s="110" t="s">
        <v>1811</v>
      </c>
      <c r="E563" s="110" t="str">
        <f t="shared" si="8"/>
        <v>0410</v>
      </c>
      <c r="F563" s="109" t="s">
        <v>8150</v>
      </c>
      <c r="G563" s="109" t="s">
        <v>6941</v>
      </c>
      <c r="H563" s="109" t="s">
        <v>7000</v>
      </c>
      <c r="I563" s="109" t="s">
        <v>8151</v>
      </c>
    </row>
    <row r="564" spans="1:9" x14ac:dyDescent="0.25">
      <c r="A564" s="109" t="s">
        <v>3285</v>
      </c>
      <c r="B564" s="110" t="s">
        <v>1613</v>
      </c>
      <c r="C564" s="110" t="s">
        <v>1651</v>
      </c>
      <c r="D564" s="110" t="s">
        <v>1771</v>
      </c>
      <c r="E564" s="110" t="str">
        <f t="shared" si="8"/>
        <v>0402</v>
      </c>
      <c r="F564" s="109" t="s">
        <v>8152</v>
      </c>
      <c r="G564" s="109" t="s">
        <v>6941</v>
      </c>
      <c r="H564" s="109" t="s">
        <v>6964</v>
      </c>
      <c r="I564" s="109" t="s">
        <v>8153</v>
      </c>
    </row>
    <row r="565" spans="1:9" x14ac:dyDescent="0.25">
      <c r="A565" s="109" t="s">
        <v>3286</v>
      </c>
      <c r="B565" s="110" t="s">
        <v>1694</v>
      </c>
      <c r="C565" s="110" t="s">
        <v>926</v>
      </c>
      <c r="D565" s="110" t="s">
        <v>1715</v>
      </c>
      <c r="E565" s="110" t="str">
        <f t="shared" si="8"/>
        <v>0329</v>
      </c>
      <c r="F565" s="109" t="s">
        <v>8154</v>
      </c>
      <c r="G565" s="109" t="s">
        <v>6978</v>
      </c>
      <c r="H565" s="109" t="s">
        <v>6979</v>
      </c>
      <c r="I565" s="109" t="s">
        <v>8155</v>
      </c>
    </row>
    <row r="566" spans="1:9" x14ac:dyDescent="0.25">
      <c r="A566" s="109" t="s">
        <v>3287</v>
      </c>
      <c r="B566" s="110" t="s">
        <v>1651</v>
      </c>
      <c r="C566" s="110" t="s">
        <v>916</v>
      </c>
      <c r="D566" s="110" t="s">
        <v>1681</v>
      </c>
      <c r="E566" s="110" t="str">
        <f t="shared" si="8"/>
        <v>0222</v>
      </c>
      <c r="F566" s="109" t="s">
        <v>8156</v>
      </c>
      <c r="G566" s="109" t="s">
        <v>6973</v>
      </c>
      <c r="H566" s="109" t="s">
        <v>6983</v>
      </c>
      <c r="I566" s="109" t="s">
        <v>8157</v>
      </c>
    </row>
    <row r="567" spans="1:9" x14ac:dyDescent="0.25">
      <c r="A567" s="109" t="s">
        <v>3288</v>
      </c>
      <c r="B567" s="110" t="s">
        <v>1610</v>
      </c>
      <c r="C567" s="110" t="s">
        <v>1633</v>
      </c>
      <c r="D567" s="110" t="s">
        <v>1638</v>
      </c>
      <c r="E567" s="110" t="str">
        <f t="shared" si="8"/>
        <v>0105</v>
      </c>
      <c r="F567" s="109" t="s">
        <v>8158</v>
      </c>
      <c r="G567" s="109" t="s">
        <v>6946</v>
      </c>
      <c r="H567" s="109" t="s">
        <v>6947</v>
      </c>
      <c r="I567" s="109" t="s">
        <v>8159</v>
      </c>
    </row>
    <row r="568" spans="1:9" x14ac:dyDescent="0.25">
      <c r="A568" s="109" t="s">
        <v>3289</v>
      </c>
      <c r="B568" s="110" t="s">
        <v>1613</v>
      </c>
      <c r="C568" s="110" t="s">
        <v>1782</v>
      </c>
      <c r="D568" s="110" t="s">
        <v>1788</v>
      </c>
      <c r="E568" s="110" t="str">
        <f t="shared" si="8"/>
        <v>0408</v>
      </c>
      <c r="F568" s="109" t="s">
        <v>8160</v>
      </c>
      <c r="G568" s="109" t="s">
        <v>6941</v>
      </c>
      <c r="H568" s="109" t="s">
        <v>6987</v>
      </c>
      <c r="I568" s="109" t="s">
        <v>8161</v>
      </c>
    </row>
    <row r="569" spans="1:9" x14ac:dyDescent="0.25">
      <c r="A569" s="109" t="s">
        <v>3290</v>
      </c>
      <c r="B569" s="110" t="s">
        <v>1613</v>
      </c>
      <c r="C569" s="110" t="s">
        <v>1651</v>
      </c>
      <c r="D569" s="110" t="s">
        <v>1768</v>
      </c>
      <c r="E569" s="110" t="str">
        <f t="shared" si="8"/>
        <v>0402</v>
      </c>
      <c r="F569" s="109" t="s">
        <v>8162</v>
      </c>
      <c r="G569" s="109" t="s">
        <v>6941</v>
      </c>
      <c r="H569" s="109" t="s">
        <v>6964</v>
      </c>
      <c r="I569" s="109" t="s">
        <v>8163</v>
      </c>
    </row>
    <row r="570" spans="1:9" x14ac:dyDescent="0.25">
      <c r="A570" s="109" t="s">
        <v>3291</v>
      </c>
      <c r="B570" s="110" t="s">
        <v>1782</v>
      </c>
      <c r="C570" s="110" t="s">
        <v>919</v>
      </c>
      <c r="D570" s="110" t="s">
        <v>2094</v>
      </c>
      <c r="E570" s="110" t="str">
        <f t="shared" si="8"/>
        <v>0825</v>
      </c>
      <c r="F570" s="109" t="s">
        <v>8164</v>
      </c>
      <c r="G570" s="109" t="s">
        <v>6936</v>
      </c>
      <c r="H570" s="109" t="s">
        <v>7004</v>
      </c>
      <c r="I570" s="109" t="s">
        <v>8165</v>
      </c>
    </row>
    <row r="571" spans="1:9" x14ac:dyDescent="0.25">
      <c r="A571" s="109" t="s">
        <v>3292</v>
      </c>
      <c r="B571" s="110" t="s">
        <v>1782</v>
      </c>
      <c r="C571" s="110" t="s">
        <v>637</v>
      </c>
      <c r="D571" s="110" t="s">
        <v>2010</v>
      </c>
      <c r="E571" s="110" t="str">
        <f t="shared" si="8"/>
        <v>0811</v>
      </c>
      <c r="F571" s="109" t="s">
        <v>8166</v>
      </c>
      <c r="G571" s="109" t="s">
        <v>6936</v>
      </c>
      <c r="H571" s="109" t="s">
        <v>6960</v>
      </c>
      <c r="I571" s="109" t="s">
        <v>8167</v>
      </c>
    </row>
    <row r="572" spans="1:9" x14ac:dyDescent="0.25">
      <c r="A572" s="109" t="s">
        <v>3293</v>
      </c>
      <c r="B572" s="110" t="s">
        <v>1613</v>
      </c>
      <c r="C572" s="110" t="s">
        <v>905</v>
      </c>
      <c r="D572" s="110" t="s">
        <v>1839</v>
      </c>
      <c r="E572" s="110" t="str">
        <f t="shared" si="8"/>
        <v>0416</v>
      </c>
      <c r="F572" s="109" t="s">
        <v>8168</v>
      </c>
      <c r="G572" s="109" t="s">
        <v>6941</v>
      </c>
      <c r="H572" s="109" t="s">
        <v>7040</v>
      </c>
      <c r="I572" s="109" t="s">
        <v>8169</v>
      </c>
    </row>
    <row r="573" spans="1:9" x14ac:dyDescent="0.25">
      <c r="A573" s="109" t="s">
        <v>3294</v>
      </c>
      <c r="B573" s="110" t="s">
        <v>1878</v>
      </c>
      <c r="C573" s="110" t="s">
        <v>920</v>
      </c>
      <c r="D573" s="110" t="s">
        <v>1965</v>
      </c>
      <c r="E573" s="110" t="str">
        <f t="shared" si="8"/>
        <v>0726</v>
      </c>
      <c r="F573" s="109" t="s">
        <v>8170</v>
      </c>
      <c r="G573" s="109" t="s">
        <v>6991</v>
      </c>
      <c r="H573" s="109" t="s">
        <v>6992</v>
      </c>
      <c r="I573" s="109" t="s">
        <v>8171</v>
      </c>
    </row>
    <row r="574" spans="1:9" x14ac:dyDescent="0.25">
      <c r="A574" s="109" t="s">
        <v>3295</v>
      </c>
      <c r="B574" s="110" t="s">
        <v>1782</v>
      </c>
      <c r="C574" s="110" t="s">
        <v>918</v>
      </c>
      <c r="D574" s="110" t="s">
        <v>2080</v>
      </c>
      <c r="E574" s="110" t="str">
        <f t="shared" si="8"/>
        <v>0824</v>
      </c>
      <c r="F574" s="109" t="s">
        <v>8172</v>
      </c>
      <c r="G574" s="109" t="s">
        <v>6936</v>
      </c>
      <c r="H574" s="109" t="s">
        <v>6956</v>
      </c>
      <c r="I574" s="109" t="s">
        <v>8173</v>
      </c>
    </row>
    <row r="575" spans="1:9" x14ac:dyDescent="0.25">
      <c r="A575" s="109" t="s">
        <v>3296</v>
      </c>
      <c r="B575" s="110" t="s">
        <v>1878</v>
      </c>
      <c r="C575" s="110" t="s">
        <v>917</v>
      </c>
      <c r="D575" s="110" t="s">
        <v>1963</v>
      </c>
      <c r="E575" s="110" t="str">
        <f t="shared" si="8"/>
        <v>0723</v>
      </c>
      <c r="F575" s="109" t="s">
        <v>8174</v>
      </c>
      <c r="G575" s="109" t="s">
        <v>6991</v>
      </c>
      <c r="H575" s="109" t="s">
        <v>7020</v>
      </c>
      <c r="I575" s="109" t="s">
        <v>8175</v>
      </c>
    </row>
    <row r="576" spans="1:9" x14ac:dyDescent="0.25">
      <c r="A576" s="109" t="s">
        <v>3297</v>
      </c>
      <c r="B576" s="110" t="s">
        <v>1613</v>
      </c>
      <c r="C576" s="110" t="s">
        <v>1790</v>
      </c>
      <c r="D576" s="110" t="s">
        <v>1805</v>
      </c>
      <c r="E576" s="110" t="str">
        <f t="shared" si="8"/>
        <v>0409</v>
      </c>
      <c r="F576" s="109" t="s">
        <v>8176</v>
      </c>
      <c r="G576" s="109" t="s">
        <v>6941</v>
      </c>
      <c r="H576" s="109" t="s">
        <v>7032</v>
      </c>
      <c r="I576" s="109" t="s">
        <v>8177</v>
      </c>
    </row>
    <row r="577" spans="1:9" x14ac:dyDescent="0.25">
      <c r="A577" s="109" t="s">
        <v>3298</v>
      </c>
      <c r="B577" s="110" t="s">
        <v>1613</v>
      </c>
      <c r="C577" s="110" t="s">
        <v>1610</v>
      </c>
      <c r="D577" s="110" t="s">
        <v>1740</v>
      </c>
      <c r="E577" s="110" t="str">
        <f t="shared" si="8"/>
        <v>0401</v>
      </c>
      <c r="F577" s="109" t="s">
        <v>8178</v>
      </c>
      <c r="G577" s="109" t="s">
        <v>6941</v>
      </c>
      <c r="H577" s="109" t="s">
        <v>7016</v>
      </c>
      <c r="I577" s="109" t="s">
        <v>8179</v>
      </c>
    </row>
    <row r="578" spans="1:9" x14ac:dyDescent="0.25">
      <c r="A578" s="109" t="s">
        <v>3299</v>
      </c>
      <c r="B578" s="110" t="s">
        <v>1878</v>
      </c>
      <c r="C578" s="110" t="s">
        <v>920</v>
      </c>
      <c r="D578" s="110" t="s">
        <v>1970</v>
      </c>
      <c r="E578" s="110" t="str">
        <f t="shared" si="8"/>
        <v>0726</v>
      </c>
      <c r="F578" s="109" t="s">
        <v>8180</v>
      </c>
      <c r="G578" s="109" t="s">
        <v>6991</v>
      </c>
      <c r="H578" s="109" t="s">
        <v>6992</v>
      </c>
      <c r="I578" s="109" t="s">
        <v>8181</v>
      </c>
    </row>
    <row r="579" spans="1:9" x14ac:dyDescent="0.25">
      <c r="A579" s="109" t="s">
        <v>3300</v>
      </c>
      <c r="B579" s="110" t="s">
        <v>1782</v>
      </c>
      <c r="C579" s="110" t="s">
        <v>637</v>
      </c>
      <c r="D579" s="110" t="s">
        <v>2000</v>
      </c>
      <c r="E579" s="110" t="str">
        <f t="shared" ref="E579:E610" si="9">CONCATENATE(B579,C579)</f>
        <v>0811</v>
      </c>
      <c r="F579" s="109" t="s">
        <v>8182</v>
      </c>
      <c r="G579" s="109" t="s">
        <v>6936</v>
      </c>
      <c r="H579" s="109" t="s">
        <v>6960</v>
      </c>
      <c r="I579" s="109" t="s">
        <v>8183</v>
      </c>
    </row>
    <row r="580" spans="1:9" x14ac:dyDescent="0.25">
      <c r="A580" s="109" t="s">
        <v>3301</v>
      </c>
      <c r="B580" s="110" t="s">
        <v>1613</v>
      </c>
      <c r="C580" s="110" t="s">
        <v>1790</v>
      </c>
      <c r="D580" s="110" t="s">
        <v>1802</v>
      </c>
      <c r="E580" s="110" t="str">
        <f t="shared" si="9"/>
        <v>0409</v>
      </c>
      <c r="F580" s="109" t="s">
        <v>8184</v>
      </c>
      <c r="G580" s="109" t="s">
        <v>6941</v>
      </c>
      <c r="H580" s="109" t="s">
        <v>7032</v>
      </c>
      <c r="I580" s="109" t="s">
        <v>8185</v>
      </c>
    </row>
    <row r="581" spans="1:9" x14ac:dyDescent="0.25">
      <c r="A581" s="109" t="s">
        <v>3302</v>
      </c>
      <c r="B581" s="110" t="s">
        <v>1868</v>
      </c>
      <c r="C581" s="110" t="s">
        <v>899</v>
      </c>
      <c r="D581" s="110" t="s">
        <v>1920</v>
      </c>
      <c r="E581" s="110" t="str">
        <f t="shared" si="9"/>
        <v>0613</v>
      </c>
      <c r="F581" s="109" t="s">
        <v>8186</v>
      </c>
      <c r="G581" s="109" t="s">
        <v>6968</v>
      </c>
      <c r="H581" s="109" t="s">
        <v>7048</v>
      </c>
      <c r="I581" s="109" t="s">
        <v>8187</v>
      </c>
    </row>
    <row r="582" spans="1:9" x14ac:dyDescent="0.25">
      <c r="A582" s="109" t="s">
        <v>3303</v>
      </c>
      <c r="B582" s="110" t="s">
        <v>1782</v>
      </c>
      <c r="C582" s="110" t="s">
        <v>918</v>
      </c>
      <c r="D582" s="110" t="s">
        <v>2079</v>
      </c>
      <c r="E582" s="110" t="str">
        <f t="shared" si="9"/>
        <v>0824</v>
      </c>
      <c r="F582" s="109" t="s">
        <v>8188</v>
      </c>
      <c r="G582" s="109" t="s">
        <v>6936</v>
      </c>
      <c r="H582" s="109" t="s">
        <v>6956</v>
      </c>
      <c r="I582" s="109" t="s">
        <v>8189</v>
      </c>
    </row>
    <row r="583" spans="1:9" x14ac:dyDescent="0.25">
      <c r="A583" s="109" t="s">
        <v>3304</v>
      </c>
      <c r="B583" s="110" t="s">
        <v>1651</v>
      </c>
      <c r="C583" s="110" t="s">
        <v>916</v>
      </c>
      <c r="D583" s="110" t="s">
        <v>1680</v>
      </c>
      <c r="E583" s="110" t="str">
        <f t="shared" si="9"/>
        <v>0222</v>
      </c>
      <c r="F583" s="109" t="s">
        <v>8190</v>
      </c>
      <c r="G583" s="109" t="s">
        <v>6973</v>
      </c>
      <c r="H583" s="109" t="s">
        <v>6983</v>
      </c>
      <c r="I583" s="109" t="s">
        <v>8191</v>
      </c>
    </row>
    <row r="584" spans="1:9" x14ac:dyDescent="0.25">
      <c r="A584" s="109" t="s">
        <v>3305</v>
      </c>
      <c r="B584" s="110" t="s">
        <v>1868</v>
      </c>
      <c r="C584" s="110" t="s">
        <v>898</v>
      </c>
      <c r="D584" s="110" t="s">
        <v>1905</v>
      </c>
      <c r="E584" s="110" t="str">
        <f t="shared" si="9"/>
        <v>0612</v>
      </c>
      <c r="F584" s="109" t="s">
        <v>8192</v>
      </c>
      <c r="G584" s="109" t="s">
        <v>6968</v>
      </c>
      <c r="H584" s="109" t="s">
        <v>6969</v>
      </c>
      <c r="I584" s="109" t="s">
        <v>8193</v>
      </c>
    </row>
    <row r="585" spans="1:9" x14ac:dyDescent="0.25">
      <c r="A585" s="109" t="s">
        <v>3306</v>
      </c>
      <c r="B585" s="110" t="s">
        <v>1610</v>
      </c>
      <c r="C585" s="110" t="s">
        <v>1613</v>
      </c>
      <c r="D585" s="110" t="s">
        <v>1630</v>
      </c>
      <c r="E585" s="110" t="str">
        <f t="shared" si="9"/>
        <v>0104</v>
      </c>
      <c r="F585" s="109" t="s">
        <v>8194</v>
      </c>
      <c r="G585" s="109" t="s">
        <v>6946</v>
      </c>
      <c r="H585" s="109" t="s">
        <v>7028</v>
      </c>
      <c r="I585" s="109" t="s">
        <v>8195</v>
      </c>
    </row>
    <row r="586" spans="1:9" x14ac:dyDescent="0.25">
      <c r="A586" s="109" t="s">
        <v>3307</v>
      </c>
      <c r="B586" s="110" t="s">
        <v>1782</v>
      </c>
      <c r="C586" s="110" t="s">
        <v>912</v>
      </c>
      <c r="D586" s="110" t="s">
        <v>2050</v>
      </c>
      <c r="E586" s="110" t="str">
        <f t="shared" si="9"/>
        <v>0820</v>
      </c>
      <c r="F586" s="109" t="s">
        <v>8196</v>
      </c>
      <c r="G586" s="109" t="s">
        <v>6936</v>
      </c>
      <c r="H586" s="109" t="s">
        <v>7036</v>
      </c>
      <c r="I586" s="109" t="s">
        <v>8197</v>
      </c>
    </row>
    <row r="587" spans="1:9" x14ac:dyDescent="0.25">
      <c r="A587" s="109" t="s">
        <v>3308</v>
      </c>
      <c r="B587" s="110" t="s">
        <v>1613</v>
      </c>
      <c r="C587" s="110" t="s">
        <v>1790</v>
      </c>
      <c r="D587" s="110" t="s">
        <v>1808</v>
      </c>
      <c r="E587" s="110" t="str">
        <f t="shared" si="9"/>
        <v>0409</v>
      </c>
      <c r="F587" s="109" t="s">
        <v>8198</v>
      </c>
      <c r="G587" s="109" t="s">
        <v>6941</v>
      </c>
      <c r="H587" s="109" t="s">
        <v>7032</v>
      </c>
      <c r="I587" s="109" t="s">
        <v>8199</v>
      </c>
    </row>
    <row r="588" spans="1:9" x14ac:dyDescent="0.25">
      <c r="A588" s="109" t="s">
        <v>3309</v>
      </c>
      <c r="B588" s="110" t="s">
        <v>1613</v>
      </c>
      <c r="C588" s="110" t="s">
        <v>1694</v>
      </c>
      <c r="D588" s="110" t="s">
        <v>1774</v>
      </c>
      <c r="E588" s="110" t="str">
        <f t="shared" si="9"/>
        <v>0403</v>
      </c>
      <c r="F588" s="109" t="s">
        <v>8200</v>
      </c>
      <c r="G588" s="109" t="s">
        <v>6941</v>
      </c>
      <c r="H588" s="109" t="s">
        <v>6942</v>
      </c>
      <c r="I588" s="109" t="s">
        <v>8201</v>
      </c>
    </row>
    <row r="589" spans="1:9" x14ac:dyDescent="0.25">
      <c r="A589" s="109" t="s">
        <v>3310</v>
      </c>
      <c r="B589" s="110" t="s">
        <v>1613</v>
      </c>
      <c r="C589" s="110" t="s">
        <v>1651</v>
      </c>
      <c r="D589" s="110" t="s">
        <v>1769</v>
      </c>
      <c r="E589" s="110" t="str">
        <f t="shared" si="9"/>
        <v>0402</v>
      </c>
      <c r="F589" s="109" t="s">
        <v>8202</v>
      </c>
      <c r="G589" s="109" t="s">
        <v>6941</v>
      </c>
      <c r="H589" s="109" t="s">
        <v>6964</v>
      </c>
      <c r="I589" s="109" t="s">
        <v>8203</v>
      </c>
    </row>
    <row r="590" spans="1:9" x14ac:dyDescent="0.25">
      <c r="A590" s="109" t="s">
        <v>3311</v>
      </c>
      <c r="B590" s="110" t="s">
        <v>1782</v>
      </c>
      <c r="C590" s="110" t="s">
        <v>912</v>
      </c>
      <c r="D590" s="110" t="s">
        <v>2053</v>
      </c>
      <c r="E590" s="110" t="str">
        <f t="shared" si="9"/>
        <v>0820</v>
      </c>
      <c r="F590" s="109" t="s">
        <v>8204</v>
      </c>
      <c r="G590" s="109" t="s">
        <v>6936</v>
      </c>
      <c r="H590" s="109" t="s">
        <v>7036</v>
      </c>
      <c r="I590" s="109" t="s">
        <v>8205</v>
      </c>
    </row>
    <row r="591" spans="1:9" x14ac:dyDescent="0.25">
      <c r="A591" s="109" t="s">
        <v>3312</v>
      </c>
      <c r="B591" s="110" t="s">
        <v>1782</v>
      </c>
      <c r="C591" s="110" t="s">
        <v>912</v>
      </c>
      <c r="D591" s="110" t="s">
        <v>2052</v>
      </c>
      <c r="E591" s="110" t="str">
        <f t="shared" si="9"/>
        <v>0820</v>
      </c>
      <c r="F591" s="109" t="s">
        <v>8206</v>
      </c>
      <c r="G591" s="109" t="s">
        <v>6936</v>
      </c>
      <c r="H591" s="109" t="s">
        <v>7036</v>
      </c>
      <c r="I591" s="109" t="s">
        <v>8207</v>
      </c>
    </row>
    <row r="592" spans="1:9" x14ac:dyDescent="0.25">
      <c r="A592" s="109" t="s">
        <v>3313</v>
      </c>
      <c r="B592" s="110" t="s">
        <v>1613</v>
      </c>
      <c r="C592" s="110" t="s">
        <v>1694</v>
      </c>
      <c r="D592" s="110" t="s">
        <v>1777</v>
      </c>
      <c r="E592" s="110" t="str">
        <f t="shared" si="9"/>
        <v>0403</v>
      </c>
      <c r="F592" s="109" t="s">
        <v>8208</v>
      </c>
      <c r="G592" s="109" t="s">
        <v>6941</v>
      </c>
      <c r="H592" s="109" t="s">
        <v>6942</v>
      </c>
      <c r="I592" s="109" t="s">
        <v>8209</v>
      </c>
    </row>
    <row r="593" spans="1:9" x14ac:dyDescent="0.25">
      <c r="A593" s="109" t="s">
        <v>3314</v>
      </c>
      <c r="B593" s="110" t="s">
        <v>1782</v>
      </c>
      <c r="C593" s="110" t="s">
        <v>910</v>
      </c>
      <c r="D593" s="110" t="s">
        <v>2047</v>
      </c>
      <c r="E593" s="110" t="str">
        <f t="shared" si="9"/>
        <v>0819</v>
      </c>
      <c r="F593" s="109" t="s">
        <v>8210</v>
      </c>
      <c r="G593" s="109" t="s">
        <v>6936</v>
      </c>
      <c r="H593" s="109" t="s">
        <v>6937</v>
      </c>
      <c r="I593" s="109" t="s">
        <v>8211</v>
      </c>
    </row>
    <row r="594" spans="1:9" x14ac:dyDescent="0.25">
      <c r="A594" s="109" t="s">
        <v>3315</v>
      </c>
      <c r="B594" s="110" t="s">
        <v>1868</v>
      </c>
      <c r="C594" s="110" t="s">
        <v>901</v>
      </c>
      <c r="D594" s="110" t="s">
        <v>1928</v>
      </c>
      <c r="E594" s="110" t="str">
        <f t="shared" si="9"/>
        <v>0614</v>
      </c>
      <c r="F594" s="109" t="s">
        <v>8212</v>
      </c>
      <c r="G594" s="109" t="s">
        <v>6968</v>
      </c>
      <c r="H594" s="109" t="s">
        <v>6996</v>
      </c>
      <c r="I594" s="109" t="s">
        <v>8213</v>
      </c>
    </row>
    <row r="595" spans="1:9" x14ac:dyDescent="0.25">
      <c r="A595" s="109" t="s">
        <v>3316</v>
      </c>
      <c r="B595" s="110" t="s">
        <v>1782</v>
      </c>
      <c r="C595" s="110" t="s">
        <v>906</v>
      </c>
      <c r="D595" s="110" t="s">
        <v>2019</v>
      </c>
      <c r="E595" s="110" t="str">
        <f t="shared" si="9"/>
        <v>0817</v>
      </c>
      <c r="F595" s="109" t="s">
        <v>8214</v>
      </c>
      <c r="G595" s="109" t="s">
        <v>6936</v>
      </c>
      <c r="H595" s="109" t="s">
        <v>7056</v>
      </c>
      <c r="I595" s="109" t="s">
        <v>8215</v>
      </c>
    </row>
    <row r="596" spans="1:9" x14ac:dyDescent="0.25">
      <c r="A596" s="109" t="s">
        <v>3317</v>
      </c>
      <c r="B596" s="110" t="s">
        <v>1613</v>
      </c>
      <c r="C596" s="110" t="s">
        <v>1790</v>
      </c>
      <c r="D596" s="110" t="s">
        <v>1791</v>
      </c>
      <c r="E596" s="110" t="str">
        <f t="shared" si="9"/>
        <v>0409</v>
      </c>
      <c r="F596" s="109" t="s">
        <v>8216</v>
      </c>
      <c r="G596" s="109" t="s">
        <v>6941</v>
      </c>
      <c r="H596" s="109" t="s">
        <v>7032</v>
      </c>
      <c r="I596" s="109" t="s">
        <v>8217</v>
      </c>
    </row>
    <row r="597" spans="1:9" x14ac:dyDescent="0.25">
      <c r="A597" s="109" t="s">
        <v>3318</v>
      </c>
      <c r="B597" s="110" t="s">
        <v>1694</v>
      </c>
      <c r="C597" s="110" t="s">
        <v>926</v>
      </c>
      <c r="D597" s="110" t="s">
        <v>1714</v>
      </c>
      <c r="E597" s="110" t="str">
        <f t="shared" si="9"/>
        <v>0329</v>
      </c>
      <c r="F597" s="109" t="s">
        <v>8218</v>
      </c>
      <c r="G597" s="109" t="s">
        <v>6978</v>
      </c>
      <c r="H597" s="109" t="s">
        <v>6979</v>
      </c>
      <c r="I597" s="109" t="s">
        <v>8219</v>
      </c>
    </row>
    <row r="598" spans="1:9" x14ac:dyDescent="0.25">
      <c r="A598" s="109" t="s">
        <v>3319</v>
      </c>
      <c r="B598" s="110" t="s">
        <v>1610</v>
      </c>
      <c r="C598" s="110" t="s">
        <v>1633</v>
      </c>
      <c r="D598" s="110" t="s">
        <v>1641</v>
      </c>
      <c r="E598" s="110" t="str">
        <f t="shared" si="9"/>
        <v>0105</v>
      </c>
      <c r="F598" s="109" t="s">
        <v>8220</v>
      </c>
      <c r="G598" s="109" t="s">
        <v>6946</v>
      </c>
      <c r="H598" s="109" t="s">
        <v>6947</v>
      </c>
      <c r="I598" s="109" t="s">
        <v>8221</v>
      </c>
    </row>
    <row r="599" spans="1:9" x14ac:dyDescent="0.25">
      <c r="A599" s="109" t="s">
        <v>3320</v>
      </c>
      <c r="B599" s="110" t="s">
        <v>1633</v>
      </c>
      <c r="C599" s="110" t="s">
        <v>1868</v>
      </c>
      <c r="D599" s="110" t="s">
        <v>1870</v>
      </c>
      <c r="E599" s="110" t="str">
        <f t="shared" si="9"/>
        <v>0506</v>
      </c>
      <c r="F599" s="109" t="s">
        <v>8222</v>
      </c>
      <c r="G599" s="109" t="s">
        <v>6951</v>
      </c>
      <c r="H599" s="109" t="s">
        <v>7044</v>
      </c>
      <c r="I599" s="109" t="s">
        <v>8223</v>
      </c>
    </row>
    <row r="600" spans="1:9" x14ac:dyDescent="0.25">
      <c r="A600" s="109" t="s">
        <v>3321</v>
      </c>
      <c r="B600" s="110" t="s">
        <v>1782</v>
      </c>
      <c r="C600" s="110" t="s">
        <v>912</v>
      </c>
      <c r="D600" s="110" t="s">
        <v>2054</v>
      </c>
      <c r="E600" s="110" t="str">
        <f t="shared" si="9"/>
        <v>0820</v>
      </c>
      <c r="F600" s="109" t="s">
        <v>8224</v>
      </c>
      <c r="G600" s="109" t="s">
        <v>6936</v>
      </c>
      <c r="H600" s="109" t="s">
        <v>7036</v>
      </c>
      <c r="I600" s="109" t="s">
        <v>8225</v>
      </c>
    </row>
    <row r="601" spans="1:9" x14ac:dyDescent="0.25">
      <c r="A601" s="109" t="s">
        <v>3322</v>
      </c>
      <c r="B601" s="110" t="s">
        <v>1782</v>
      </c>
      <c r="C601" s="110" t="s">
        <v>919</v>
      </c>
      <c r="D601" s="110" t="s">
        <v>2093</v>
      </c>
      <c r="E601" s="110" t="str">
        <f t="shared" si="9"/>
        <v>0825</v>
      </c>
      <c r="F601" s="109" t="s">
        <v>8226</v>
      </c>
      <c r="G601" s="109" t="s">
        <v>6936</v>
      </c>
      <c r="H601" s="109" t="s">
        <v>7004</v>
      </c>
      <c r="I601" s="109" t="s">
        <v>8227</v>
      </c>
    </row>
    <row r="602" spans="1:9" x14ac:dyDescent="0.25">
      <c r="A602" s="109" t="s">
        <v>3323</v>
      </c>
      <c r="B602" s="110" t="s">
        <v>1613</v>
      </c>
      <c r="C602" s="110" t="s">
        <v>895</v>
      </c>
      <c r="D602" s="110" t="s">
        <v>1831</v>
      </c>
      <c r="E602" s="110" t="str">
        <f t="shared" si="9"/>
        <v>0410</v>
      </c>
      <c r="F602" s="109" t="s">
        <v>8228</v>
      </c>
      <c r="G602" s="109" t="s">
        <v>6941</v>
      </c>
      <c r="H602" s="109" t="s">
        <v>7000</v>
      </c>
      <c r="I602" s="109" t="s">
        <v>8229</v>
      </c>
    </row>
    <row r="603" spans="1:9" x14ac:dyDescent="0.25">
      <c r="A603" s="109" t="s">
        <v>3324</v>
      </c>
      <c r="B603" s="110" t="s">
        <v>1782</v>
      </c>
      <c r="C603" s="110" t="s">
        <v>918</v>
      </c>
      <c r="D603" s="110" t="s">
        <v>2076</v>
      </c>
      <c r="E603" s="110" t="str">
        <f t="shared" si="9"/>
        <v>0824</v>
      </c>
      <c r="F603" s="109" t="s">
        <v>8230</v>
      </c>
      <c r="G603" s="109" t="s">
        <v>6936</v>
      </c>
      <c r="H603" s="109" t="s">
        <v>6956</v>
      </c>
      <c r="I603" s="109" t="s">
        <v>8231</v>
      </c>
    </row>
    <row r="604" spans="1:9" x14ac:dyDescent="0.25">
      <c r="A604" s="109" t="s">
        <v>3325</v>
      </c>
      <c r="B604" s="110" t="s">
        <v>1613</v>
      </c>
      <c r="C604" s="110" t="s">
        <v>895</v>
      </c>
      <c r="D604" s="110" t="s">
        <v>1822</v>
      </c>
      <c r="E604" s="110" t="str">
        <f t="shared" si="9"/>
        <v>0410</v>
      </c>
      <c r="F604" s="109" t="s">
        <v>8232</v>
      </c>
      <c r="G604" s="109" t="s">
        <v>6941</v>
      </c>
      <c r="H604" s="109" t="s">
        <v>7000</v>
      </c>
      <c r="I604" s="109" t="s">
        <v>8233</v>
      </c>
    </row>
    <row r="605" spans="1:9" x14ac:dyDescent="0.25">
      <c r="A605" s="109" t="s">
        <v>3326</v>
      </c>
      <c r="B605" s="110" t="s">
        <v>1782</v>
      </c>
      <c r="C605" s="110" t="s">
        <v>906</v>
      </c>
      <c r="D605" s="110" t="s">
        <v>2020</v>
      </c>
      <c r="E605" s="110" t="str">
        <f t="shared" si="9"/>
        <v>0817</v>
      </c>
      <c r="F605" s="109" t="s">
        <v>8234</v>
      </c>
      <c r="G605" s="109" t="s">
        <v>6936</v>
      </c>
      <c r="H605" s="109" t="s">
        <v>7056</v>
      </c>
      <c r="I605" s="109" t="s">
        <v>8235</v>
      </c>
    </row>
    <row r="606" spans="1:9" x14ac:dyDescent="0.25">
      <c r="A606" s="109" t="s">
        <v>8236</v>
      </c>
      <c r="B606" s="110" t="s">
        <v>1878</v>
      </c>
      <c r="C606" s="110" t="s">
        <v>917</v>
      </c>
      <c r="D606" s="110" t="s">
        <v>1956</v>
      </c>
      <c r="E606" s="110" t="str">
        <f t="shared" si="9"/>
        <v>0723</v>
      </c>
      <c r="F606" s="109" t="s">
        <v>8237</v>
      </c>
      <c r="G606" s="109" t="s">
        <v>6991</v>
      </c>
      <c r="H606" s="109" t="s">
        <v>7020</v>
      </c>
      <c r="I606" s="109" t="s">
        <v>8238</v>
      </c>
    </row>
    <row r="607" spans="1:9" x14ac:dyDescent="0.25">
      <c r="A607" s="109" t="s">
        <v>3328</v>
      </c>
      <c r="B607" s="110" t="s">
        <v>1613</v>
      </c>
      <c r="C607" s="110" t="s">
        <v>1610</v>
      </c>
      <c r="D607" s="110" t="s">
        <v>1742</v>
      </c>
      <c r="E607" s="110" t="str">
        <f t="shared" si="9"/>
        <v>0401</v>
      </c>
      <c r="F607" s="109" t="s">
        <v>8239</v>
      </c>
      <c r="G607" s="109" t="s">
        <v>6941</v>
      </c>
      <c r="H607" s="109" t="s">
        <v>7016</v>
      </c>
      <c r="I607" s="109" t="s">
        <v>8240</v>
      </c>
    </row>
    <row r="608" spans="1:9" x14ac:dyDescent="0.25">
      <c r="A608" s="109" t="s">
        <v>3329</v>
      </c>
      <c r="B608" s="110" t="s">
        <v>1613</v>
      </c>
      <c r="C608" s="110" t="s">
        <v>1651</v>
      </c>
      <c r="D608" s="110" t="s">
        <v>1766</v>
      </c>
      <c r="E608" s="110" t="str">
        <f t="shared" si="9"/>
        <v>0402</v>
      </c>
      <c r="F608" s="109" t="s">
        <v>8241</v>
      </c>
      <c r="G608" s="109" t="s">
        <v>6941</v>
      </c>
      <c r="H608" s="109" t="s">
        <v>6964</v>
      </c>
      <c r="I608" s="109" t="s">
        <v>8242</v>
      </c>
    </row>
    <row r="609" spans="1:609" x14ac:dyDescent="0.25">
      <c r="A609" s="109" t="s">
        <v>3330</v>
      </c>
      <c r="B609" s="110" t="s">
        <v>1613</v>
      </c>
      <c r="C609" s="110" t="s">
        <v>895</v>
      </c>
      <c r="D609" s="110" t="s">
        <v>1827</v>
      </c>
      <c r="E609" s="110" t="str">
        <f t="shared" si="9"/>
        <v>0410</v>
      </c>
      <c r="F609" s="109" t="s">
        <v>8243</v>
      </c>
      <c r="G609" s="109" t="s">
        <v>6941</v>
      </c>
      <c r="H609" s="109" t="s">
        <v>7000</v>
      </c>
      <c r="I609" s="109" t="s">
        <v>8244</v>
      </c>
    </row>
    <row r="610" spans="1:609" x14ac:dyDescent="0.25">
      <c r="A610" s="109" t="s">
        <v>3331</v>
      </c>
      <c r="B610" s="110" t="s">
        <v>1782</v>
      </c>
      <c r="C610" s="110" t="s">
        <v>908</v>
      </c>
      <c r="D610" s="110" t="s">
        <v>2026</v>
      </c>
      <c r="E610" s="110" t="str">
        <f t="shared" si="9"/>
        <v>0818</v>
      </c>
      <c r="F610" s="109" t="s">
        <v>8245</v>
      </c>
      <c r="G610" s="109" t="s">
        <v>6936</v>
      </c>
      <c r="H610" s="109" t="s">
        <v>7060</v>
      </c>
      <c r="I610" s="109" t="s">
        <v>8246</v>
      </c>
    </row>
    <row r="613" spans="1:609" x14ac:dyDescent="0.25">
      <c r="A613" s="12" t="s">
        <v>8370</v>
      </c>
      <c r="B613" s="12" t="s">
        <v>8371</v>
      </c>
      <c r="C613" s="12" t="s">
        <v>8372</v>
      </c>
      <c r="D613" s="12" t="s">
        <v>8373</v>
      </c>
      <c r="E613" s="12" t="s">
        <v>8374</v>
      </c>
      <c r="F613" s="12" t="s">
        <v>8375</v>
      </c>
      <c r="G613" s="12" t="s">
        <v>8376</v>
      </c>
      <c r="H613" s="12" t="s">
        <v>8377</v>
      </c>
      <c r="I613" s="12" t="s">
        <v>8378</v>
      </c>
      <c r="J613" s="12" t="s">
        <v>8379</v>
      </c>
      <c r="K613" s="12" t="s">
        <v>8380</v>
      </c>
      <c r="L613" s="12" t="s">
        <v>8381</v>
      </c>
      <c r="M613" s="12" t="s">
        <v>8382</v>
      </c>
      <c r="N613" s="12" t="s">
        <v>8383</v>
      </c>
      <c r="O613" s="12" t="s">
        <v>8384</v>
      </c>
      <c r="P613" s="12" t="s">
        <v>8385</v>
      </c>
      <c r="Q613" s="12" t="s">
        <v>8386</v>
      </c>
      <c r="R613" s="12" t="s">
        <v>8387</v>
      </c>
      <c r="S613" s="12" t="s">
        <v>8388</v>
      </c>
      <c r="T613" s="12" t="s">
        <v>8389</v>
      </c>
      <c r="U613" s="12" t="s">
        <v>8390</v>
      </c>
      <c r="V613" s="12" t="s">
        <v>8391</v>
      </c>
      <c r="W613" s="12" t="s">
        <v>8392</v>
      </c>
      <c r="X613" s="12" t="s">
        <v>8393</v>
      </c>
      <c r="Y613" s="12" t="s">
        <v>8394</v>
      </c>
      <c r="Z613" s="12" t="s">
        <v>8395</v>
      </c>
      <c r="AA613" s="12" t="s">
        <v>8396</v>
      </c>
      <c r="AB613" s="12" t="s">
        <v>8397</v>
      </c>
      <c r="AC613" s="12" t="s">
        <v>8398</v>
      </c>
      <c r="AD613" s="12" t="s">
        <v>8399</v>
      </c>
      <c r="AE613" s="12" t="s">
        <v>8400</v>
      </c>
      <c r="AF613" s="12" t="s">
        <v>8401</v>
      </c>
      <c r="AG613" s="12" t="s">
        <v>8402</v>
      </c>
      <c r="AH613" s="12" t="s">
        <v>8403</v>
      </c>
      <c r="AI613" s="12" t="s">
        <v>8404</v>
      </c>
      <c r="AJ613" s="12" t="s">
        <v>8405</v>
      </c>
      <c r="AK613" s="12" t="s">
        <v>8406</v>
      </c>
      <c r="AL613" s="12" t="s">
        <v>8407</v>
      </c>
      <c r="AM613" s="12" t="s">
        <v>8408</v>
      </c>
      <c r="AN613" s="12" t="s">
        <v>8409</v>
      </c>
      <c r="AO613" s="12" t="s">
        <v>8410</v>
      </c>
      <c r="AP613" s="12" t="s">
        <v>8411</v>
      </c>
      <c r="AQ613" s="12" t="s">
        <v>8412</v>
      </c>
      <c r="AR613" s="12" t="s">
        <v>8413</v>
      </c>
      <c r="AS613" s="12" t="s">
        <v>8414</v>
      </c>
      <c r="AT613" s="12" t="s">
        <v>8415</v>
      </c>
      <c r="AU613" s="12" t="s">
        <v>8416</v>
      </c>
      <c r="AV613" s="12" t="s">
        <v>8417</v>
      </c>
      <c r="AW613" s="12" t="s">
        <v>8418</v>
      </c>
      <c r="AX613" s="12" t="s">
        <v>8419</v>
      </c>
      <c r="AY613" s="12" t="s">
        <v>8420</v>
      </c>
      <c r="AZ613" s="12" t="s">
        <v>8421</v>
      </c>
      <c r="BA613" s="12" t="s">
        <v>8422</v>
      </c>
      <c r="BB613" s="12" t="s">
        <v>8423</v>
      </c>
      <c r="BC613" s="12" t="s">
        <v>8424</v>
      </c>
      <c r="BD613" s="12" t="s">
        <v>8425</v>
      </c>
      <c r="BE613" s="12" t="s">
        <v>8426</v>
      </c>
      <c r="BF613" s="12" t="s">
        <v>8427</v>
      </c>
      <c r="BG613" s="12" t="s">
        <v>8428</v>
      </c>
      <c r="BH613" s="12" t="s">
        <v>8429</v>
      </c>
      <c r="BI613" s="12" t="s">
        <v>8430</v>
      </c>
      <c r="BJ613" s="12" t="s">
        <v>8431</v>
      </c>
      <c r="BK613" s="12" t="s">
        <v>8432</v>
      </c>
      <c r="BL613" s="12" t="s">
        <v>8433</v>
      </c>
      <c r="BM613" s="12" t="s">
        <v>8434</v>
      </c>
      <c r="BN613" s="12" t="s">
        <v>8435</v>
      </c>
      <c r="BO613" s="12" t="s">
        <v>8436</v>
      </c>
      <c r="BP613" s="12" t="s">
        <v>8437</v>
      </c>
      <c r="BQ613" s="12" t="s">
        <v>8438</v>
      </c>
      <c r="BR613" s="12" t="s">
        <v>8439</v>
      </c>
      <c r="BS613" s="12" t="s">
        <v>8440</v>
      </c>
      <c r="BT613" s="12" t="s">
        <v>8441</v>
      </c>
      <c r="BU613" s="12" t="s">
        <v>8442</v>
      </c>
      <c r="BV613" s="12" t="s">
        <v>8443</v>
      </c>
      <c r="BW613" s="12" t="s">
        <v>8444</v>
      </c>
      <c r="BX613" s="12" t="s">
        <v>8445</v>
      </c>
      <c r="BY613" s="12" t="s">
        <v>8446</v>
      </c>
      <c r="BZ613" s="12" t="s">
        <v>8447</v>
      </c>
      <c r="CA613" s="12" t="s">
        <v>8448</v>
      </c>
      <c r="CB613" s="12" t="s">
        <v>8449</v>
      </c>
      <c r="CC613" s="12" t="s">
        <v>8450</v>
      </c>
      <c r="CD613" s="12" t="s">
        <v>8451</v>
      </c>
      <c r="CE613" s="12" t="s">
        <v>8452</v>
      </c>
      <c r="CF613" s="12" t="s">
        <v>8453</v>
      </c>
      <c r="CG613" s="12" t="s">
        <v>8454</v>
      </c>
      <c r="CH613" s="12" t="s">
        <v>8455</v>
      </c>
      <c r="CI613" s="12" t="s">
        <v>8456</v>
      </c>
      <c r="CJ613" s="12" t="s">
        <v>8457</v>
      </c>
      <c r="CK613" s="12" t="s">
        <v>8458</v>
      </c>
      <c r="CL613" s="12" t="s">
        <v>8459</v>
      </c>
      <c r="CM613" s="12" t="s">
        <v>8460</v>
      </c>
      <c r="CN613" s="12" t="s">
        <v>8461</v>
      </c>
      <c r="CO613" s="12" t="s">
        <v>8462</v>
      </c>
      <c r="CP613" s="12" t="s">
        <v>8463</v>
      </c>
      <c r="CQ613" s="12" t="s">
        <v>8464</v>
      </c>
      <c r="CR613" s="12" t="s">
        <v>8465</v>
      </c>
      <c r="CS613" s="12" t="s">
        <v>8466</v>
      </c>
      <c r="CT613" s="12" t="s">
        <v>8467</v>
      </c>
      <c r="CU613" s="12" t="s">
        <v>8468</v>
      </c>
      <c r="CV613" s="12" t="s">
        <v>8469</v>
      </c>
      <c r="CW613" s="12" t="s">
        <v>8470</v>
      </c>
      <c r="CX613" s="12" t="s">
        <v>8471</v>
      </c>
      <c r="CY613" s="12" t="s">
        <v>8472</v>
      </c>
      <c r="CZ613" s="12" t="s">
        <v>8473</v>
      </c>
      <c r="DA613" s="12" t="s">
        <v>8474</v>
      </c>
      <c r="DB613" s="12" t="s">
        <v>8475</v>
      </c>
      <c r="DC613" s="12" t="s">
        <v>8476</v>
      </c>
      <c r="DD613" s="12" t="s">
        <v>8477</v>
      </c>
      <c r="DE613" s="12" t="s">
        <v>8478</v>
      </c>
      <c r="DF613" s="12" t="s">
        <v>8479</v>
      </c>
      <c r="DG613" s="12" t="s">
        <v>8480</v>
      </c>
      <c r="DH613" s="12" t="s">
        <v>8481</v>
      </c>
      <c r="DI613" s="12" t="s">
        <v>8482</v>
      </c>
      <c r="DJ613" s="12" t="s">
        <v>8483</v>
      </c>
      <c r="DK613" s="12" t="s">
        <v>8484</v>
      </c>
      <c r="DL613" s="12" t="s">
        <v>8485</v>
      </c>
      <c r="DM613" s="12" t="s">
        <v>8486</v>
      </c>
      <c r="DN613" s="12" t="s">
        <v>8487</v>
      </c>
      <c r="DO613" s="12" t="s">
        <v>8488</v>
      </c>
      <c r="DP613" s="12" t="s">
        <v>8489</v>
      </c>
      <c r="DQ613" s="12" t="s">
        <v>8490</v>
      </c>
      <c r="DR613" s="12" t="s">
        <v>8491</v>
      </c>
      <c r="DS613" s="12" t="s">
        <v>8492</v>
      </c>
      <c r="DT613" s="12" t="s">
        <v>8493</v>
      </c>
      <c r="DU613" s="12" t="s">
        <v>8494</v>
      </c>
      <c r="DV613" s="12" t="s">
        <v>8495</v>
      </c>
      <c r="DW613" s="12" t="s">
        <v>8496</v>
      </c>
      <c r="DX613" s="12" t="s">
        <v>8497</v>
      </c>
      <c r="DY613" s="12" t="s">
        <v>8498</v>
      </c>
      <c r="DZ613" s="12" t="s">
        <v>8499</v>
      </c>
      <c r="EA613" s="12" t="s">
        <v>8500</v>
      </c>
      <c r="EB613" s="12" t="s">
        <v>8501</v>
      </c>
      <c r="EC613" s="12" t="s">
        <v>8502</v>
      </c>
      <c r="ED613" s="12" t="s">
        <v>8503</v>
      </c>
      <c r="EE613" s="12" t="s">
        <v>8504</v>
      </c>
      <c r="EF613" s="12" t="s">
        <v>8505</v>
      </c>
      <c r="EG613" s="12" t="s">
        <v>8506</v>
      </c>
      <c r="EH613" s="12" t="s">
        <v>8507</v>
      </c>
      <c r="EI613" s="12" t="s">
        <v>8508</v>
      </c>
      <c r="EJ613" s="12" t="s">
        <v>8509</v>
      </c>
      <c r="EK613" s="12" t="s">
        <v>8510</v>
      </c>
      <c r="EL613" s="12" t="s">
        <v>8511</v>
      </c>
      <c r="EM613" s="12" t="s">
        <v>8512</v>
      </c>
      <c r="EN613" s="12" t="s">
        <v>8513</v>
      </c>
      <c r="EO613" s="12" t="s">
        <v>8514</v>
      </c>
      <c r="EP613" s="12" t="s">
        <v>8515</v>
      </c>
      <c r="EQ613" s="12" t="s">
        <v>8516</v>
      </c>
      <c r="ER613" s="12" t="s">
        <v>8517</v>
      </c>
      <c r="ES613" s="12" t="s">
        <v>8518</v>
      </c>
      <c r="ET613" s="12" t="s">
        <v>8519</v>
      </c>
      <c r="EU613" s="12" t="s">
        <v>8520</v>
      </c>
      <c r="EV613" s="12" t="s">
        <v>8521</v>
      </c>
      <c r="EW613" s="12" t="s">
        <v>8522</v>
      </c>
      <c r="EX613" s="12" t="s">
        <v>8523</v>
      </c>
      <c r="EY613" s="12" t="s">
        <v>8524</v>
      </c>
      <c r="EZ613" s="12" t="s">
        <v>8525</v>
      </c>
      <c r="FA613" s="12" t="s">
        <v>8526</v>
      </c>
      <c r="FB613" s="12" t="s">
        <v>8527</v>
      </c>
      <c r="FC613" s="12" t="s">
        <v>8528</v>
      </c>
      <c r="FD613" s="12" t="s">
        <v>8529</v>
      </c>
      <c r="FE613" s="12" t="s">
        <v>8530</v>
      </c>
      <c r="FF613" s="12" t="s">
        <v>8531</v>
      </c>
      <c r="FG613" s="12" t="s">
        <v>8532</v>
      </c>
      <c r="FH613" s="12" t="s">
        <v>8533</v>
      </c>
      <c r="FI613" s="12" t="s">
        <v>8534</v>
      </c>
      <c r="FJ613" s="12" t="s">
        <v>8535</v>
      </c>
      <c r="FK613" s="12" t="s">
        <v>8536</v>
      </c>
      <c r="FL613" s="12" t="s">
        <v>8537</v>
      </c>
      <c r="FM613" s="12" t="s">
        <v>8538</v>
      </c>
      <c r="FN613" s="12" t="s">
        <v>8539</v>
      </c>
      <c r="FO613" s="12" t="s">
        <v>8540</v>
      </c>
      <c r="FP613" s="12" t="s">
        <v>8541</v>
      </c>
      <c r="FQ613" s="12" t="s">
        <v>8542</v>
      </c>
      <c r="FR613" s="12" t="s">
        <v>8543</v>
      </c>
      <c r="FS613" s="12" t="s">
        <v>8544</v>
      </c>
      <c r="FT613" s="12" t="s">
        <v>8545</v>
      </c>
      <c r="FU613" s="12" t="s">
        <v>8546</v>
      </c>
      <c r="FV613" s="12" t="s">
        <v>8547</v>
      </c>
      <c r="FW613" s="12" t="s">
        <v>8548</v>
      </c>
      <c r="FX613" s="12" t="s">
        <v>8549</v>
      </c>
      <c r="FY613" s="12" t="s">
        <v>8550</v>
      </c>
      <c r="FZ613" s="12" t="s">
        <v>8551</v>
      </c>
      <c r="GA613" s="12" t="s">
        <v>8552</v>
      </c>
      <c r="GB613" s="12" t="s">
        <v>8553</v>
      </c>
      <c r="GC613" s="12" t="s">
        <v>8554</v>
      </c>
      <c r="GD613" s="12" t="s">
        <v>8555</v>
      </c>
      <c r="GE613" s="12" t="s">
        <v>8556</v>
      </c>
      <c r="GF613" s="12" t="s">
        <v>8557</v>
      </c>
      <c r="GG613" s="12" t="s">
        <v>8558</v>
      </c>
      <c r="GH613" s="12" t="s">
        <v>8559</v>
      </c>
      <c r="GI613" s="12" t="s">
        <v>8560</v>
      </c>
      <c r="GJ613" s="12" t="s">
        <v>8561</v>
      </c>
      <c r="GK613" s="12" t="s">
        <v>8562</v>
      </c>
      <c r="GL613" s="12" t="s">
        <v>8563</v>
      </c>
      <c r="GM613" s="12" t="s">
        <v>8564</v>
      </c>
      <c r="GN613" s="12" t="s">
        <v>8565</v>
      </c>
      <c r="GO613" s="12" t="s">
        <v>8566</v>
      </c>
      <c r="GP613" s="12" t="s">
        <v>8567</v>
      </c>
      <c r="GQ613" s="12" t="s">
        <v>8568</v>
      </c>
      <c r="GR613" s="12" t="s">
        <v>8569</v>
      </c>
      <c r="GS613" s="12" t="s">
        <v>8570</v>
      </c>
      <c r="GT613" s="12" t="s">
        <v>8571</v>
      </c>
      <c r="GU613" s="12" t="s">
        <v>8572</v>
      </c>
      <c r="GV613" s="12" t="s">
        <v>8573</v>
      </c>
      <c r="GW613" s="12" t="s">
        <v>8574</v>
      </c>
      <c r="GX613" s="12" t="s">
        <v>8575</v>
      </c>
      <c r="GY613" s="12" t="s">
        <v>8576</v>
      </c>
      <c r="GZ613" s="12" t="s">
        <v>8577</v>
      </c>
      <c r="HA613" s="12" t="s">
        <v>8578</v>
      </c>
      <c r="HB613" s="12" t="s">
        <v>8579</v>
      </c>
      <c r="HC613" s="12" t="s">
        <v>8580</v>
      </c>
      <c r="HD613" s="12" t="s">
        <v>8581</v>
      </c>
      <c r="HE613" s="12" t="s">
        <v>8582</v>
      </c>
      <c r="HF613" s="12" t="s">
        <v>8583</v>
      </c>
      <c r="HG613" s="12" t="s">
        <v>8584</v>
      </c>
      <c r="HH613" s="12" t="s">
        <v>8585</v>
      </c>
      <c r="HI613" s="12" t="s">
        <v>8586</v>
      </c>
      <c r="HJ613" s="12" t="s">
        <v>8587</v>
      </c>
      <c r="HK613" s="12" t="s">
        <v>8588</v>
      </c>
      <c r="HL613" s="12" t="s">
        <v>8589</v>
      </c>
      <c r="HM613" s="12" t="s">
        <v>8590</v>
      </c>
      <c r="HN613" s="12" t="s">
        <v>8591</v>
      </c>
      <c r="HO613" s="12" t="s">
        <v>8592</v>
      </c>
      <c r="HP613" s="12" t="s">
        <v>8593</v>
      </c>
      <c r="HQ613" s="12" t="s">
        <v>8594</v>
      </c>
      <c r="HR613" s="12" t="s">
        <v>8595</v>
      </c>
      <c r="HS613" s="12" t="s">
        <v>8596</v>
      </c>
      <c r="HT613" s="12" t="s">
        <v>8597</v>
      </c>
      <c r="HU613" s="12" t="s">
        <v>8598</v>
      </c>
      <c r="HV613" s="12" t="s">
        <v>8599</v>
      </c>
      <c r="HW613" s="12" t="s">
        <v>8600</v>
      </c>
      <c r="HX613" s="12" t="s">
        <v>8601</v>
      </c>
      <c r="HY613" s="12" t="s">
        <v>8602</v>
      </c>
      <c r="HZ613" s="12" t="s">
        <v>8603</v>
      </c>
      <c r="IA613" s="12" t="s">
        <v>8604</v>
      </c>
      <c r="IB613" s="12" t="s">
        <v>8605</v>
      </c>
      <c r="IC613" s="12" t="s">
        <v>8606</v>
      </c>
      <c r="ID613" s="12" t="s">
        <v>8607</v>
      </c>
      <c r="IE613" s="12" t="s">
        <v>8608</v>
      </c>
      <c r="IF613" s="12" t="s">
        <v>8609</v>
      </c>
      <c r="IG613" s="12" t="s">
        <v>8610</v>
      </c>
      <c r="IH613" s="12" t="s">
        <v>8611</v>
      </c>
      <c r="II613" s="12" t="s">
        <v>8612</v>
      </c>
      <c r="IJ613" s="12" t="s">
        <v>8613</v>
      </c>
      <c r="IK613" s="12" t="s">
        <v>8614</v>
      </c>
      <c r="IL613" s="12" t="s">
        <v>8615</v>
      </c>
      <c r="IM613" s="12" t="s">
        <v>8616</v>
      </c>
      <c r="IN613" s="12" t="s">
        <v>8617</v>
      </c>
      <c r="IO613" s="12" t="s">
        <v>8618</v>
      </c>
      <c r="IP613" s="12" t="s">
        <v>8619</v>
      </c>
      <c r="IQ613" s="12" t="s">
        <v>8620</v>
      </c>
      <c r="IR613" s="12" t="s">
        <v>8621</v>
      </c>
      <c r="IS613" s="12" t="s">
        <v>8622</v>
      </c>
      <c r="IT613" s="12" t="s">
        <v>8623</v>
      </c>
      <c r="IU613" s="12" t="s">
        <v>8624</v>
      </c>
      <c r="IV613" s="12" t="s">
        <v>8625</v>
      </c>
      <c r="IW613" s="12" t="s">
        <v>8626</v>
      </c>
      <c r="IX613" s="12" t="s">
        <v>8627</v>
      </c>
      <c r="IY613" s="12" t="s">
        <v>8628</v>
      </c>
      <c r="IZ613" s="12" t="s">
        <v>8629</v>
      </c>
      <c r="JA613" s="12" t="s">
        <v>8630</v>
      </c>
      <c r="JB613" s="12" t="s">
        <v>8631</v>
      </c>
      <c r="JC613" s="12" t="s">
        <v>8632</v>
      </c>
      <c r="JD613" s="12" t="s">
        <v>8633</v>
      </c>
      <c r="JE613" s="12" t="s">
        <v>8634</v>
      </c>
      <c r="JF613" s="12" t="s">
        <v>8635</v>
      </c>
      <c r="JG613" s="12" t="s">
        <v>8636</v>
      </c>
      <c r="JH613" s="12" t="s">
        <v>8637</v>
      </c>
      <c r="JI613" s="12" t="s">
        <v>8638</v>
      </c>
      <c r="JJ613" s="12" t="s">
        <v>8639</v>
      </c>
      <c r="JK613" s="12" t="s">
        <v>8640</v>
      </c>
      <c r="JL613" s="12" t="s">
        <v>8641</v>
      </c>
      <c r="JM613" s="12" t="s">
        <v>8642</v>
      </c>
      <c r="JN613" s="12" t="s">
        <v>8643</v>
      </c>
      <c r="JO613" s="12" t="s">
        <v>8644</v>
      </c>
      <c r="JP613" s="12" t="s">
        <v>8645</v>
      </c>
      <c r="JQ613" s="12" t="s">
        <v>8646</v>
      </c>
      <c r="JR613" s="12" t="s">
        <v>8647</v>
      </c>
      <c r="JS613" s="12" t="s">
        <v>8648</v>
      </c>
      <c r="JT613" s="12" t="s">
        <v>8649</v>
      </c>
      <c r="JU613" s="12" t="s">
        <v>8650</v>
      </c>
      <c r="JV613" s="12" t="s">
        <v>8651</v>
      </c>
      <c r="JW613" s="12" t="s">
        <v>8652</v>
      </c>
      <c r="JX613" s="12" t="s">
        <v>8653</v>
      </c>
      <c r="JY613" s="12" t="s">
        <v>8654</v>
      </c>
      <c r="JZ613" s="12" t="s">
        <v>8655</v>
      </c>
      <c r="KA613" s="12" t="s">
        <v>8656</v>
      </c>
      <c r="KB613" s="12" t="s">
        <v>8657</v>
      </c>
      <c r="KC613" s="12" t="s">
        <v>8658</v>
      </c>
      <c r="KD613" s="12" t="s">
        <v>8659</v>
      </c>
      <c r="KE613" s="12" t="s">
        <v>8660</v>
      </c>
      <c r="KF613" s="12" t="s">
        <v>8661</v>
      </c>
      <c r="KG613" s="12" t="s">
        <v>8662</v>
      </c>
      <c r="KH613" s="12" t="s">
        <v>8663</v>
      </c>
      <c r="KI613" s="12" t="s">
        <v>8664</v>
      </c>
      <c r="KJ613" s="12" t="s">
        <v>8665</v>
      </c>
      <c r="KK613" s="12" t="s">
        <v>8666</v>
      </c>
      <c r="KL613" s="12" t="s">
        <v>8667</v>
      </c>
      <c r="KM613" s="12" t="s">
        <v>8668</v>
      </c>
      <c r="KN613" s="12" t="s">
        <v>8669</v>
      </c>
      <c r="KO613" s="12" t="s">
        <v>8670</v>
      </c>
      <c r="KP613" s="12" t="s">
        <v>8671</v>
      </c>
      <c r="KQ613" s="12" t="s">
        <v>8672</v>
      </c>
      <c r="KR613" s="12" t="s">
        <v>8673</v>
      </c>
      <c r="KS613" s="12" t="s">
        <v>8674</v>
      </c>
      <c r="KT613" s="12" t="s">
        <v>8675</v>
      </c>
      <c r="KU613" s="12" t="s">
        <v>8676</v>
      </c>
      <c r="KV613" s="12" t="s">
        <v>8677</v>
      </c>
      <c r="KW613" s="12" t="s">
        <v>8678</v>
      </c>
      <c r="KX613" s="12" t="s">
        <v>8679</v>
      </c>
      <c r="KY613" s="12" t="s">
        <v>8680</v>
      </c>
      <c r="KZ613" s="12" t="s">
        <v>8681</v>
      </c>
      <c r="LA613" s="12" t="s">
        <v>8682</v>
      </c>
      <c r="LB613" s="12" t="s">
        <v>8683</v>
      </c>
      <c r="LC613" s="12" t="s">
        <v>8684</v>
      </c>
      <c r="LD613" s="12" t="s">
        <v>8685</v>
      </c>
      <c r="LE613" s="12" t="s">
        <v>8686</v>
      </c>
      <c r="LF613" s="12" t="s">
        <v>8687</v>
      </c>
      <c r="LG613" s="12" t="s">
        <v>8688</v>
      </c>
      <c r="LH613" s="12" t="s">
        <v>8689</v>
      </c>
      <c r="LI613" s="12" t="s">
        <v>8690</v>
      </c>
      <c r="LJ613" s="12" t="s">
        <v>8691</v>
      </c>
      <c r="LK613" s="12" t="s">
        <v>8692</v>
      </c>
      <c r="LL613" s="12" t="s">
        <v>8693</v>
      </c>
      <c r="LM613" s="12" t="s">
        <v>8694</v>
      </c>
      <c r="LN613" s="12" t="s">
        <v>8695</v>
      </c>
      <c r="LO613" s="12" t="s">
        <v>8696</v>
      </c>
      <c r="LP613" s="12" t="s">
        <v>8697</v>
      </c>
      <c r="LQ613" s="12" t="s">
        <v>8698</v>
      </c>
      <c r="LR613" s="12" t="s">
        <v>8699</v>
      </c>
      <c r="LS613" s="12" t="s">
        <v>8700</v>
      </c>
      <c r="LT613" s="12" t="s">
        <v>8701</v>
      </c>
      <c r="LU613" s="12" t="s">
        <v>8702</v>
      </c>
      <c r="LV613" s="12" t="s">
        <v>8703</v>
      </c>
      <c r="LW613" s="12" t="s">
        <v>8704</v>
      </c>
      <c r="LX613" s="12" t="s">
        <v>8705</v>
      </c>
      <c r="LY613" s="12" t="s">
        <v>8706</v>
      </c>
      <c r="LZ613" s="12" t="s">
        <v>8707</v>
      </c>
      <c r="MA613" s="12" t="s">
        <v>8708</v>
      </c>
      <c r="MB613" s="12" t="s">
        <v>8709</v>
      </c>
      <c r="MC613" s="12" t="s">
        <v>8710</v>
      </c>
      <c r="MD613" s="12" t="s">
        <v>8711</v>
      </c>
      <c r="ME613" s="12" t="s">
        <v>8712</v>
      </c>
      <c r="MF613" s="12" t="s">
        <v>8713</v>
      </c>
      <c r="MG613" s="12" t="s">
        <v>8714</v>
      </c>
      <c r="MH613" s="12" t="s">
        <v>8715</v>
      </c>
      <c r="MI613" s="12" t="s">
        <v>8716</v>
      </c>
      <c r="MJ613" s="12" t="s">
        <v>8717</v>
      </c>
      <c r="MK613" s="12" t="s">
        <v>8718</v>
      </c>
      <c r="ML613" s="12" t="s">
        <v>8719</v>
      </c>
      <c r="MM613" s="12" t="s">
        <v>8720</v>
      </c>
      <c r="MN613" s="12" t="s">
        <v>8721</v>
      </c>
      <c r="MO613" s="12" t="s">
        <v>8722</v>
      </c>
      <c r="MP613" s="12" t="s">
        <v>8723</v>
      </c>
      <c r="MQ613" s="12" t="s">
        <v>8724</v>
      </c>
      <c r="MR613" s="12" t="s">
        <v>8725</v>
      </c>
      <c r="MS613" s="12" t="s">
        <v>8726</v>
      </c>
      <c r="MT613" s="12" t="s">
        <v>8727</v>
      </c>
      <c r="MU613" s="12" t="s">
        <v>8728</v>
      </c>
      <c r="MV613" s="12" t="s">
        <v>8729</v>
      </c>
      <c r="MW613" s="12" t="s">
        <v>8730</v>
      </c>
      <c r="MX613" s="12" t="s">
        <v>8731</v>
      </c>
      <c r="MY613" s="12" t="s">
        <v>8732</v>
      </c>
      <c r="MZ613" s="12" t="s">
        <v>8733</v>
      </c>
      <c r="NA613" s="12" t="s">
        <v>8734</v>
      </c>
      <c r="NB613" s="12" t="s">
        <v>8735</v>
      </c>
      <c r="NC613" s="12" t="s">
        <v>8736</v>
      </c>
      <c r="ND613" s="12" t="s">
        <v>8737</v>
      </c>
      <c r="NE613" s="12" t="s">
        <v>8738</v>
      </c>
      <c r="NF613" s="12" t="s">
        <v>8739</v>
      </c>
      <c r="NG613" s="12" t="s">
        <v>8740</v>
      </c>
      <c r="NH613" s="12" t="s">
        <v>8741</v>
      </c>
      <c r="NI613" s="12" t="s">
        <v>8742</v>
      </c>
      <c r="NJ613" s="12" t="s">
        <v>8743</v>
      </c>
      <c r="NK613" s="12" t="s">
        <v>8744</v>
      </c>
      <c r="NL613" s="12" t="s">
        <v>8745</v>
      </c>
      <c r="NM613" s="12" t="s">
        <v>8746</v>
      </c>
      <c r="NN613" s="12" t="s">
        <v>8747</v>
      </c>
      <c r="NO613" s="12" t="s">
        <v>8748</v>
      </c>
      <c r="NP613" s="12" t="s">
        <v>8749</v>
      </c>
      <c r="NQ613" s="12" t="s">
        <v>8750</v>
      </c>
      <c r="NR613" s="12" t="s">
        <v>8751</v>
      </c>
      <c r="NS613" s="12" t="s">
        <v>8752</v>
      </c>
      <c r="NT613" s="12" t="s">
        <v>8753</v>
      </c>
      <c r="NU613" s="12" t="s">
        <v>8754</v>
      </c>
      <c r="NV613" s="12" t="s">
        <v>8755</v>
      </c>
      <c r="NW613" s="12" t="s">
        <v>8756</v>
      </c>
      <c r="NX613" s="12" t="s">
        <v>8757</v>
      </c>
      <c r="NY613" s="12" t="s">
        <v>8758</v>
      </c>
      <c r="NZ613" s="12" t="s">
        <v>8759</v>
      </c>
      <c r="OA613" s="12" t="s">
        <v>8760</v>
      </c>
      <c r="OB613" s="12" t="s">
        <v>8761</v>
      </c>
      <c r="OC613" s="12" t="s">
        <v>8762</v>
      </c>
      <c r="OD613" s="12" t="s">
        <v>8763</v>
      </c>
      <c r="OE613" s="12" t="s">
        <v>8764</v>
      </c>
      <c r="OF613" s="12" t="s">
        <v>8765</v>
      </c>
      <c r="OG613" s="12" t="s">
        <v>8766</v>
      </c>
      <c r="OH613" s="12" t="s">
        <v>8767</v>
      </c>
      <c r="OI613" s="12" t="s">
        <v>8768</v>
      </c>
      <c r="OJ613" s="12" t="s">
        <v>8769</v>
      </c>
      <c r="OK613" s="12" t="s">
        <v>8770</v>
      </c>
      <c r="OL613" s="12" t="s">
        <v>8771</v>
      </c>
      <c r="OM613" s="12" t="s">
        <v>8772</v>
      </c>
      <c r="ON613" s="12" t="s">
        <v>8773</v>
      </c>
      <c r="OO613" s="12" t="s">
        <v>8774</v>
      </c>
      <c r="OP613" s="12" t="s">
        <v>8775</v>
      </c>
      <c r="OQ613" s="12" t="s">
        <v>8776</v>
      </c>
      <c r="OR613" s="12" t="s">
        <v>8777</v>
      </c>
      <c r="OS613" s="12" t="s">
        <v>8778</v>
      </c>
      <c r="OT613" s="12" t="s">
        <v>8779</v>
      </c>
      <c r="OU613" s="12" t="s">
        <v>8780</v>
      </c>
      <c r="OV613" s="12" t="s">
        <v>8781</v>
      </c>
      <c r="OW613" s="12" t="s">
        <v>8782</v>
      </c>
      <c r="OX613" s="12" t="s">
        <v>8783</v>
      </c>
      <c r="OY613" s="12" t="s">
        <v>8784</v>
      </c>
      <c r="OZ613" s="12" t="s">
        <v>8785</v>
      </c>
      <c r="PA613" s="12" t="s">
        <v>8786</v>
      </c>
      <c r="PB613" s="12" t="s">
        <v>8787</v>
      </c>
      <c r="PC613" s="12" t="s">
        <v>8788</v>
      </c>
      <c r="PD613" s="12" t="s">
        <v>8789</v>
      </c>
      <c r="PE613" s="12" t="s">
        <v>8790</v>
      </c>
      <c r="PF613" s="12" t="s">
        <v>8791</v>
      </c>
      <c r="PG613" s="12" t="s">
        <v>8792</v>
      </c>
      <c r="PH613" s="12" t="s">
        <v>8793</v>
      </c>
      <c r="PI613" s="12" t="s">
        <v>8794</v>
      </c>
      <c r="PJ613" s="12" t="s">
        <v>8795</v>
      </c>
      <c r="PK613" s="12" t="s">
        <v>8796</v>
      </c>
      <c r="PL613" s="12" t="s">
        <v>8797</v>
      </c>
      <c r="PM613" s="12" t="s">
        <v>8798</v>
      </c>
      <c r="PN613" s="12" t="s">
        <v>8799</v>
      </c>
      <c r="PO613" s="12" t="s">
        <v>8800</v>
      </c>
      <c r="PP613" s="12" t="s">
        <v>8801</v>
      </c>
      <c r="PQ613" s="12" t="s">
        <v>8802</v>
      </c>
      <c r="PR613" s="12" t="s">
        <v>8803</v>
      </c>
      <c r="PS613" s="12" t="s">
        <v>8804</v>
      </c>
      <c r="PT613" s="12" t="s">
        <v>8805</v>
      </c>
      <c r="PU613" s="12" t="s">
        <v>8806</v>
      </c>
      <c r="PV613" s="12" t="s">
        <v>8807</v>
      </c>
      <c r="PW613" s="12" t="s">
        <v>8808</v>
      </c>
      <c r="PX613" s="12" t="s">
        <v>8809</v>
      </c>
      <c r="PY613" s="12" t="s">
        <v>8810</v>
      </c>
      <c r="PZ613" s="12" t="s">
        <v>8811</v>
      </c>
      <c r="QA613" s="12" t="s">
        <v>8812</v>
      </c>
      <c r="QB613" s="12" t="s">
        <v>8813</v>
      </c>
      <c r="QC613" s="12" t="s">
        <v>8814</v>
      </c>
      <c r="QD613" s="12" t="s">
        <v>8815</v>
      </c>
      <c r="QE613" s="12" t="s">
        <v>8816</v>
      </c>
      <c r="QF613" s="12" t="s">
        <v>8817</v>
      </c>
      <c r="QG613" s="12" t="s">
        <v>8818</v>
      </c>
      <c r="QH613" s="12" t="s">
        <v>8819</v>
      </c>
      <c r="QI613" s="12" t="s">
        <v>8820</v>
      </c>
      <c r="QJ613" s="12" t="s">
        <v>8821</v>
      </c>
      <c r="QK613" s="12" t="s">
        <v>8822</v>
      </c>
      <c r="QL613" s="12" t="s">
        <v>8823</v>
      </c>
      <c r="QM613" s="12" t="s">
        <v>8824</v>
      </c>
      <c r="QN613" s="12" t="s">
        <v>8825</v>
      </c>
      <c r="QO613" s="12" t="s">
        <v>8826</v>
      </c>
      <c r="QP613" s="12" t="s">
        <v>8827</v>
      </c>
      <c r="QQ613" s="12" t="s">
        <v>8828</v>
      </c>
      <c r="QR613" s="12" t="s">
        <v>8829</v>
      </c>
      <c r="QS613" s="12" t="s">
        <v>8830</v>
      </c>
      <c r="QT613" s="12" t="s">
        <v>8831</v>
      </c>
      <c r="QU613" s="12" t="s">
        <v>8832</v>
      </c>
      <c r="QV613" s="12" t="s">
        <v>8833</v>
      </c>
      <c r="QW613" s="12" t="s">
        <v>8834</v>
      </c>
      <c r="QX613" s="12" t="s">
        <v>8835</v>
      </c>
      <c r="QY613" s="12" t="s">
        <v>8836</v>
      </c>
      <c r="QZ613" s="12" t="s">
        <v>8837</v>
      </c>
      <c r="RA613" s="12" t="s">
        <v>8838</v>
      </c>
      <c r="RB613" s="12" t="s">
        <v>8839</v>
      </c>
      <c r="RC613" s="12" t="s">
        <v>8840</v>
      </c>
      <c r="RD613" s="12" t="s">
        <v>8841</v>
      </c>
      <c r="RE613" s="12" t="s">
        <v>8842</v>
      </c>
      <c r="RF613" s="12" t="s">
        <v>8843</v>
      </c>
      <c r="RG613" s="12" t="s">
        <v>8844</v>
      </c>
      <c r="RH613" s="12" t="s">
        <v>8845</v>
      </c>
      <c r="RI613" s="12" t="s">
        <v>8846</v>
      </c>
      <c r="RJ613" s="12" t="s">
        <v>8847</v>
      </c>
      <c r="RK613" s="12" t="s">
        <v>8848</v>
      </c>
      <c r="RL613" s="12" t="s">
        <v>8849</v>
      </c>
      <c r="RM613" s="12" t="s">
        <v>8850</v>
      </c>
      <c r="RN613" s="12" t="s">
        <v>8851</v>
      </c>
      <c r="RO613" s="12" t="s">
        <v>8852</v>
      </c>
      <c r="RP613" s="12" t="s">
        <v>8853</v>
      </c>
      <c r="RQ613" s="12" t="s">
        <v>8854</v>
      </c>
      <c r="RR613" s="12" t="s">
        <v>8855</v>
      </c>
      <c r="RS613" s="12" t="s">
        <v>8856</v>
      </c>
      <c r="RT613" s="12" t="s">
        <v>8857</v>
      </c>
      <c r="RU613" s="12" t="s">
        <v>8858</v>
      </c>
      <c r="RV613" s="12" t="s">
        <v>8859</v>
      </c>
      <c r="RW613" s="12" t="s">
        <v>8860</v>
      </c>
      <c r="RX613" s="12" t="s">
        <v>8861</v>
      </c>
      <c r="RY613" s="12" t="s">
        <v>8862</v>
      </c>
      <c r="RZ613" s="12" t="s">
        <v>8863</v>
      </c>
      <c r="SA613" s="12" t="s">
        <v>8864</v>
      </c>
      <c r="SB613" s="12" t="s">
        <v>8865</v>
      </c>
      <c r="SC613" s="12" t="s">
        <v>8866</v>
      </c>
      <c r="SD613" s="12" t="s">
        <v>8867</v>
      </c>
      <c r="SE613" s="12" t="s">
        <v>8868</v>
      </c>
      <c r="SF613" s="12" t="s">
        <v>8869</v>
      </c>
      <c r="SG613" s="12" t="s">
        <v>8870</v>
      </c>
      <c r="SH613" s="12" t="s">
        <v>8871</v>
      </c>
      <c r="SI613" s="12" t="s">
        <v>8872</v>
      </c>
      <c r="SJ613" s="12" t="s">
        <v>8873</v>
      </c>
      <c r="SK613" s="12" t="s">
        <v>8874</v>
      </c>
      <c r="SL613" s="12" t="s">
        <v>8875</v>
      </c>
      <c r="SM613" s="12" t="s">
        <v>8876</v>
      </c>
      <c r="SN613" s="12" t="s">
        <v>8877</v>
      </c>
      <c r="SO613" s="12" t="s">
        <v>8878</v>
      </c>
      <c r="SP613" s="12" t="s">
        <v>8879</v>
      </c>
      <c r="SQ613" s="12" t="s">
        <v>8880</v>
      </c>
      <c r="SR613" s="12" t="s">
        <v>8881</v>
      </c>
      <c r="SS613" s="12" t="s">
        <v>8882</v>
      </c>
      <c r="ST613" s="12" t="s">
        <v>8883</v>
      </c>
      <c r="SU613" s="12" t="s">
        <v>8884</v>
      </c>
      <c r="SV613" s="12" t="s">
        <v>8885</v>
      </c>
      <c r="SW613" s="12" t="s">
        <v>8886</v>
      </c>
      <c r="SX613" s="12" t="s">
        <v>8887</v>
      </c>
      <c r="SY613" s="12" t="s">
        <v>8888</v>
      </c>
      <c r="SZ613" s="12" t="s">
        <v>8889</v>
      </c>
      <c r="TA613" s="12" t="s">
        <v>8890</v>
      </c>
      <c r="TB613" s="12" t="s">
        <v>8891</v>
      </c>
      <c r="TC613" s="12" t="s">
        <v>8892</v>
      </c>
      <c r="TD613" s="12" t="s">
        <v>8893</v>
      </c>
      <c r="TE613" s="12" t="s">
        <v>8894</v>
      </c>
      <c r="TF613" s="12" t="s">
        <v>8895</v>
      </c>
      <c r="TG613" s="12" t="s">
        <v>8896</v>
      </c>
      <c r="TH613" s="12" t="s">
        <v>8897</v>
      </c>
      <c r="TI613" s="12" t="s">
        <v>8898</v>
      </c>
      <c r="TJ613" s="12" t="s">
        <v>8899</v>
      </c>
      <c r="TK613" s="12" t="s">
        <v>8900</v>
      </c>
      <c r="TL613" s="12" t="s">
        <v>8901</v>
      </c>
      <c r="TM613" s="12" t="s">
        <v>8902</v>
      </c>
      <c r="TN613" s="12" t="s">
        <v>8903</v>
      </c>
      <c r="TO613" s="12" t="s">
        <v>8904</v>
      </c>
      <c r="TP613" s="12" t="s">
        <v>8905</v>
      </c>
      <c r="TQ613" s="12" t="s">
        <v>8906</v>
      </c>
      <c r="TR613" s="12" t="s">
        <v>8907</v>
      </c>
      <c r="TS613" s="12" t="s">
        <v>8908</v>
      </c>
      <c r="TT613" s="12" t="s">
        <v>8909</v>
      </c>
      <c r="TU613" s="12" t="s">
        <v>8910</v>
      </c>
      <c r="TV613" s="12" t="s">
        <v>8911</v>
      </c>
      <c r="TW613" s="12" t="s">
        <v>8912</v>
      </c>
      <c r="TX613" s="12" t="s">
        <v>8913</v>
      </c>
      <c r="TY613" s="12" t="s">
        <v>8914</v>
      </c>
      <c r="TZ613" s="12" t="s">
        <v>8915</v>
      </c>
      <c r="UA613" s="12" t="s">
        <v>8916</v>
      </c>
      <c r="UB613" s="12" t="s">
        <v>8917</v>
      </c>
      <c r="UC613" s="12" t="s">
        <v>8918</v>
      </c>
      <c r="UD613" s="12" t="s">
        <v>8919</v>
      </c>
      <c r="UE613" s="12" t="s">
        <v>8920</v>
      </c>
      <c r="UF613" s="12" t="s">
        <v>8921</v>
      </c>
      <c r="UG613" s="12" t="s">
        <v>8922</v>
      </c>
      <c r="UH613" s="12" t="s">
        <v>8923</v>
      </c>
      <c r="UI613" s="12" t="s">
        <v>8924</v>
      </c>
      <c r="UJ613" s="12" t="s">
        <v>8925</v>
      </c>
      <c r="UK613" s="12" t="s">
        <v>8926</v>
      </c>
      <c r="UL613" s="12" t="s">
        <v>8927</v>
      </c>
      <c r="UM613" s="12" t="s">
        <v>8928</v>
      </c>
      <c r="UN613" s="12" t="s">
        <v>8929</v>
      </c>
      <c r="UO613" s="12" t="s">
        <v>8930</v>
      </c>
      <c r="UP613" s="12" t="s">
        <v>8931</v>
      </c>
      <c r="UQ613" s="12" t="s">
        <v>8932</v>
      </c>
      <c r="UR613" s="12" t="s">
        <v>8933</v>
      </c>
      <c r="US613" s="12" t="s">
        <v>8934</v>
      </c>
      <c r="UT613" s="12" t="s">
        <v>8935</v>
      </c>
      <c r="UU613" s="12" t="s">
        <v>8936</v>
      </c>
      <c r="UV613" s="12" t="s">
        <v>8937</v>
      </c>
      <c r="UW613" s="12" t="s">
        <v>8938</v>
      </c>
      <c r="UX613" s="12" t="s">
        <v>8939</v>
      </c>
      <c r="UY613" s="12" t="s">
        <v>8940</v>
      </c>
      <c r="UZ613" s="12" t="s">
        <v>8941</v>
      </c>
      <c r="VA613" s="12" t="s">
        <v>8942</v>
      </c>
      <c r="VB613" s="12" t="s">
        <v>8943</v>
      </c>
      <c r="VC613" s="12" t="s">
        <v>8944</v>
      </c>
      <c r="VD613" s="12" t="s">
        <v>8945</v>
      </c>
      <c r="VE613" s="12" t="s">
        <v>8946</v>
      </c>
      <c r="VF613" s="12" t="s">
        <v>8947</v>
      </c>
      <c r="VG613" s="12" t="s">
        <v>8948</v>
      </c>
      <c r="VH613" s="12" t="s">
        <v>8949</v>
      </c>
      <c r="VI613" s="12" t="s">
        <v>8950</v>
      </c>
      <c r="VJ613" s="12" t="s">
        <v>8951</v>
      </c>
      <c r="VK613" s="12" t="s">
        <v>8952</v>
      </c>
      <c r="VL613" s="12" t="s">
        <v>8953</v>
      </c>
      <c r="VM613" s="12" t="s">
        <v>8954</v>
      </c>
      <c r="VN613" s="12" t="s">
        <v>8955</v>
      </c>
      <c r="VO613" s="12" t="s">
        <v>8956</v>
      </c>
      <c r="VP613" s="12" t="s">
        <v>8957</v>
      </c>
      <c r="VQ613" s="12" t="s">
        <v>8958</v>
      </c>
      <c r="VR613" s="12" t="s">
        <v>8959</v>
      </c>
      <c r="VS613" s="12" t="s">
        <v>8960</v>
      </c>
      <c r="VT613" s="12" t="s">
        <v>8961</v>
      </c>
      <c r="VU613" s="12" t="s">
        <v>8962</v>
      </c>
      <c r="VV613" s="12" t="s">
        <v>8963</v>
      </c>
      <c r="VW613" s="12" t="s">
        <v>8964</v>
      </c>
      <c r="VX613" s="12" t="s">
        <v>8965</v>
      </c>
      <c r="VY613" s="12" t="s">
        <v>8966</v>
      </c>
      <c r="VZ613" s="12" t="s">
        <v>8967</v>
      </c>
      <c r="WA613" s="12" t="s">
        <v>8968</v>
      </c>
      <c r="WB613" s="12" t="s">
        <v>8969</v>
      </c>
      <c r="WC613" s="12" t="s">
        <v>8970</v>
      </c>
      <c r="WD613" s="12" t="s">
        <v>8971</v>
      </c>
      <c r="WE613" s="12" t="s">
        <v>8972</v>
      </c>
      <c r="WF613" s="12" t="s">
        <v>8973</v>
      </c>
      <c r="WG613" s="12" t="s">
        <v>8974</v>
      </c>
      <c r="WH613" s="12" t="s">
        <v>8975</v>
      </c>
      <c r="WI613" s="12" t="s">
        <v>8976</v>
      </c>
      <c r="WJ613" s="12" t="s">
        <v>8977</v>
      </c>
      <c r="WK613" s="12" t="s">
        <v>8978</v>
      </c>
    </row>
    <row r="614" spans="1:609" x14ac:dyDescent="0.25">
      <c r="A614" s="11" t="s">
        <v>7071</v>
      </c>
      <c r="B614" s="11" t="s">
        <v>7026</v>
      </c>
      <c r="C614" s="11" t="s">
        <v>8979</v>
      </c>
      <c r="D614" s="11" t="s">
        <v>8980</v>
      </c>
      <c r="E614" s="11" t="s">
        <v>8981</v>
      </c>
      <c r="F614" s="11" t="s">
        <v>8982</v>
      </c>
      <c r="G614" s="11" t="s">
        <v>8983</v>
      </c>
      <c r="H614" s="11" t="s">
        <v>8984</v>
      </c>
      <c r="I614" s="11" t="s">
        <v>8985</v>
      </c>
      <c r="J614" s="11" t="s">
        <v>8986</v>
      </c>
      <c r="K614" s="11" t="s">
        <v>8987</v>
      </c>
      <c r="L614" s="11" t="s">
        <v>8988</v>
      </c>
      <c r="M614" s="11" t="s">
        <v>8989</v>
      </c>
      <c r="N614" s="11" t="s">
        <v>8990</v>
      </c>
      <c r="O614" s="11" t="s">
        <v>8991</v>
      </c>
      <c r="P614" s="11" t="s">
        <v>8992</v>
      </c>
      <c r="Q614" s="11" t="s">
        <v>8993</v>
      </c>
      <c r="R614" s="11" t="s">
        <v>8994</v>
      </c>
      <c r="S614" s="11" t="s">
        <v>8995</v>
      </c>
      <c r="T614" s="11" t="s">
        <v>8996</v>
      </c>
      <c r="U614" s="11" t="s">
        <v>8997</v>
      </c>
      <c r="V614" s="11" t="s">
        <v>8998</v>
      </c>
      <c r="W614" s="11" t="s">
        <v>8999</v>
      </c>
      <c r="X614" s="11" t="s">
        <v>9000</v>
      </c>
      <c r="Y614" s="11" t="s">
        <v>9001</v>
      </c>
      <c r="Z614" s="11" t="s">
        <v>9002</v>
      </c>
      <c r="AA614" s="11" t="s">
        <v>9003</v>
      </c>
      <c r="AB614" s="11" t="s">
        <v>6944</v>
      </c>
      <c r="AC614" s="11" t="s">
        <v>9004</v>
      </c>
      <c r="AD614" s="11" t="s">
        <v>9005</v>
      </c>
      <c r="AE614" s="11" t="s">
        <v>9006</v>
      </c>
      <c r="AF614" s="11" t="s">
        <v>9007</v>
      </c>
      <c r="AG614" s="11" t="s">
        <v>9008</v>
      </c>
      <c r="AH614" s="11" t="s">
        <v>9009</v>
      </c>
      <c r="AI614" s="11" t="s">
        <v>9010</v>
      </c>
      <c r="AJ614" s="11" t="s">
        <v>9011</v>
      </c>
      <c r="AK614" s="11" t="s">
        <v>9012</v>
      </c>
      <c r="AL614" s="11" t="s">
        <v>9013</v>
      </c>
      <c r="AM614" s="11" t="s">
        <v>9014</v>
      </c>
      <c r="AN614" s="11" t="s">
        <v>9015</v>
      </c>
      <c r="AO614" s="11" t="s">
        <v>9016</v>
      </c>
      <c r="AP614" s="11" t="s">
        <v>9017</v>
      </c>
      <c r="AQ614" s="11" t="s">
        <v>9018</v>
      </c>
      <c r="AR614" s="11" t="s">
        <v>9019</v>
      </c>
      <c r="AS614" s="11" t="s">
        <v>9020</v>
      </c>
      <c r="AT614" s="11" t="s">
        <v>9021</v>
      </c>
      <c r="AU614" s="11" t="s">
        <v>9022</v>
      </c>
      <c r="AV614" s="11" t="s">
        <v>9023</v>
      </c>
      <c r="AW614" s="11" t="s">
        <v>7075</v>
      </c>
      <c r="AX614" s="11" t="s">
        <v>6971</v>
      </c>
      <c r="AY614" s="11" t="s">
        <v>9024</v>
      </c>
      <c r="AZ614" s="11" t="s">
        <v>9025</v>
      </c>
      <c r="BA614" s="11" t="s">
        <v>9026</v>
      </c>
      <c r="BB614" s="11" t="s">
        <v>9027</v>
      </c>
      <c r="BC614" s="11" t="s">
        <v>9028</v>
      </c>
      <c r="BD614" s="11" t="s">
        <v>9029</v>
      </c>
      <c r="BE614" s="11" t="s">
        <v>9030</v>
      </c>
      <c r="BF614" s="11" t="s">
        <v>9031</v>
      </c>
      <c r="BG614" s="11" t="s">
        <v>9032</v>
      </c>
      <c r="BH614" s="11" t="s">
        <v>9033</v>
      </c>
      <c r="BI614" s="11" t="s">
        <v>9034</v>
      </c>
      <c r="BJ614" s="11" t="s">
        <v>9035</v>
      </c>
      <c r="BK614" s="11" t="s">
        <v>9036</v>
      </c>
      <c r="BL614" s="11" t="s">
        <v>9037</v>
      </c>
      <c r="BM614" s="11" t="s">
        <v>9038</v>
      </c>
      <c r="BN614" s="11" t="s">
        <v>9039</v>
      </c>
      <c r="BO614" s="11" t="s">
        <v>9040</v>
      </c>
      <c r="BP614" s="11" t="s">
        <v>9041</v>
      </c>
      <c r="BQ614" s="11" t="s">
        <v>9042</v>
      </c>
      <c r="BR614" s="11" t="s">
        <v>9043</v>
      </c>
      <c r="BS614" s="11" t="s">
        <v>9044</v>
      </c>
      <c r="BT614" s="11" t="s">
        <v>9045</v>
      </c>
      <c r="BU614" s="11" t="s">
        <v>9046</v>
      </c>
      <c r="BV614" s="11" t="s">
        <v>9047</v>
      </c>
      <c r="BW614" s="11" t="s">
        <v>6981</v>
      </c>
      <c r="BX614" s="11" t="s">
        <v>9048</v>
      </c>
      <c r="BY614" s="11" t="s">
        <v>9049</v>
      </c>
      <c r="BZ614" s="11" t="s">
        <v>9050</v>
      </c>
      <c r="CA614" s="11" t="s">
        <v>9051</v>
      </c>
      <c r="CB614" s="11" t="s">
        <v>9052</v>
      </c>
      <c r="CC614" s="11" t="s">
        <v>9053</v>
      </c>
      <c r="CD614" s="11" t="s">
        <v>9054</v>
      </c>
      <c r="CE614" s="11" t="s">
        <v>9055</v>
      </c>
      <c r="CF614" s="11" t="s">
        <v>9056</v>
      </c>
      <c r="CG614" s="11" t="s">
        <v>9057</v>
      </c>
      <c r="CH614" s="11" t="s">
        <v>9058</v>
      </c>
      <c r="CI614" s="11" t="s">
        <v>9059</v>
      </c>
      <c r="CJ614" s="11" t="s">
        <v>7006</v>
      </c>
      <c r="CK614" s="11" t="s">
        <v>9060</v>
      </c>
      <c r="CL614" s="11" t="s">
        <v>9061</v>
      </c>
      <c r="CM614" s="11" t="s">
        <v>9062</v>
      </c>
      <c r="CN614" s="11" t="s">
        <v>9063</v>
      </c>
      <c r="CO614" s="11" t="s">
        <v>9064</v>
      </c>
      <c r="CP614" s="11" t="s">
        <v>9065</v>
      </c>
      <c r="CQ614" s="11" t="s">
        <v>9066</v>
      </c>
      <c r="CR614" s="11" t="s">
        <v>9067</v>
      </c>
      <c r="CS614" s="11" t="s">
        <v>9017</v>
      </c>
      <c r="CT614" s="11" t="s">
        <v>9068</v>
      </c>
      <c r="CU614" s="11" t="s">
        <v>9069</v>
      </c>
      <c r="CV614" s="11" t="s">
        <v>9070</v>
      </c>
      <c r="CW614" s="11" t="s">
        <v>9071</v>
      </c>
      <c r="CX614" s="11" t="s">
        <v>9072</v>
      </c>
      <c r="CY614" s="11" t="s">
        <v>7079</v>
      </c>
      <c r="CZ614" s="11" t="s">
        <v>7022</v>
      </c>
      <c r="DA614" s="11" t="s">
        <v>9073</v>
      </c>
      <c r="DB614" s="11" t="s">
        <v>9074</v>
      </c>
      <c r="DC614" s="11" t="s">
        <v>9075</v>
      </c>
      <c r="DD614" s="11" t="s">
        <v>9076</v>
      </c>
      <c r="DE614" s="11" t="s">
        <v>9077</v>
      </c>
      <c r="DF614" s="11" t="s">
        <v>9078</v>
      </c>
      <c r="DG614" s="11" t="s">
        <v>9079</v>
      </c>
      <c r="DH614" s="11" t="s">
        <v>9080</v>
      </c>
      <c r="DI614" s="11" t="s">
        <v>9081</v>
      </c>
      <c r="DJ614" s="11" t="s">
        <v>9082</v>
      </c>
      <c r="DK614" s="11" t="s">
        <v>9083</v>
      </c>
      <c r="DL614" s="11" t="s">
        <v>9084</v>
      </c>
      <c r="DM614" s="11" t="s">
        <v>9085</v>
      </c>
      <c r="DN614" s="11" t="s">
        <v>9086</v>
      </c>
      <c r="DO614" s="11" t="s">
        <v>9087</v>
      </c>
      <c r="DP614" s="11" t="s">
        <v>9088</v>
      </c>
      <c r="DQ614" s="11" t="s">
        <v>9089</v>
      </c>
      <c r="DR614" s="11" t="s">
        <v>9090</v>
      </c>
      <c r="DS614" s="11" t="s">
        <v>9091</v>
      </c>
      <c r="DT614" s="11" t="s">
        <v>6976</v>
      </c>
      <c r="DU614" s="11" t="s">
        <v>9092</v>
      </c>
      <c r="DV614" s="11" t="s">
        <v>9093</v>
      </c>
      <c r="DW614" s="11" t="s">
        <v>9094</v>
      </c>
      <c r="DX614" s="11" t="s">
        <v>9095</v>
      </c>
      <c r="DY614" s="11" t="s">
        <v>9096</v>
      </c>
      <c r="DZ614" s="11" t="s">
        <v>9097</v>
      </c>
      <c r="EA614" s="11" t="s">
        <v>9061</v>
      </c>
      <c r="EB614" s="11" t="s">
        <v>9098</v>
      </c>
      <c r="EC614" s="11" t="s">
        <v>9099</v>
      </c>
      <c r="ED614" s="11" t="s">
        <v>9100</v>
      </c>
      <c r="EE614" s="11" t="s">
        <v>9101</v>
      </c>
      <c r="EF614" s="11" t="s">
        <v>9102</v>
      </c>
      <c r="EG614" s="11" t="s">
        <v>9103</v>
      </c>
      <c r="EH614" s="11" t="s">
        <v>9104</v>
      </c>
      <c r="EI614" s="11" t="s">
        <v>9105</v>
      </c>
      <c r="EJ614" s="11" t="s">
        <v>9106</v>
      </c>
      <c r="EK614" s="11" t="s">
        <v>9107</v>
      </c>
      <c r="EL614" s="11" t="s">
        <v>9108</v>
      </c>
      <c r="EM614" s="11" t="s">
        <v>9109</v>
      </c>
      <c r="EN614" s="11" t="s">
        <v>9110</v>
      </c>
      <c r="EO614" s="11" t="s">
        <v>9111</v>
      </c>
      <c r="EP614" s="11" t="s">
        <v>9112</v>
      </c>
      <c r="EQ614" s="11" t="s">
        <v>7083</v>
      </c>
      <c r="ER614" s="11" t="s">
        <v>7014</v>
      </c>
      <c r="ES614" s="11" t="s">
        <v>9113</v>
      </c>
      <c r="ET614" s="11" t="s">
        <v>9114</v>
      </c>
      <c r="EU614" s="11" t="s">
        <v>9115</v>
      </c>
      <c r="EV614" s="11" t="s">
        <v>9116</v>
      </c>
      <c r="EW614" s="11" t="s">
        <v>9117</v>
      </c>
      <c r="EX614" s="11" t="s">
        <v>9118</v>
      </c>
      <c r="EY614" s="11" t="s">
        <v>9119</v>
      </c>
      <c r="EZ614" s="11" t="s">
        <v>9120</v>
      </c>
      <c r="FA614" s="11" t="s">
        <v>9121</v>
      </c>
      <c r="FB614" s="11" t="s">
        <v>9122</v>
      </c>
      <c r="FC614" s="11" t="s">
        <v>9123</v>
      </c>
      <c r="FD614" s="11" t="s">
        <v>9124</v>
      </c>
      <c r="FE614" s="11" t="s">
        <v>9125</v>
      </c>
      <c r="FF614" s="11" t="s">
        <v>9126</v>
      </c>
      <c r="FG614" s="11" t="s">
        <v>9127</v>
      </c>
      <c r="FH614" s="11" t="s">
        <v>9128</v>
      </c>
      <c r="FI614" s="11" t="s">
        <v>9129</v>
      </c>
      <c r="FJ614" s="11" t="s">
        <v>9130</v>
      </c>
      <c r="FK614" s="11" t="s">
        <v>9131</v>
      </c>
      <c r="FL614" s="11" t="s">
        <v>6962</v>
      </c>
      <c r="FM614" s="11" t="s">
        <v>9132</v>
      </c>
      <c r="FN614" s="11" t="s">
        <v>9133</v>
      </c>
      <c r="FO614" s="11" t="s">
        <v>9134</v>
      </c>
      <c r="FP614" s="11" t="s">
        <v>9135</v>
      </c>
      <c r="FQ614" s="11" t="s">
        <v>9136</v>
      </c>
      <c r="FR614" s="11" t="s">
        <v>9137</v>
      </c>
      <c r="FS614" s="11" t="s">
        <v>9138</v>
      </c>
      <c r="FT614" s="11" t="s">
        <v>9139</v>
      </c>
      <c r="FU614" s="11" t="s">
        <v>9140</v>
      </c>
      <c r="FV614" s="11" t="s">
        <v>9141</v>
      </c>
      <c r="FW614" s="11" t="s">
        <v>9142</v>
      </c>
      <c r="FX614" s="11" t="s">
        <v>9143</v>
      </c>
      <c r="FY614" s="11" t="s">
        <v>9144</v>
      </c>
      <c r="FZ614" s="11" t="s">
        <v>9145</v>
      </c>
      <c r="GA614" s="11" t="s">
        <v>9146</v>
      </c>
      <c r="GB614" s="11" t="s">
        <v>9147</v>
      </c>
      <c r="GC614" s="11" t="s">
        <v>9148</v>
      </c>
      <c r="GD614" s="11" t="s">
        <v>9149</v>
      </c>
      <c r="GE614" s="11" t="s">
        <v>9150</v>
      </c>
      <c r="GF614" s="11" t="s">
        <v>9151</v>
      </c>
      <c r="GG614" s="11" t="s">
        <v>9152</v>
      </c>
      <c r="GH614" s="11" t="s">
        <v>9153</v>
      </c>
      <c r="GI614" s="11" t="s">
        <v>9154</v>
      </c>
      <c r="GJ614" s="11" t="s">
        <v>9155</v>
      </c>
      <c r="GK614" s="11" t="s">
        <v>9156</v>
      </c>
      <c r="GL614" s="11" t="s">
        <v>9157</v>
      </c>
      <c r="GM614" s="11" t="s">
        <v>9158</v>
      </c>
      <c r="GN614" s="11" t="s">
        <v>9159</v>
      </c>
      <c r="GO614" s="11" t="s">
        <v>6939</v>
      </c>
      <c r="GP614" s="11" t="s">
        <v>9160</v>
      </c>
      <c r="GQ614" s="11" t="s">
        <v>9161</v>
      </c>
      <c r="GR614" s="11" t="s">
        <v>9162</v>
      </c>
      <c r="GS614" s="11" t="s">
        <v>9163</v>
      </c>
      <c r="GT614" s="11" t="s">
        <v>9164</v>
      </c>
      <c r="GU614" s="11" t="s">
        <v>9165</v>
      </c>
      <c r="GV614" s="11" t="s">
        <v>9166</v>
      </c>
      <c r="GW614" s="11" t="s">
        <v>9167</v>
      </c>
      <c r="GX614" s="11" t="s">
        <v>9168</v>
      </c>
      <c r="GY614" s="11" t="s">
        <v>9169</v>
      </c>
      <c r="GZ614" s="11" t="s">
        <v>9170</v>
      </c>
      <c r="HA614" s="11" t="s">
        <v>9171</v>
      </c>
      <c r="HB614" s="11" t="s">
        <v>9172</v>
      </c>
      <c r="HC614" s="11" t="s">
        <v>6985</v>
      </c>
      <c r="HD614" s="11" t="s">
        <v>9173</v>
      </c>
      <c r="HE614" s="11" t="s">
        <v>9174</v>
      </c>
      <c r="HF614" s="11" t="s">
        <v>9175</v>
      </c>
      <c r="HG614" s="11" t="s">
        <v>9176</v>
      </c>
      <c r="HH614" s="11" t="s">
        <v>9177</v>
      </c>
      <c r="HI614" s="11" t="s">
        <v>9178</v>
      </c>
      <c r="HJ614" s="11" t="s">
        <v>9179</v>
      </c>
      <c r="HK614" s="11" t="s">
        <v>7030</v>
      </c>
      <c r="HL614" s="11" t="s">
        <v>9180</v>
      </c>
      <c r="HM614" s="11" t="s">
        <v>9181</v>
      </c>
      <c r="HN614" s="11" t="s">
        <v>9182</v>
      </c>
      <c r="HO614" s="11" t="s">
        <v>9183</v>
      </c>
      <c r="HP614" s="11" t="s">
        <v>9184</v>
      </c>
      <c r="HQ614" s="11" t="s">
        <v>9185</v>
      </c>
      <c r="HR614" s="11" t="s">
        <v>9186</v>
      </c>
      <c r="HS614" s="11" t="s">
        <v>9187</v>
      </c>
      <c r="HT614" s="11" t="s">
        <v>9188</v>
      </c>
      <c r="HU614" s="11" t="s">
        <v>9189</v>
      </c>
      <c r="HV614" s="11" t="s">
        <v>9190</v>
      </c>
      <c r="HW614" s="11" t="s">
        <v>9191</v>
      </c>
      <c r="HX614" s="11" t="s">
        <v>9192</v>
      </c>
      <c r="HY614" s="11" t="s">
        <v>9193</v>
      </c>
      <c r="HZ614" s="11" t="s">
        <v>9194</v>
      </c>
      <c r="IA614" s="11" t="s">
        <v>9195</v>
      </c>
      <c r="IB614" s="11" t="s">
        <v>9196</v>
      </c>
      <c r="IC614" s="11" t="s">
        <v>9197</v>
      </c>
      <c r="ID614" s="11" t="s">
        <v>9198</v>
      </c>
      <c r="IE614" s="11" t="s">
        <v>9199</v>
      </c>
      <c r="IF614" s="11" t="s">
        <v>9200</v>
      </c>
      <c r="IG614" s="11" t="s">
        <v>6998</v>
      </c>
      <c r="IH614" s="11" t="s">
        <v>9201</v>
      </c>
      <c r="II614" s="11" t="s">
        <v>9202</v>
      </c>
      <c r="IJ614" s="11" t="s">
        <v>9203</v>
      </c>
      <c r="IK614" s="11" t="s">
        <v>9204</v>
      </c>
      <c r="IL614" s="11" t="s">
        <v>9205</v>
      </c>
      <c r="IM614" s="11" t="s">
        <v>9206</v>
      </c>
      <c r="IN614" s="11" t="s">
        <v>9207</v>
      </c>
      <c r="IO614" s="11" t="s">
        <v>9208</v>
      </c>
      <c r="IP614" s="11" t="s">
        <v>9209</v>
      </c>
      <c r="IQ614" s="11" t="s">
        <v>9210</v>
      </c>
      <c r="IR614" s="11" t="s">
        <v>9211</v>
      </c>
      <c r="IS614" s="11" t="s">
        <v>9212</v>
      </c>
      <c r="IT614" s="11" t="s">
        <v>9213</v>
      </c>
      <c r="IU614" s="11" t="s">
        <v>9214</v>
      </c>
      <c r="IV614" s="11" t="s">
        <v>9215</v>
      </c>
      <c r="IW614" s="11" t="s">
        <v>9216</v>
      </c>
      <c r="IX614" s="11" t="s">
        <v>9217</v>
      </c>
      <c r="IY614" s="11" t="s">
        <v>9218</v>
      </c>
      <c r="IZ614" s="11" t="s">
        <v>9219</v>
      </c>
      <c r="JA614" s="11" t="s">
        <v>9220</v>
      </c>
      <c r="JB614" s="11" t="s">
        <v>9221</v>
      </c>
      <c r="JC614" s="11" t="s">
        <v>9222</v>
      </c>
      <c r="JD614" s="11" t="s">
        <v>9223</v>
      </c>
      <c r="JE614" s="11" t="s">
        <v>9224</v>
      </c>
      <c r="JF614" s="11" t="s">
        <v>9225</v>
      </c>
      <c r="JG614" s="11" t="s">
        <v>9226</v>
      </c>
      <c r="JH614" s="11" t="s">
        <v>9227</v>
      </c>
      <c r="JI614" s="11" t="s">
        <v>9228</v>
      </c>
      <c r="JJ614" s="11" t="s">
        <v>9229</v>
      </c>
      <c r="JK614" s="11" t="s">
        <v>9230</v>
      </c>
      <c r="JL614" s="11" t="s">
        <v>9231</v>
      </c>
      <c r="JM614" s="11" t="s">
        <v>9232</v>
      </c>
      <c r="JN614" s="11" t="s">
        <v>7038</v>
      </c>
      <c r="JO614" s="11" t="s">
        <v>9233</v>
      </c>
      <c r="JP614" s="11" t="s">
        <v>9234</v>
      </c>
      <c r="JQ614" s="11" t="s">
        <v>9235</v>
      </c>
      <c r="JR614" s="11" t="s">
        <v>9236</v>
      </c>
      <c r="JS614" s="11" t="s">
        <v>9237</v>
      </c>
      <c r="JT614" s="11" t="s">
        <v>9238</v>
      </c>
      <c r="JU614" s="11" t="s">
        <v>9239</v>
      </c>
      <c r="JV614" s="11" t="s">
        <v>9220</v>
      </c>
      <c r="JW614" s="11" t="s">
        <v>9240</v>
      </c>
      <c r="JX614" s="11" t="s">
        <v>9241</v>
      </c>
      <c r="JY614" s="11" t="s">
        <v>9242</v>
      </c>
      <c r="JZ614" s="11" t="s">
        <v>9243</v>
      </c>
      <c r="KA614" s="11" t="s">
        <v>9244</v>
      </c>
      <c r="KB614" s="11" t="s">
        <v>9245</v>
      </c>
      <c r="KC614" s="11" t="s">
        <v>9246</v>
      </c>
      <c r="KD614" s="11" t="s">
        <v>9247</v>
      </c>
      <c r="KE614" s="11" t="s">
        <v>9248</v>
      </c>
      <c r="KF614" s="11" t="s">
        <v>9249</v>
      </c>
      <c r="KG614" s="11" t="s">
        <v>9250</v>
      </c>
      <c r="KH614" s="11" t="s">
        <v>9251</v>
      </c>
      <c r="KI614" s="11" t="s">
        <v>9252</v>
      </c>
      <c r="KJ614" s="11" t="s">
        <v>9253</v>
      </c>
      <c r="KK614" s="11" t="s">
        <v>9254</v>
      </c>
      <c r="KL614" s="11" t="s">
        <v>9255</v>
      </c>
      <c r="KM614" s="11" t="s">
        <v>9256</v>
      </c>
      <c r="KN614" s="11" t="s">
        <v>9257</v>
      </c>
      <c r="KO614" s="11" t="s">
        <v>9258</v>
      </c>
      <c r="KP614" s="11" t="s">
        <v>9259</v>
      </c>
      <c r="KQ614" s="11" t="s">
        <v>9260</v>
      </c>
      <c r="KR614" s="11" t="s">
        <v>9261</v>
      </c>
      <c r="KS614" s="11" t="s">
        <v>9262</v>
      </c>
      <c r="KT614" s="11" t="s">
        <v>9263</v>
      </c>
      <c r="KU614" s="11" t="s">
        <v>9264</v>
      </c>
      <c r="KV614" s="11" t="s">
        <v>9265</v>
      </c>
      <c r="KW614" s="11" t="s">
        <v>9266</v>
      </c>
      <c r="KX614" s="11" t="s">
        <v>7087</v>
      </c>
      <c r="KY614" s="11" t="s">
        <v>7042</v>
      </c>
      <c r="KZ614" s="11" t="s">
        <v>9267</v>
      </c>
      <c r="LA614" s="11" t="s">
        <v>9268</v>
      </c>
      <c r="LB614" s="11" t="s">
        <v>9269</v>
      </c>
      <c r="LC614" s="11" t="s">
        <v>9270</v>
      </c>
      <c r="LD614" s="11" t="s">
        <v>9271</v>
      </c>
      <c r="LE614" s="11" t="s">
        <v>9272</v>
      </c>
      <c r="LF614" s="11" t="s">
        <v>9273</v>
      </c>
      <c r="LG614" s="11" t="s">
        <v>9274</v>
      </c>
      <c r="LH614" s="11" t="s">
        <v>9275</v>
      </c>
      <c r="LI614" s="11" t="s">
        <v>9276</v>
      </c>
      <c r="LJ614" s="11" t="s">
        <v>9277</v>
      </c>
      <c r="LK614" s="11" t="s">
        <v>9278</v>
      </c>
      <c r="LL614" s="11" t="s">
        <v>9279</v>
      </c>
      <c r="LM614" s="11" t="s">
        <v>9280</v>
      </c>
      <c r="LN614" s="11" t="s">
        <v>6949</v>
      </c>
      <c r="LO614" s="11" t="s">
        <v>9281</v>
      </c>
      <c r="LP614" s="11" t="s">
        <v>9282</v>
      </c>
      <c r="LQ614" s="11" t="s">
        <v>9282</v>
      </c>
      <c r="LR614" s="11" t="s">
        <v>9283</v>
      </c>
      <c r="LS614" s="11" t="s">
        <v>9284</v>
      </c>
      <c r="LT614" s="11" t="s">
        <v>9285</v>
      </c>
      <c r="LU614" s="11" t="s">
        <v>7091</v>
      </c>
      <c r="LV614" s="11" t="s">
        <v>6966</v>
      </c>
      <c r="LW614" s="11" t="s">
        <v>2509</v>
      </c>
      <c r="LX614" s="11" t="s">
        <v>9286</v>
      </c>
      <c r="LY614" s="11" t="s">
        <v>9287</v>
      </c>
      <c r="LZ614" s="11" t="s">
        <v>9288</v>
      </c>
      <c r="MA614" s="11" t="s">
        <v>9289</v>
      </c>
      <c r="MB614" s="11" t="s">
        <v>9290</v>
      </c>
      <c r="MC614" s="11" t="s">
        <v>9291</v>
      </c>
      <c r="MD614" s="11" t="s">
        <v>9292</v>
      </c>
      <c r="ME614" s="11" t="s">
        <v>9293</v>
      </c>
      <c r="MF614" s="11" t="s">
        <v>9294</v>
      </c>
      <c r="MG614" s="11" t="s">
        <v>9295</v>
      </c>
      <c r="MH614" s="11" t="s">
        <v>9296</v>
      </c>
      <c r="MI614" s="11" t="s">
        <v>9297</v>
      </c>
      <c r="MJ614" s="11" t="s">
        <v>9298</v>
      </c>
      <c r="MK614" s="11" t="s">
        <v>9299</v>
      </c>
      <c r="ML614" s="11" t="s">
        <v>9300</v>
      </c>
      <c r="MM614" s="11" t="s">
        <v>9301</v>
      </c>
      <c r="MN614" s="11" t="s">
        <v>9302</v>
      </c>
      <c r="MO614" s="11" t="s">
        <v>9303</v>
      </c>
      <c r="MP614" s="11" t="s">
        <v>9304</v>
      </c>
      <c r="MQ614" s="11" t="s">
        <v>9295</v>
      </c>
      <c r="MR614" s="11" t="s">
        <v>9305</v>
      </c>
      <c r="MS614" s="11" t="s">
        <v>9306</v>
      </c>
      <c r="MT614" s="11" t="s">
        <v>9307</v>
      </c>
      <c r="MU614" s="11" t="s">
        <v>9308</v>
      </c>
      <c r="MV614" s="11" t="s">
        <v>9309</v>
      </c>
      <c r="MW614" s="11" t="s">
        <v>7046</v>
      </c>
      <c r="MX614" s="11" t="s">
        <v>9310</v>
      </c>
      <c r="MY614" s="11" t="s">
        <v>9311</v>
      </c>
      <c r="MZ614" s="11" t="s">
        <v>9312</v>
      </c>
      <c r="NA614" s="11" t="s">
        <v>9313</v>
      </c>
      <c r="NB614" s="11" t="s">
        <v>9314</v>
      </c>
      <c r="NC614" s="11" t="s">
        <v>9315</v>
      </c>
      <c r="ND614" s="11" t="s">
        <v>9316</v>
      </c>
      <c r="NE614" s="11" t="s">
        <v>9317</v>
      </c>
      <c r="NF614" s="11" t="s">
        <v>9318</v>
      </c>
      <c r="NG614" s="11" t="s">
        <v>9319</v>
      </c>
      <c r="NH614" s="11" t="s">
        <v>9320</v>
      </c>
      <c r="NI614" s="11" t="s">
        <v>9321</v>
      </c>
      <c r="NJ614" s="11" t="s">
        <v>9322</v>
      </c>
      <c r="NK614" s="11" t="s">
        <v>9323</v>
      </c>
      <c r="NL614" s="11" t="s">
        <v>9324</v>
      </c>
      <c r="NM614" s="11" t="s">
        <v>9325</v>
      </c>
      <c r="NN614" s="11" t="s">
        <v>9326</v>
      </c>
      <c r="NO614" s="11" t="s">
        <v>9327</v>
      </c>
      <c r="NP614" s="11" t="s">
        <v>9328</v>
      </c>
      <c r="NQ614" s="11" t="s">
        <v>9329</v>
      </c>
      <c r="NR614" s="11" t="s">
        <v>9330</v>
      </c>
      <c r="NS614" s="11" t="s">
        <v>9331</v>
      </c>
      <c r="NT614" s="11" t="s">
        <v>9332</v>
      </c>
      <c r="NU614" s="11" t="s">
        <v>9333</v>
      </c>
      <c r="NV614" s="11" t="s">
        <v>9334</v>
      </c>
      <c r="NW614" s="11" t="s">
        <v>6994</v>
      </c>
      <c r="NX614" s="11" t="s">
        <v>9335</v>
      </c>
      <c r="NY614" s="11" t="s">
        <v>9336</v>
      </c>
      <c r="NZ614" s="11" t="s">
        <v>9337</v>
      </c>
      <c r="OA614" s="11" t="s">
        <v>9338</v>
      </c>
      <c r="OB614" s="11" t="s">
        <v>9339</v>
      </c>
      <c r="OC614" s="11" t="s">
        <v>9216</v>
      </c>
      <c r="OD614" s="11" t="s">
        <v>9340</v>
      </c>
      <c r="OE614" s="11" t="s">
        <v>9341</v>
      </c>
      <c r="OF614" s="11" t="s">
        <v>9342</v>
      </c>
      <c r="OG614" s="11" t="s">
        <v>9343</v>
      </c>
      <c r="OH614" s="11" t="s">
        <v>9344</v>
      </c>
      <c r="OI614" s="11" t="s">
        <v>9345</v>
      </c>
      <c r="OJ614" s="11" t="s">
        <v>9346</v>
      </c>
      <c r="OK614" s="11" t="s">
        <v>9347</v>
      </c>
      <c r="OL614" s="11" t="s">
        <v>9348</v>
      </c>
      <c r="OM614" s="11" t="s">
        <v>9349</v>
      </c>
      <c r="ON614" s="11" t="s">
        <v>9350</v>
      </c>
      <c r="OO614" s="11" t="s">
        <v>7067</v>
      </c>
      <c r="OP614" s="11" t="s">
        <v>7010</v>
      </c>
      <c r="OQ614" s="11" t="s">
        <v>9351</v>
      </c>
      <c r="OR614" s="11" t="s">
        <v>9352</v>
      </c>
      <c r="OS614" s="11" t="s">
        <v>9353</v>
      </c>
      <c r="OT614" s="11" t="s">
        <v>9354</v>
      </c>
      <c r="OU614" s="11" t="s">
        <v>9217</v>
      </c>
      <c r="OV614" s="11" t="s">
        <v>9355</v>
      </c>
      <c r="OW614" s="11" t="s">
        <v>9356</v>
      </c>
      <c r="OX614" s="11" t="s">
        <v>9357</v>
      </c>
      <c r="OY614" s="11" t="s">
        <v>9358</v>
      </c>
      <c r="OZ614" s="11" t="s">
        <v>9359</v>
      </c>
      <c r="PA614" s="11" t="s">
        <v>7018</v>
      </c>
      <c r="PB614" s="11" t="s">
        <v>9360</v>
      </c>
      <c r="PC614" s="11" t="s">
        <v>9361</v>
      </c>
      <c r="PD614" s="11" t="s">
        <v>9362</v>
      </c>
      <c r="PE614" s="11" t="s">
        <v>9363</v>
      </c>
      <c r="PF614" s="11" t="s">
        <v>9364</v>
      </c>
      <c r="PG614" s="11" t="s">
        <v>9365</v>
      </c>
      <c r="PH614" s="11" t="s">
        <v>9366</v>
      </c>
      <c r="PI614" s="11" t="s">
        <v>9367</v>
      </c>
      <c r="PJ614" s="11" t="s">
        <v>9368</v>
      </c>
      <c r="PK614" s="11" t="s">
        <v>9369</v>
      </c>
      <c r="PL614" s="11" t="s">
        <v>9370</v>
      </c>
      <c r="PM614" s="11" t="s">
        <v>9371</v>
      </c>
      <c r="PN614" s="11" t="s">
        <v>9372</v>
      </c>
      <c r="PO614" s="11" t="s">
        <v>9373</v>
      </c>
      <c r="PP614" s="11" t="s">
        <v>9374</v>
      </c>
      <c r="PQ614" s="11" t="s">
        <v>9375</v>
      </c>
      <c r="PR614" s="11" t="s">
        <v>6989</v>
      </c>
      <c r="PS614" s="11" t="s">
        <v>9376</v>
      </c>
      <c r="PT614" s="11" t="s">
        <v>9377</v>
      </c>
      <c r="PU614" s="11" t="s">
        <v>9378</v>
      </c>
      <c r="PV614" s="11" t="s">
        <v>9379</v>
      </c>
      <c r="PW614" s="11" t="s">
        <v>9380</v>
      </c>
      <c r="PX614" s="11" t="s">
        <v>9381</v>
      </c>
      <c r="PY614" s="11" t="s">
        <v>9382</v>
      </c>
      <c r="PZ614" s="11" t="s">
        <v>9383</v>
      </c>
      <c r="QA614" s="11" t="s">
        <v>9384</v>
      </c>
      <c r="QB614" s="11" t="s">
        <v>9385</v>
      </c>
      <c r="QC614" s="11" t="s">
        <v>9386</v>
      </c>
      <c r="QD614" s="11" t="s">
        <v>9387</v>
      </c>
      <c r="QE614" s="11" t="s">
        <v>9388</v>
      </c>
      <c r="QF614" s="11" t="s">
        <v>9389</v>
      </c>
      <c r="QG614" s="11" t="s">
        <v>9390</v>
      </c>
      <c r="QH614" s="11" t="s">
        <v>9391</v>
      </c>
      <c r="QI614" s="11" t="s">
        <v>9392</v>
      </c>
      <c r="QJ614" s="11" t="s">
        <v>9393</v>
      </c>
      <c r="QK614" s="11" t="s">
        <v>9394</v>
      </c>
      <c r="QL614" s="11" t="s">
        <v>9395</v>
      </c>
      <c r="QM614" s="11" t="s">
        <v>9396</v>
      </c>
      <c r="QN614" s="11" t="s">
        <v>9050</v>
      </c>
      <c r="QO614" s="11" t="s">
        <v>9397</v>
      </c>
      <c r="QP614" s="11" t="s">
        <v>9398</v>
      </c>
      <c r="QQ614" s="11" t="s">
        <v>9399</v>
      </c>
      <c r="QR614" s="11" t="s">
        <v>9400</v>
      </c>
      <c r="QS614" s="11" t="s">
        <v>9401</v>
      </c>
      <c r="QT614" s="11" t="s">
        <v>9402</v>
      </c>
      <c r="QU614" s="11" t="s">
        <v>9403</v>
      </c>
      <c r="QV614" s="11" t="s">
        <v>9404</v>
      </c>
      <c r="QW614" s="11" t="s">
        <v>9405</v>
      </c>
      <c r="QX614" s="11" t="s">
        <v>9406</v>
      </c>
      <c r="QY614" s="11" t="s">
        <v>7050</v>
      </c>
      <c r="QZ614" s="11" t="s">
        <v>9407</v>
      </c>
      <c r="RA614" s="11" t="s">
        <v>9376</v>
      </c>
      <c r="RB614" s="11" t="s">
        <v>9408</v>
      </c>
      <c r="RC614" s="11" t="s">
        <v>9409</v>
      </c>
      <c r="RD614" s="11" t="s">
        <v>9410</v>
      </c>
      <c r="RE614" s="11" t="s">
        <v>9411</v>
      </c>
      <c r="RF614" s="11" t="s">
        <v>9412</v>
      </c>
      <c r="RG614" s="11" t="s">
        <v>9413</v>
      </c>
      <c r="RH614" s="11" t="s">
        <v>9414</v>
      </c>
      <c r="RI614" s="11" t="s">
        <v>9415</v>
      </c>
      <c r="RJ614" s="11" t="s">
        <v>9416</v>
      </c>
      <c r="RK614" s="11" t="s">
        <v>9417</v>
      </c>
      <c r="RL614" s="11" t="s">
        <v>7095</v>
      </c>
      <c r="RM614" s="11" t="s">
        <v>6958</v>
      </c>
      <c r="RN614" s="11" t="s">
        <v>9418</v>
      </c>
      <c r="RO614" s="11" t="s">
        <v>9419</v>
      </c>
      <c r="RP614" s="11" t="s">
        <v>9420</v>
      </c>
      <c r="RQ614" s="11" t="s">
        <v>9421</v>
      </c>
      <c r="RR614" s="11" t="s">
        <v>9422</v>
      </c>
      <c r="RS614" s="11" t="s">
        <v>9423</v>
      </c>
      <c r="RT614" s="11" t="s">
        <v>9424</v>
      </c>
      <c r="RU614" s="11" t="s">
        <v>9425</v>
      </c>
      <c r="RV614" s="11" t="s">
        <v>9426</v>
      </c>
      <c r="RW614" s="11" t="s">
        <v>9427</v>
      </c>
      <c r="RX614" s="11" t="s">
        <v>9428</v>
      </c>
      <c r="RY614" s="11" t="s">
        <v>9429</v>
      </c>
      <c r="RZ614" s="11" t="s">
        <v>9430</v>
      </c>
      <c r="SA614" s="11" t="s">
        <v>9431</v>
      </c>
      <c r="SB614" s="11" t="s">
        <v>9432</v>
      </c>
      <c r="SC614" s="11" t="s">
        <v>9433</v>
      </c>
      <c r="SD614" s="11" t="s">
        <v>9434</v>
      </c>
      <c r="SE614" s="11" t="s">
        <v>9435</v>
      </c>
      <c r="SF614" s="11" t="s">
        <v>9436</v>
      </c>
      <c r="SG614" s="11" t="s">
        <v>9437</v>
      </c>
      <c r="SH614" s="11" t="s">
        <v>9438</v>
      </c>
      <c r="SI614" s="11" t="s">
        <v>9439</v>
      </c>
      <c r="SJ614" s="11" t="s">
        <v>9440</v>
      </c>
      <c r="SK614" s="11" t="s">
        <v>7054</v>
      </c>
      <c r="SL614" s="11" t="s">
        <v>9441</v>
      </c>
      <c r="SM614" s="11" t="s">
        <v>9442</v>
      </c>
      <c r="SN614" s="11" t="s">
        <v>9443</v>
      </c>
      <c r="SO614" s="11" t="s">
        <v>9444</v>
      </c>
      <c r="SP614" s="11" t="s">
        <v>9445</v>
      </c>
      <c r="SQ614" s="11" t="s">
        <v>9446</v>
      </c>
      <c r="SR614" s="11" t="s">
        <v>7058</v>
      </c>
      <c r="SS614" s="11" t="s">
        <v>9447</v>
      </c>
      <c r="ST614" s="11" t="s">
        <v>9448</v>
      </c>
      <c r="SU614" s="11" t="s">
        <v>9449</v>
      </c>
      <c r="SV614" s="11" t="s">
        <v>9450</v>
      </c>
      <c r="SW614" s="11" t="s">
        <v>9451</v>
      </c>
      <c r="SX614" s="11" t="s">
        <v>9452</v>
      </c>
      <c r="SY614" s="11" t="s">
        <v>9376</v>
      </c>
      <c r="SZ614" s="11" t="s">
        <v>9453</v>
      </c>
      <c r="TA614" s="11" t="s">
        <v>9454</v>
      </c>
      <c r="TB614" s="11" t="s">
        <v>9455</v>
      </c>
      <c r="TC614" s="11" t="s">
        <v>9456</v>
      </c>
      <c r="TD614" s="11" t="s">
        <v>9457</v>
      </c>
      <c r="TE614" s="11" t="s">
        <v>9458</v>
      </c>
      <c r="TF614" s="11" t="s">
        <v>6934</v>
      </c>
      <c r="TG614" s="11" t="s">
        <v>9459</v>
      </c>
      <c r="TH614" s="11" t="s">
        <v>9460</v>
      </c>
      <c r="TI614" s="11" t="s">
        <v>9461</v>
      </c>
      <c r="TJ614" s="11" t="s">
        <v>9462</v>
      </c>
      <c r="TK614" s="11" t="s">
        <v>9463</v>
      </c>
      <c r="TL614" s="11" t="s">
        <v>9464</v>
      </c>
      <c r="TM614" s="11" t="s">
        <v>9465</v>
      </c>
      <c r="TN614" s="11" t="s">
        <v>9466</v>
      </c>
      <c r="TO614" s="11" t="s">
        <v>9467</v>
      </c>
      <c r="TP614" s="11" t="s">
        <v>9468</v>
      </c>
      <c r="TQ614" s="11" t="s">
        <v>9469</v>
      </c>
      <c r="TR614" s="11" t="s">
        <v>9470</v>
      </c>
      <c r="TS614" s="11" t="s">
        <v>9471</v>
      </c>
      <c r="TT614" s="11" t="s">
        <v>9472</v>
      </c>
      <c r="TU614" s="11" t="s">
        <v>9473</v>
      </c>
      <c r="TV614" s="11" t="s">
        <v>9474</v>
      </c>
      <c r="TW614" s="11" t="s">
        <v>9475</v>
      </c>
      <c r="TX614" s="11" t="s">
        <v>9476</v>
      </c>
      <c r="TY614" s="11" t="s">
        <v>9477</v>
      </c>
      <c r="TZ614" s="11" t="s">
        <v>9478</v>
      </c>
      <c r="UA614" s="11" t="s">
        <v>9479</v>
      </c>
      <c r="UB614" s="11" t="s">
        <v>7034</v>
      </c>
      <c r="UC614" s="11" t="s">
        <v>9480</v>
      </c>
      <c r="UD614" s="11" t="s">
        <v>9481</v>
      </c>
      <c r="UE614" s="11" t="s">
        <v>9482</v>
      </c>
      <c r="UF614" s="11" t="s">
        <v>9483</v>
      </c>
      <c r="UG614" s="11" t="s">
        <v>9484</v>
      </c>
      <c r="UH614" s="11" t="s">
        <v>9485</v>
      </c>
      <c r="UI614" s="11" t="s">
        <v>9486</v>
      </c>
      <c r="UJ614" s="11" t="s">
        <v>9487</v>
      </c>
      <c r="UK614" s="11" t="s">
        <v>9488</v>
      </c>
      <c r="UL614" s="11" t="s">
        <v>9489</v>
      </c>
      <c r="UM614" s="11" t="s">
        <v>9490</v>
      </c>
      <c r="UN614" s="11" t="s">
        <v>9491</v>
      </c>
      <c r="UO614" s="11" t="s">
        <v>9492</v>
      </c>
      <c r="UP614" s="11" t="s">
        <v>9493</v>
      </c>
      <c r="UQ614" s="11" t="s">
        <v>9494</v>
      </c>
      <c r="UR614" s="11" t="s">
        <v>9495</v>
      </c>
      <c r="US614" s="11" t="s">
        <v>9496</v>
      </c>
      <c r="UT614" s="11" t="s">
        <v>9497</v>
      </c>
      <c r="UU614" s="11" t="s">
        <v>9498</v>
      </c>
      <c r="UV614" s="11" t="s">
        <v>9499</v>
      </c>
      <c r="UW614" s="11" t="s">
        <v>9500</v>
      </c>
      <c r="UX614" s="11" t="s">
        <v>9501</v>
      </c>
      <c r="UY614" s="11" t="s">
        <v>9502</v>
      </c>
      <c r="UZ614" s="11" t="s">
        <v>9503</v>
      </c>
      <c r="VA614" s="11" t="s">
        <v>9504</v>
      </c>
      <c r="VB614" s="11" t="s">
        <v>6954</v>
      </c>
      <c r="VC614" s="11" t="s">
        <v>9505</v>
      </c>
      <c r="VD614" s="11" t="s">
        <v>9506</v>
      </c>
      <c r="VE614" s="11" t="s">
        <v>9507</v>
      </c>
      <c r="VF614" s="11" t="s">
        <v>9508</v>
      </c>
      <c r="VG614" s="11" t="s">
        <v>9509</v>
      </c>
      <c r="VH614" s="11" t="s">
        <v>9510</v>
      </c>
      <c r="VI614" s="11" t="s">
        <v>9511</v>
      </c>
      <c r="VJ614" s="11" t="s">
        <v>9512</v>
      </c>
      <c r="VK614" s="11" t="s">
        <v>9513</v>
      </c>
      <c r="VL614" s="11" t="s">
        <v>9514</v>
      </c>
      <c r="VM614" s="11" t="s">
        <v>9515</v>
      </c>
      <c r="VN614" s="11" t="s">
        <v>9516</v>
      </c>
      <c r="VO614" s="11" t="s">
        <v>9517</v>
      </c>
      <c r="VP614" s="11" t="s">
        <v>7002</v>
      </c>
      <c r="VQ614" s="11" t="s">
        <v>9518</v>
      </c>
      <c r="VR614" s="11" t="s">
        <v>9519</v>
      </c>
      <c r="VS614" s="11" t="s">
        <v>9220</v>
      </c>
      <c r="VT614" s="11" t="s">
        <v>9520</v>
      </c>
      <c r="VU614" s="11" t="s">
        <v>9521</v>
      </c>
      <c r="VV614" s="11" t="s">
        <v>9522</v>
      </c>
      <c r="VW614" s="11" t="s">
        <v>9523</v>
      </c>
      <c r="VX614" s="11" t="s">
        <v>9524</v>
      </c>
      <c r="VY614" s="11" t="s">
        <v>9525</v>
      </c>
      <c r="VZ614" s="11" t="s">
        <v>9526</v>
      </c>
      <c r="WA614" s="11" t="s">
        <v>9527</v>
      </c>
      <c r="WB614" s="11" t="s">
        <v>9528</v>
      </c>
      <c r="WC614" s="11" t="s">
        <v>9529</v>
      </c>
      <c r="WD614" s="11" t="s">
        <v>9530</v>
      </c>
      <c r="WE614" s="11" t="s">
        <v>9531</v>
      </c>
      <c r="WF614" s="11" t="s">
        <v>9061</v>
      </c>
      <c r="WG614" s="11" t="s">
        <v>9532</v>
      </c>
      <c r="WH614" s="11" t="s">
        <v>9533</v>
      </c>
      <c r="WI614" s="11" t="s">
        <v>9534</v>
      </c>
      <c r="WJ614" s="11" t="s">
        <v>9535</v>
      </c>
      <c r="WK614" s="11" t="s">
        <v>7062</v>
      </c>
    </row>
    <row r="615" spans="1:609" x14ac:dyDescent="0.25">
      <c r="A615" s="11"/>
      <c r="B615" s="11"/>
      <c r="C615" s="11" t="s">
        <v>9536</v>
      </c>
      <c r="D615" s="11" t="s">
        <v>9537</v>
      </c>
      <c r="E615" s="11" t="s">
        <v>9538</v>
      </c>
      <c r="F615" s="11" t="s">
        <v>8987</v>
      </c>
      <c r="G615" s="11" t="s">
        <v>9539</v>
      </c>
      <c r="H615" s="11" t="s">
        <v>9540</v>
      </c>
      <c r="I615" s="11" t="s">
        <v>9541</v>
      </c>
      <c r="J615" s="11" t="s">
        <v>9542</v>
      </c>
      <c r="K615" s="11" t="s">
        <v>9543</v>
      </c>
      <c r="L615" s="11" t="s">
        <v>9544</v>
      </c>
      <c r="M615" s="11" t="s">
        <v>9545</v>
      </c>
      <c r="N615" s="11" t="s">
        <v>9546</v>
      </c>
      <c r="O615" s="11" t="s">
        <v>9547</v>
      </c>
      <c r="P615" s="11" t="s">
        <v>9548</v>
      </c>
      <c r="Q615" s="11" t="s">
        <v>9549</v>
      </c>
      <c r="R615" s="11" t="s">
        <v>9550</v>
      </c>
      <c r="S615" s="11" t="s">
        <v>9551</v>
      </c>
      <c r="T615" s="11" t="s">
        <v>9552</v>
      </c>
      <c r="U615" s="11" t="s">
        <v>9553</v>
      </c>
      <c r="V615" s="11" t="s">
        <v>9554</v>
      </c>
      <c r="W615" s="11" t="s">
        <v>9555</v>
      </c>
      <c r="X615" s="11" t="s">
        <v>9556</v>
      </c>
      <c r="Y615" s="11" t="s">
        <v>9557</v>
      </c>
      <c r="Z615" s="11" t="s">
        <v>9558</v>
      </c>
      <c r="AA615" s="11" t="s">
        <v>9559</v>
      </c>
      <c r="AB615" s="11"/>
      <c r="AC615" s="11" t="s">
        <v>9560</v>
      </c>
      <c r="AD615" s="11" t="s">
        <v>9274</v>
      </c>
      <c r="AE615" s="11" t="s">
        <v>9561</v>
      </c>
      <c r="AF615" s="11" t="s">
        <v>9562</v>
      </c>
      <c r="AG615" s="11" t="s">
        <v>9563</v>
      </c>
      <c r="AH615" s="11" t="s">
        <v>9564</v>
      </c>
      <c r="AI615" s="11" t="s">
        <v>9565</v>
      </c>
      <c r="AJ615" s="11" t="s">
        <v>9566</v>
      </c>
      <c r="AK615" s="11" t="s">
        <v>9567</v>
      </c>
      <c r="AL615" s="11" t="s">
        <v>9568</v>
      </c>
      <c r="AM615" s="11" t="s">
        <v>9569</v>
      </c>
      <c r="AN615" s="11" t="s">
        <v>9570</v>
      </c>
      <c r="AO615" s="11" t="s">
        <v>9571</v>
      </c>
      <c r="AP615" s="11" t="s">
        <v>9572</v>
      </c>
      <c r="AQ615" s="11" t="s">
        <v>9573</v>
      </c>
      <c r="AR615" s="11" t="s">
        <v>9574</v>
      </c>
      <c r="AS615" s="11" t="s">
        <v>9575</v>
      </c>
      <c r="AT615" s="11" t="s">
        <v>9576</v>
      </c>
      <c r="AU615" s="11" t="s">
        <v>9577</v>
      </c>
      <c r="AV615" s="11" t="s">
        <v>9578</v>
      </c>
      <c r="AW615" s="11"/>
      <c r="AX615" s="11"/>
      <c r="AY615" s="11" t="s">
        <v>9579</v>
      </c>
      <c r="AZ615" s="11" t="s">
        <v>9580</v>
      </c>
      <c r="BA615" s="11" t="s">
        <v>9581</v>
      </c>
      <c r="BB615" s="11" t="s">
        <v>9582</v>
      </c>
      <c r="BC615" s="11" t="s">
        <v>9583</v>
      </c>
      <c r="BD615" s="11" t="s">
        <v>9584</v>
      </c>
      <c r="BE615" s="11" t="s">
        <v>9585</v>
      </c>
      <c r="BF615" s="11" t="s">
        <v>9586</v>
      </c>
      <c r="BG615" s="11" t="s">
        <v>9587</v>
      </c>
      <c r="BH615" s="11" t="s">
        <v>9588</v>
      </c>
      <c r="BI615" s="11" t="s">
        <v>9589</v>
      </c>
      <c r="BJ615" s="11" t="s">
        <v>9590</v>
      </c>
      <c r="BK615" s="11" t="s">
        <v>9591</v>
      </c>
      <c r="BL615" s="11" t="s">
        <v>9592</v>
      </c>
      <c r="BM615" s="11" t="s">
        <v>9124</v>
      </c>
      <c r="BN615" s="11" t="s">
        <v>9593</v>
      </c>
      <c r="BO615" s="11" t="s">
        <v>9594</v>
      </c>
      <c r="BP615" s="11" t="s">
        <v>9220</v>
      </c>
      <c r="BQ615" s="11" t="s">
        <v>9595</v>
      </c>
      <c r="BR615" s="11" t="s">
        <v>9596</v>
      </c>
      <c r="BS615" s="11" t="s">
        <v>9597</v>
      </c>
      <c r="BT615" s="11" t="s">
        <v>9598</v>
      </c>
      <c r="BU615" s="11" t="s">
        <v>9599</v>
      </c>
      <c r="BV615" s="11" t="s">
        <v>9600</v>
      </c>
      <c r="BW615" s="11"/>
      <c r="BX615" s="11" t="s">
        <v>9601</v>
      </c>
      <c r="BY615" s="11" t="s">
        <v>9602</v>
      </c>
      <c r="BZ615" s="11" t="s">
        <v>9603</v>
      </c>
      <c r="CA615" s="11" t="s">
        <v>9604</v>
      </c>
      <c r="CB615" s="11" t="s">
        <v>9605</v>
      </c>
      <c r="CC615" s="11" t="s">
        <v>9606</v>
      </c>
      <c r="CD615" s="11" t="s">
        <v>9607</v>
      </c>
      <c r="CE615" s="11" t="s">
        <v>9608</v>
      </c>
      <c r="CF615" s="11" t="s">
        <v>9609</v>
      </c>
      <c r="CG615" s="11" t="s">
        <v>9610</v>
      </c>
      <c r="CH615" s="11" t="s">
        <v>9611</v>
      </c>
      <c r="CI615" s="11" t="s">
        <v>9612</v>
      </c>
      <c r="CJ615" s="11"/>
      <c r="CK615" s="11" t="s">
        <v>9613</v>
      </c>
      <c r="CL615" s="11" t="s">
        <v>9614</v>
      </c>
      <c r="CM615" s="11" t="s">
        <v>9615</v>
      </c>
      <c r="CN615" s="11" t="s">
        <v>9616</v>
      </c>
      <c r="CO615" s="11" t="s">
        <v>9617</v>
      </c>
      <c r="CP615" s="11" t="s">
        <v>9618</v>
      </c>
      <c r="CQ615" s="11" t="s">
        <v>9619</v>
      </c>
      <c r="CR615" s="11" t="s">
        <v>9620</v>
      </c>
      <c r="CS615" s="11" t="s">
        <v>9621</v>
      </c>
      <c r="CT615" s="11" t="s">
        <v>9622</v>
      </c>
      <c r="CU615" s="11" t="s">
        <v>9623</v>
      </c>
      <c r="CV615" s="11" t="s">
        <v>9624</v>
      </c>
      <c r="CW615" s="11" t="s">
        <v>9625</v>
      </c>
      <c r="CX615" s="11" t="s">
        <v>9626</v>
      </c>
      <c r="CY615" s="11"/>
      <c r="CZ615" s="11"/>
      <c r="DA615" s="11" t="s">
        <v>9508</v>
      </c>
      <c r="DB615" s="11" t="s">
        <v>9627</v>
      </c>
      <c r="DC615" s="11" t="s">
        <v>9628</v>
      </c>
      <c r="DD615" s="11" t="s">
        <v>9629</v>
      </c>
      <c r="DE615" s="11" t="s">
        <v>9630</v>
      </c>
      <c r="DF615" s="11" t="s">
        <v>9631</v>
      </c>
      <c r="DG615" s="11" t="s">
        <v>9632</v>
      </c>
      <c r="DH615" s="11" t="s">
        <v>9633</v>
      </c>
      <c r="DI615" s="11" t="s">
        <v>9634</v>
      </c>
      <c r="DJ615" s="11" t="s">
        <v>9635</v>
      </c>
      <c r="DK615" s="11" t="s">
        <v>9636</v>
      </c>
      <c r="DL615" s="11" t="s">
        <v>9637</v>
      </c>
      <c r="DM615" s="11" t="s">
        <v>9638</v>
      </c>
      <c r="DN615" s="11" t="s">
        <v>9639</v>
      </c>
      <c r="DO615" s="11" t="s">
        <v>9640</v>
      </c>
      <c r="DP615" s="11" t="s">
        <v>9641</v>
      </c>
      <c r="DQ615" s="11" t="s">
        <v>9642</v>
      </c>
      <c r="DR615" s="11" t="s">
        <v>9643</v>
      </c>
      <c r="DS615" s="11" t="s">
        <v>9644</v>
      </c>
      <c r="DT615" s="11"/>
      <c r="DU615" s="11" t="s">
        <v>9645</v>
      </c>
      <c r="DV615" s="11" t="s">
        <v>9646</v>
      </c>
      <c r="DW615" s="11" t="s">
        <v>9647</v>
      </c>
      <c r="DX615" s="11" t="s">
        <v>9648</v>
      </c>
      <c r="DY615" s="11" t="s">
        <v>9649</v>
      </c>
      <c r="DZ615" s="11" t="s">
        <v>9650</v>
      </c>
      <c r="EA615" s="11" t="s">
        <v>9651</v>
      </c>
      <c r="EB615" s="11" t="s">
        <v>9652</v>
      </c>
      <c r="EC615" s="11" t="s">
        <v>9653</v>
      </c>
      <c r="ED615" s="11" t="s">
        <v>9654</v>
      </c>
      <c r="EE615" s="11" t="s">
        <v>9655</v>
      </c>
      <c r="EF615" s="11" t="s">
        <v>9656</v>
      </c>
      <c r="EG615" s="11" t="s">
        <v>9657</v>
      </c>
      <c r="EH615" s="11" t="s">
        <v>9658</v>
      </c>
      <c r="EI615" s="11" t="s">
        <v>9659</v>
      </c>
      <c r="EJ615" s="11" t="s">
        <v>9660</v>
      </c>
      <c r="EK615" s="11" t="s">
        <v>9661</v>
      </c>
      <c r="EL615" s="11" t="s">
        <v>9662</v>
      </c>
      <c r="EM615" s="11" t="s">
        <v>9663</v>
      </c>
      <c r="EN615" s="11" t="s">
        <v>9664</v>
      </c>
      <c r="EO615" s="11" t="s">
        <v>9665</v>
      </c>
      <c r="EP615" s="11" t="s">
        <v>9666</v>
      </c>
      <c r="EQ615" s="11"/>
      <c r="ER615" s="11"/>
      <c r="ES615" s="11" t="s">
        <v>9667</v>
      </c>
      <c r="ET615" s="11" t="s">
        <v>9668</v>
      </c>
      <c r="EU615" s="11" t="s">
        <v>9669</v>
      </c>
      <c r="EV615" s="11" t="s">
        <v>9670</v>
      </c>
      <c r="EW615" s="11" t="s">
        <v>9671</v>
      </c>
      <c r="EX615" s="11" t="s">
        <v>9672</v>
      </c>
      <c r="EY615" s="11" t="s">
        <v>9673</v>
      </c>
      <c r="EZ615" s="11" t="s">
        <v>9674</v>
      </c>
      <c r="FA615" s="11" t="s">
        <v>9675</v>
      </c>
      <c r="FB615" s="11" t="s">
        <v>9676</v>
      </c>
      <c r="FC615" s="11" t="s">
        <v>9677</v>
      </c>
      <c r="FD615" s="11" t="s">
        <v>9678</v>
      </c>
      <c r="FE615" s="11" t="s">
        <v>9679</v>
      </c>
      <c r="FF615" s="11" t="s">
        <v>9680</v>
      </c>
      <c r="FG615" s="11" t="s">
        <v>9681</v>
      </c>
      <c r="FH615" s="11" t="s">
        <v>9682</v>
      </c>
      <c r="FI615" s="11" t="s">
        <v>9683</v>
      </c>
      <c r="FJ615" s="11" t="s">
        <v>9684</v>
      </c>
      <c r="FK615" s="11" t="s">
        <v>9685</v>
      </c>
      <c r="FL615" s="11"/>
      <c r="FM615" s="11" t="s">
        <v>9686</v>
      </c>
      <c r="FN615" s="11" t="s">
        <v>9687</v>
      </c>
      <c r="FO615" s="11" t="s">
        <v>9688</v>
      </c>
      <c r="FP615" s="11" t="s">
        <v>9689</v>
      </c>
      <c r="FQ615" s="11" t="s">
        <v>9690</v>
      </c>
      <c r="FR615" s="11" t="s">
        <v>9691</v>
      </c>
      <c r="FS615" s="11" t="s">
        <v>9692</v>
      </c>
      <c r="FT615" s="11" t="s">
        <v>9693</v>
      </c>
      <c r="FU615" s="11" t="s">
        <v>9694</v>
      </c>
      <c r="FV615" s="11" t="s">
        <v>9695</v>
      </c>
      <c r="FW615" s="11" t="s">
        <v>9696</v>
      </c>
      <c r="FX615" s="11" t="s">
        <v>9697</v>
      </c>
      <c r="FY615" s="11" t="s">
        <v>9698</v>
      </c>
      <c r="FZ615" s="11" t="s">
        <v>9699</v>
      </c>
      <c r="GA615" s="11" t="s">
        <v>9700</v>
      </c>
      <c r="GB615" s="11" t="s">
        <v>9701</v>
      </c>
      <c r="GC615" s="11" t="s">
        <v>9702</v>
      </c>
      <c r="GD615" s="11" t="s">
        <v>9483</v>
      </c>
      <c r="GE615" s="11" t="s">
        <v>9703</v>
      </c>
      <c r="GF615" s="11" t="s">
        <v>9704</v>
      </c>
      <c r="GG615" s="11" t="s">
        <v>9705</v>
      </c>
      <c r="GH615" s="11" t="s">
        <v>9706</v>
      </c>
      <c r="GI615" s="11" t="s">
        <v>9707</v>
      </c>
      <c r="GJ615" s="11" t="s">
        <v>9708</v>
      </c>
      <c r="GK615" s="11" t="s">
        <v>9709</v>
      </c>
      <c r="GL615" s="11" t="s">
        <v>9710</v>
      </c>
      <c r="GM615" s="11" t="s">
        <v>9711</v>
      </c>
      <c r="GN615" s="11" t="s">
        <v>9712</v>
      </c>
      <c r="GO615" s="11"/>
      <c r="GP615" s="11" t="s">
        <v>9713</v>
      </c>
      <c r="GQ615" s="11" t="s">
        <v>9714</v>
      </c>
      <c r="GR615" s="11" t="s">
        <v>9715</v>
      </c>
      <c r="GS615" s="11" t="s">
        <v>9716</v>
      </c>
      <c r="GT615" s="11" t="s">
        <v>9717</v>
      </c>
      <c r="GU615" s="11" t="s">
        <v>9718</v>
      </c>
      <c r="GV615" s="11" t="s">
        <v>9719</v>
      </c>
      <c r="GW615" s="11" t="s">
        <v>9720</v>
      </c>
      <c r="GX615" s="11" t="s">
        <v>9721</v>
      </c>
      <c r="GY615" s="11" t="s">
        <v>9722</v>
      </c>
      <c r="GZ615" s="11" t="s">
        <v>9723</v>
      </c>
      <c r="HA615" s="11" t="s">
        <v>9724</v>
      </c>
      <c r="HB615" s="11" t="s">
        <v>9725</v>
      </c>
      <c r="HC615" s="11"/>
      <c r="HD615" s="11" t="s">
        <v>9726</v>
      </c>
      <c r="HE615" s="11" t="s">
        <v>9727</v>
      </c>
      <c r="HF615" s="11" t="s">
        <v>9728</v>
      </c>
      <c r="HG615" s="11" t="s">
        <v>9729</v>
      </c>
      <c r="HH615" s="11" t="s">
        <v>9730</v>
      </c>
      <c r="HI615" s="11" t="s">
        <v>9731</v>
      </c>
      <c r="HJ615" s="11" t="s">
        <v>9732</v>
      </c>
      <c r="HK615" s="11"/>
      <c r="HL615" s="11" t="s">
        <v>9733</v>
      </c>
      <c r="HM615" s="11" t="s">
        <v>9734</v>
      </c>
      <c r="HN615" s="11" t="s">
        <v>9735</v>
      </c>
      <c r="HO615" s="11" t="s">
        <v>9736</v>
      </c>
      <c r="HP615" s="11" t="s">
        <v>9737</v>
      </c>
      <c r="HQ615" s="11" t="s">
        <v>9738</v>
      </c>
      <c r="HR615" s="11" t="s">
        <v>9739</v>
      </c>
      <c r="HS615" s="11" t="s">
        <v>9740</v>
      </c>
      <c r="HT615" s="11" t="s">
        <v>9741</v>
      </c>
      <c r="HU615" s="11" t="s">
        <v>9496</v>
      </c>
      <c r="HV615" s="11" t="s">
        <v>9742</v>
      </c>
      <c r="HW615" s="11" t="s">
        <v>9743</v>
      </c>
      <c r="HX615" s="11" t="s">
        <v>9744</v>
      </c>
      <c r="HY615" s="11" t="s">
        <v>9745</v>
      </c>
      <c r="HZ615" s="11" t="s">
        <v>9746</v>
      </c>
      <c r="IA615" s="11" t="s">
        <v>9747</v>
      </c>
      <c r="IB615" s="11" t="s">
        <v>9748</v>
      </c>
      <c r="IC615" s="11" t="s">
        <v>9749</v>
      </c>
      <c r="ID615" s="11" t="s">
        <v>9750</v>
      </c>
      <c r="IE615" s="11" t="s">
        <v>9751</v>
      </c>
      <c r="IF615" s="11" t="s">
        <v>9752</v>
      </c>
      <c r="IG615" s="11"/>
      <c r="IH615" s="11" t="s">
        <v>9753</v>
      </c>
      <c r="II615" s="11" t="s">
        <v>9754</v>
      </c>
      <c r="IJ615" s="11" t="s">
        <v>9755</v>
      </c>
      <c r="IK615" s="11" t="s">
        <v>9756</v>
      </c>
      <c r="IL615" s="11" t="s">
        <v>9757</v>
      </c>
      <c r="IM615" s="11" t="s">
        <v>9758</v>
      </c>
      <c r="IN615" s="11" t="s">
        <v>9759</v>
      </c>
      <c r="IO615" s="11" t="s">
        <v>9760</v>
      </c>
      <c r="IP615" s="11" t="s">
        <v>9761</v>
      </c>
      <c r="IQ615" s="11" t="s">
        <v>9762</v>
      </c>
      <c r="IR615" s="11" t="s">
        <v>9763</v>
      </c>
      <c r="IS615" s="11" t="s">
        <v>9764</v>
      </c>
      <c r="IT615" s="11" t="s">
        <v>9765</v>
      </c>
      <c r="IU615" s="11" t="s">
        <v>9766</v>
      </c>
      <c r="IV615" s="11" t="s">
        <v>9767</v>
      </c>
      <c r="IW615" s="11" t="s">
        <v>9768</v>
      </c>
      <c r="IX615" s="11" t="s">
        <v>9769</v>
      </c>
      <c r="IY615" s="11" t="s">
        <v>9770</v>
      </c>
      <c r="IZ615" s="11" t="s">
        <v>9771</v>
      </c>
      <c r="JA615" s="11" t="s">
        <v>9737</v>
      </c>
      <c r="JB615" s="11" t="s">
        <v>9772</v>
      </c>
      <c r="JC615" s="11" t="s">
        <v>9773</v>
      </c>
      <c r="JD615" s="11" t="s">
        <v>9774</v>
      </c>
      <c r="JE615" s="11" t="s">
        <v>9775</v>
      </c>
      <c r="JF615" s="11" t="s">
        <v>9776</v>
      </c>
      <c r="JG615" s="11" t="s">
        <v>9220</v>
      </c>
      <c r="JH615" s="11" t="s">
        <v>9777</v>
      </c>
      <c r="JI615" s="11" t="s">
        <v>9778</v>
      </c>
      <c r="JJ615" s="11" t="s">
        <v>9779</v>
      </c>
      <c r="JK615" s="11" t="s">
        <v>9424</v>
      </c>
      <c r="JL615" s="11" t="s">
        <v>9780</v>
      </c>
      <c r="JM615" s="11" t="s">
        <v>9781</v>
      </c>
      <c r="JN615" s="11"/>
      <c r="JO615" s="11" t="s">
        <v>9782</v>
      </c>
      <c r="JP615" s="11" t="s">
        <v>9783</v>
      </c>
      <c r="JQ615" s="11" t="s">
        <v>9784</v>
      </c>
      <c r="JR615" s="11" t="s">
        <v>9785</v>
      </c>
      <c r="JS615" s="11" t="s">
        <v>9786</v>
      </c>
      <c r="JT615" s="11" t="s">
        <v>9787</v>
      </c>
      <c r="JU615" s="11" t="s">
        <v>9788</v>
      </c>
      <c r="JV615" s="11" t="s">
        <v>9789</v>
      </c>
      <c r="JW615" s="11" t="s">
        <v>9790</v>
      </c>
      <c r="JX615" s="11" t="s">
        <v>9791</v>
      </c>
      <c r="JY615" s="11" t="s">
        <v>9792</v>
      </c>
      <c r="JZ615" s="11" t="s">
        <v>9793</v>
      </c>
      <c r="KA615" s="11" t="s">
        <v>9794</v>
      </c>
      <c r="KB615" s="11" t="s">
        <v>9795</v>
      </c>
      <c r="KC615" s="11" t="s">
        <v>9796</v>
      </c>
      <c r="KD615" s="11" t="s">
        <v>9797</v>
      </c>
      <c r="KE615" s="11" t="s">
        <v>9798</v>
      </c>
      <c r="KF615" s="11" t="s">
        <v>9799</v>
      </c>
      <c r="KG615" s="11" t="s">
        <v>9800</v>
      </c>
      <c r="KH615" s="11" t="s">
        <v>9801</v>
      </c>
      <c r="KI615" s="11" t="s">
        <v>9802</v>
      </c>
      <c r="KJ615" s="11" t="s">
        <v>9803</v>
      </c>
      <c r="KK615" s="11" t="s">
        <v>9804</v>
      </c>
      <c r="KL615" s="11" t="s">
        <v>9805</v>
      </c>
      <c r="KM615" s="11" t="s">
        <v>9806</v>
      </c>
      <c r="KN615" s="11" t="s">
        <v>9807</v>
      </c>
      <c r="KO615" s="11" t="s">
        <v>9808</v>
      </c>
      <c r="KP615" s="11" t="s">
        <v>9809</v>
      </c>
      <c r="KQ615" s="11" t="s">
        <v>9810</v>
      </c>
      <c r="KR615" s="11" t="s">
        <v>9811</v>
      </c>
      <c r="KS615" s="11" t="s">
        <v>9812</v>
      </c>
      <c r="KT615" s="11" t="s">
        <v>9813</v>
      </c>
      <c r="KU615" s="11" t="s">
        <v>9814</v>
      </c>
      <c r="KV615" s="11" t="s">
        <v>9815</v>
      </c>
      <c r="KW615" s="11" t="s">
        <v>9303</v>
      </c>
      <c r="KX615" s="11"/>
      <c r="KY615" s="11"/>
      <c r="KZ615" s="11" t="s">
        <v>9816</v>
      </c>
      <c r="LA615" s="11" t="s">
        <v>9817</v>
      </c>
      <c r="LB615" s="11" t="s">
        <v>9818</v>
      </c>
      <c r="LC615" s="11" t="s">
        <v>9819</v>
      </c>
      <c r="LD615" s="11" t="s">
        <v>9820</v>
      </c>
      <c r="LE615" s="11" t="s">
        <v>9821</v>
      </c>
      <c r="LF615" s="11" t="s">
        <v>9822</v>
      </c>
      <c r="LG615" s="11" t="s">
        <v>9823</v>
      </c>
      <c r="LH615" s="11" t="s">
        <v>9824</v>
      </c>
      <c r="LI615" s="11" t="s">
        <v>9825</v>
      </c>
      <c r="LJ615" s="11" t="s">
        <v>9826</v>
      </c>
      <c r="LK615" s="11" t="s">
        <v>9827</v>
      </c>
      <c r="LL615" s="11" t="s">
        <v>9828</v>
      </c>
      <c r="LM615" s="11" t="s">
        <v>9829</v>
      </c>
      <c r="LN615" s="11"/>
      <c r="LO615" s="11" t="s">
        <v>9830</v>
      </c>
      <c r="LP615" s="11" t="s">
        <v>9831</v>
      </c>
      <c r="LQ615" s="11" t="s">
        <v>9832</v>
      </c>
      <c r="LR615" s="11" t="s">
        <v>9833</v>
      </c>
      <c r="LS615" s="11" t="s">
        <v>9834</v>
      </c>
      <c r="LT615" s="11" t="s">
        <v>9835</v>
      </c>
      <c r="LU615" s="11"/>
      <c r="LV615" s="11"/>
      <c r="LW615" s="11" t="s">
        <v>9836</v>
      </c>
      <c r="LX615" s="11" t="s">
        <v>9837</v>
      </c>
      <c r="LY615" s="11" t="s">
        <v>9838</v>
      </c>
      <c r="LZ615" s="11" t="s">
        <v>9839</v>
      </c>
      <c r="MA615" s="11" t="s">
        <v>9840</v>
      </c>
      <c r="MB615" s="11" t="s">
        <v>9841</v>
      </c>
      <c r="MC615" s="11" t="s">
        <v>9842</v>
      </c>
      <c r="MD615" s="11" t="s">
        <v>9843</v>
      </c>
      <c r="ME615" s="11" t="s">
        <v>9844</v>
      </c>
      <c r="MF615" s="11" t="s">
        <v>9845</v>
      </c>
      <c r="MG615" s="11" t="s">
        <v>9846</v>
      </c>
      <c r="MH615" s="11" t="s">
        <v>9847</v>
      </c>
      <c r="MI615" s="11" t="s">
        <v>9848</v>
      </c>
      <c r="MJ615" s="11" t="s">
        <v>9849</v>
      </c>
      <c r="MK615" s="11" t="s">
        <v>9850</v>
      </c>
      <c r="ML615" s="11" t="s">
        <v>9851</v>
      </c>
      <c r="MM615" s="11" t="s">
        <v>9852</v>
      </c>
      <c r="MN615" s="11" t="s">
        <v>9853</v>
      </c>
      <c r="MO615" s="11" t="s">
        <v>9854</v>
      </c>
      <c r="MP615" s="11" t="s">
        <v>9855</v>
      </c>
      <c r="MQ615" s="11" t="s">
        <v>9856</v>
      </c>
      <c r="MR615" s="11" t="s">
        <v>9857</v>
      </c>
      <c r="MS615" s="11" t="s">
        <v>9858</v>
      </c>
      <c r="MT615" s="11" t="s">
        <v>9859</v>
      </c>
      <c r="MU615" s="11" t="s">
        <v>9860</v>
      </c>
      <c r="MV615" s="11" t="s">
        <v>9861</v>
      </c>
      <c r="MW615" s="11"/>
      <c r="MX615" s="11" t="s">
        <v>9862</v>
      </c>
      <c r="MY615" s="11" t="s">
        <v>9863</v>
      </c>
      <c r="MZ615" s="11" t="s">
        <v>9864</v>
      </c>
      <c r="NA615" s="11" t="s">
        <v>9865</v>
      </c>
      <c r="NB615" s="11" t="s">
        <v>9866</v>
      </c>
      <c r="NC615" s="11" t="s">
        <v>9867</v>
      </c>
      <c r="ND615" s="11" t="s">
        <v>9868</v>
      </c>
      <c r="NE615" s="11" t="s">
        <v>9869</v>
      </c>
      <c r="NF615" s="11" t="s">
        <v>9870</v>
      </c>
      <c r="NG615" s="11" t="s">
        <v>9871</v>
      </c>
      <c r="NH615" s="11" t="s">
        <v>9872</v>
      </c>
      <c r="NI615" s="11" t="s">
        <v>9873</v>
      </c>
      <c r="NJ615" s="11" t="s">
        <v>9874</v>
      </c>
      <c r="NK615" s="11" t="s">
        <v>9875</v>
      </c>
      <c r="NL615" s="11" t="s">
        <v>9876</v>
      </c>
      <c r="NM615" s="11" t="s">
        <v>9877</v>
      </c>
      <c r="NN615" s="11" t="s">
        <v>9878</v>
      </c>
      <c r="NO615" s="11" t="s">
        <v>9879</v>
      </c>
      <c r="NP615" s="11" t="s">
        <v>9880</v>
      </c>
      <c r="NQ615" s="11" t="s">
        <v>9881</v>
      </c>
      <c r="NR615" s="11" t="s">
        <v>9882</v>
      </c>
      <c r="NS615" s="11" t="s">
        <v>9883</v>
      </c>
      <c r="NT615" s="11" t="s">
        <v>9884</v>
      </c>
      <c r="NU615" s="11" t="s">
        <v>9885</v>
      </c>
      <c r="NV615" s="11" t="s">
        <v>9886</v>
      </c>
      <c r="NW615" s="11"/>
      <c r="NX615" s="11" t="s">
        <v>9887</v>
      </c>
      <c r="NY615" s="11" t="s">
        <v>9888</v>
      </c>
      <c r="NZ615" s="11" t="s">
        <v>9889</v>
      </c>
      <c r="OA615" s="11" t="s">
        <v>9890</v>
      </c>
      <c r="OB615" s="11" t="s">
        <v>9891</v>
      </c>
      <c r="OC615" s="11" t="s">
        <v>9892</v>
      </c>
      <c r="OD615" s="11" t="s">
        <v>9893</v>
      </c>
      <c r="OE615" s="11" t="s">
        <v>9894</v>
      </c>
      <c r="OF615" s="11" t="s">
        <v>9895</v>
      </c>
      <c r="OG615" s="11" t="s">
        <v>9896</v>
      </c>
      <c r="OH615" s="11" t="s">
        <v>9897</v>
      </c>
      <c r="OI615" s="11" t="s">
        <v>9898</v>
      </c>
      <c r="OJ615" s="11" t="s">
        <v>9899</v>
      </c>
      <c r="OK615" s="11" t="s">
        <v>9900</v>
      </c>
      <c r="OL615" s="11" t="s">
        <v>9901</v>
      </c>
      <c r="OM615" s="11" t="s">
        <v>9902</v>
      </c>
      <c r="ON615" s="11" t="s">
        <v>9903</v>
      </c>
      <c r="OO615" s="11"/>
      <c r="OP615" s="11"/>
      <c r="OQ615" s="11" t="s">
        <v>9904</v>
      </c>
      <c r="OR615" s="11" t="s">
        <v>9905</v>
      </c>
      <c r="OS615" s="11" t="s">
        <v>9906</v>
      </c>
      <c r="OT615" s="11" t="s">
        <v>9907</v>
      </c>
      <c r="OU615" s="11" t="s">
        <v>9908</v>
      </c>
      <c r="OV615" s="11" t="s">
        <v>9909</v>
      </c>
      <c r="OW615" s="11" t="s">
        <v>9910</v>
      </c>
      <c r="OX615" s="11" t="s">
        <v>9911</v>
      </c>
      <c r="OY615" s="11" t="s">
        <v>9912</v>
      </c>
      <c r="OZ615" s="11" t="s">
        <v>9913</v>
      </c>
      <c r="PA615" s="11"/>
      <c r="PB615" s="11" t="s">
        <v>9914</v>
      </c>
      <c r="PC615" s="11" t="s">
        <v>9915</v>
      </c>
      <c r="PD615" s="11" t="s">
        <v>9916</v>
      </c>
      <c r="PE615" s="11" t="s">
        <v>9917</v>
      </c>
      <c r="PF615" s="11" t="s">
        <v>9918</v>
      </c>
      <c r="PG615" s="11" t="s">
        <v>9919</v>
      </c>
      <c r="PH615" s="11" t="s">
        <v>9920</v>
      </c>
      <c r="PI615" s="11" t="s">
        <v>9921</v>
      </c>
      <c r="PJ615" s="11" t="s">
        <v>9922</v>
      </c>
      <c r="PK615" s="11" t="s">
        <v>9923</v>
      </c>
      <c r="PL615" s="11" t="s">
        <v>9924</v>
      </c>
      <c r="PM615" s="11" t="s">
        <v>9925</v>
      </c>
      <c r="PN615" s="11" t="s">
        <v>9220</v>
      </c>
      <c r="PO615" s="11" t="s">
        <v>9926</v>
      </c>
      <c r="PP615" s="11" t="s">
        <v>9927</v>
      </c>
      <c r="PQ615" s="11" t="s">
        <v>9928</v>
      </c>
      <c r="PR615" s="11"/>
      <c r="PS615" s="11" t="s">
        <v>9929</v>
      </c>
      <c r="PT615" s="11" t="s">
        <v>9930</v>
      </c>
      <c r="PU615" s="11" t="s">
        <v>9931</v>
      </c>
      <c r="PV615" s="11" t="s">
        <v>9932</v>
      </c>
      <c r="PW615" s="11" t="s">
        <v>9933</v>
      </c>
      <c r="PX615" s="11" t="s">
        <v>9934</v>
      </c>
      <c r="PY615" s="11" t="s">
        <v>9935</v>
      </c>
      <c r="PZ615" s="11" t="s">
        <v>9276</v>
      </c>
      <c r="QA615" s="11" t="s">
        <v>9936</v>
      </c>
      <c r="QB615" s="11" t="s">
        <v>9937</v>
      </c>
      <c r="QC615" s="11" t="s">
        <v>9938</v>
      </c>
      <c r="QD615" s="11" t="s">
        <v>9939</v>
      </c>
      <c r="QE615" s="11" t="s">
        <v>9940</v>
      </c>
      <c r="QF615" s="11" t="s">
        <v>9941</v>
      </c>
      <c r="QG615" s="11" t="s">
        <v>9942</v>
      </c>
      <c r="QH615" s="11" t="s">
        <v>9943</v>
      </c>
      <c r="QI615" s="11" t="s">
        <v>9944</v>
      </c>
      <c r="QJ615" s="11" t="s">
        <v>9945</v>
      </c>
      <c r="QK615" s="11" t="s">
        <v>9946</v>
      </c>
      <c r="QL615" s="11" t="s">
        <v>9947</v>
      </c>
      <c r="QM615" s="11" t="s">
        <v>9948</v>
      </c>
      <c r="QN615" s="11" t="s">
        <v>9949</v>
      </c>
      <c r="QO615" s="11" t="s">
        <v>9950</v>
      </c>
      <c r="QP615" s="11" t="s">
        <v>9951</v>
      </c>
      <c r="QQ615" s="11" t="s">
        <v>9952</v>
      </c>
      <c r="QR615" s="11" t="s">
        <v>9953</v>
      </c>
      <c r="QS615" s="11" t="s">
        <v>9954</v>
      </c>
      <c r="QT615" s="11" t="s">
        <v>9955</v>
      </c>
      <c r="QU615" s="11" t="s">
        <v>9956</v>
      </c>
      <c r="QV615" s="11" t="s">
        <v>9957</v>
      </c>
      <c r="QW615" s="11" t="s">
        <v>9709</v>
      </c>
      <c r="QX615" s="11" t="s">
        <v>9958</v>
      </c>
      <c r="QY615" s="11"/>
      <c r="QZ615" s="11" t="s">
        <v>9959</v>
      </c>
      <c r="RA615" s="11" t="s">
        <v>9960</v>
      </c>
      <c r="RB615" s="11" t="s">
        <v>9961</v>
      </c>
      <c r="RC615" s="11" t="s">
        <v>9962</v>
      </c>
      <c r="RD615" s="11" t="s">
        <v>9963</v>
      </c>
      <c r="RE615" s="11" t="s">
        <v>9964</v>
      </c>
      <c r="RF615" s="11" t="s">
        <v>9965</v>
      </c>
      <c r="RG615" s="11" t="s">
        <v>9966</v>
      </c>
      <c r="RH615" s="11" t="s">
        <v>9967</v>
      </c>
      <c r="RI615" s="11" t="s">
        <v>9968</v>
      </c>
      <c r="RJ615" s="11" t="s">
        <v>9969</v>
      </c>
      <c r="RK615" s="11" t="s">
        <v>9970</v>
      </c>
      <c r="RL615" s="11"/>
      <c r="RM615" s="11"/>
      <c r="RN615" s="11" t="s">
        <v>9971</v>
      </c>
      <c r="RO615" s="11" t="s">
        <v>9972</v>
      </c>
      <c r="RP615" s="11" t="s">
        <v>9973</v>
      </c>
      <c r="RQ615" s="11" t="s">
        <v>9974</v>
      </c>
      <c r="RR615" s="11" t="s">
        <v>9975</v>
      </c>
      <c r="RS615" s="11" t="s">
        <v>9976</v>
      </c>
      <c r="RT615" s="11" t="s">
        <v>9977</v>
      </c>
      <c r="RU615" s="11" t="s">
        <v>9978</v>
      </c>
      <c r="RV615" s="11" t="s">
        <v>9979</v>
      </c>
      <c r="RW615" s="11" t="s">
        <v>9980</v>
      </c>
      <c r="RX615" s="11" t="s">
        <v>9981</v>
      </c>
      <c r="RY615" s="11" t="s">
        <v>9982</v>
      </c>
      <c r="RZ615" s="11" t="s">
        <v>9983</v>
      </c>
      <c r="SA615" s="11" t="s">
        <v>9984</v>
      </c>
      <c r="SB615" s="11" t="s">
        <v>9985</v>
      </c>
      <c r="SC615" s="11" t="s">
        <v>9986</v>
      </c>
      <c r="SD615" s="11" t="s">
        <v>9987</v>
      </c>
      <c r="SE615" s="11" t="s">
        <v>9988</v>
      </c>
      <c r="SF615" s="11" t="s">
        <v>9989</v>
      </c>
      <c r="SG615" s="11" t="s">
        <v>9990</v>
      </c>
      <c r="SH615" s="11" t="s">
        <v>9991</v>
      </c>
      <c r="SI615" s="11" t="s">
        <v>9992</v>
      </c>
      <c r="SJ615" s="11" t="s">
        <v>9993</v>
      </c>
      <c r="SK615" s="11"/>
      <c r="SL615" s="11" t="s">
        <v>9994</v>
      </c>
      <c r="SM615" s="11" t="s">
        <v>9995</v>
      </c>
      <c r="SN615" s="11" t="s">
        <v>9996</v>
      </c>
      <c r="SO615" s="11" t="s">
        <v>9997</v>
      </c>
      <c r="SP615" s="11" t="s">
        <v>9998</v>
      </c>
      <c r="SQ615" s="11" t="s">
        <v>9999</v>
      </c>
      <c r="SR615" s="11"/>
      <c r="SS615" s="11" t="s">
        <v>10000</v>
      </c>
      <c r="ST615" s="11" t="s">
        <v>10001</v>
      </c>
      <c r="SU615" s="11" t="s">
        <v>10002</v>
      </c>
      <c r="SV615" s="11" t="s">
        <v>10003</v>
      </c>
      <c r="SW615" s="11" t="s">
        <v>10004</v>
      </c>
      <c r="SX615" s="11" t="s">
        <v>10005</v>
      </c>
      <c r="SY615" s="11" t="s">
        <v>10006</v>
      </c>
      <c r="SZ615" s="11" t="s">
        <v>10007</v>
      </c>
      <c r="TA615" s="11" t="s">
        <v>10008</v>
      </c>
      <c r="TB615" s="11" t="s">
        <v>10009</v>
      </c>
      <c r="TC615" s="11" t="s">
        <v>10010</v>
      </c>
      <c r="TD615" s="11" t="s">
        <v>10011</v>
      </c>
      <c r="TE615" s="11" t="s">
        <v>10012</v>
      </c>
      <c r="TF615" s="11"/>
      <c r="TG615" s="11" t="s">
        <v>10013</v>
      </c>
      <c r="TH615" s="11" t="s">
        <v>10014</v>
      </c>
      <c r="TI615" s="11" t="s">
        <v>10015</v>
      </c>
      <c r="TJ615" s="11" t="s">
        <v>10016</v>
      </c>
      <c r="TK615" s="11" t="s">
        <v>10017</v>
      </c>
      <c r="TL615" s="11" t="s">
        <v>10018</v>
      </c>
      <c r="TM615" s="11" t="s">
        <v>10019</v>
      </c>
      <c r="TN615" s="11" t="s">
        <v>10020</v>
      </c>
      <c r="TO615" s="11" t="s">
        <v>10021</v>
      </c>
      <c r="TP615" s="11" t="s">
        <v>10022</v>
      </c>
      <c r="TQ615" s="11" t="s">
        <v>10023</v>
      </c>
      <c r="TR615" s="11" t="s">
        <v>10024</v>
      </c>
      <c r="TS615" s="11" t="s">
        <v>10025</v>
      </c>
      <c r="TT615" s="11" t="s">
        <v>10026</v>
      </c>
      <c r="TU615" s="11" t="s">
        <v>10027</v>
      </c>
      <c r="TV615" s="11" t="s">
        <v>10028</v>
      </c>
      <c r="TW615" s="11" t="s">
        <v>10029</v>
      </c>
      <c r="TX615" s="11" t="s">
        <v>10030</v>
      </c>
      <c r="TY615" s="11" t="s">
        <v>10031</v>
      </c>
      <c r="TZ615" s="11" t="s">
        <v>10032</v>
      </c>
      <c r="UA615" s="11" t="s">
        <v>10033</v>
      </c>
      <c r="UB615" s="11"/>
      <c r="UC615" s="11" t="s">
        <v>10034</v>
      </c>
      <c r="UD615" s="11" t="s">
        <v>10035</v>
      </c>
      <c r="UE615" s="11" t="s">
        <v>10036</v>
      </c>
      <c r="UF615" s="11" t="s">
        <v>10037</v>
      </c>
      <c r="UG615" s="11" t="s">
        <v>10038</v>
      </c>
      <c r="UH615" s="11" t="s">
        <v>10039</v>
      </c>
      <c r="UI615" s="11" t="s">
        <v>10040</v>
      </c>
      <c r="UJ615" s="11" t="s">
        <v>10041</v>
      </c>
      <c r="UK615" s="11" t="s">
        <v>10042</v>
      </c>
      <c r="UL615" s="11" t="s">
        <v>10043</v>
      </c>
      <c r="UM615" s="11" t="s">
        <v>10044</v>
      </c>
      <c r="UN615" s="11" t="s">
        <v>10045</v>
      </c>
      <c r="UO615" s="11" t="s">
        <v>10046</v>
      </c>
      <c r="UP615" s="11" t="s">
        <v>10047</v>
      </c>
      <c r="UQ615" s="11" t="s">
        <v>10048</v>
      </c>
      <c r="UR615" s="11" t="s">
        <v>10049</v>
      </c>
      <c r="US615" s="11" t="s">
        <v>10050</v>
      </c>
      <c r="UT615" s="11" t="s">
        <v>10051</v>
      </c>
      <c r="UU615" s="11" t="s">
        <v>10052</v>
      </c>
      <c r="UV615" s="11" t="s">
        <v>10053</v>
      </c>
      <c r="UW615" s="11" t="s">
        <v>10054</v>
      </c>
      <c r="UX615" s="11" t="s">
        <v>10055</v>
      </c>
      <c r="UY615" s="11" t="s">
        <v>10056</v>
      </c>
      <c r="UZ615" s="11" t="s">
        <v>10057</v>
      </c>
      <c r="VA615" s="11" t="s">
        <v>10058</v>
      </c>
      <c r="VB615" s="11"/>
      <c r="VC615" s="11" t="s">
        <v>10059</v>
      </c>
      <c r="VD615" s="11" t="s">
        <v>9376</v>
      </c>
      <c r="VE615" s="11" t="s">
        <v>10060</v>
      </c>
      <c r="VF615" s="11" t="s">
        <v>10061</v>
      </c>
      <c r="VG615" s="11" t="s">
        <v>10062</v>
      </c>
      <c r="VH615" s="11" t="s">
        <v>10063</v>
      </c>
      <c r="VI615" s="11" t="s">
        <v>10064</v>
      </c>
      <c r="VJ615" s="11" t="s">
        <v>10065</v>
      </c>
      <c r="VK615" s="11" t="s">
        <v>10066</v>
      </c>
      <c r="VL615" s="11" t="s">
        <v>10067</v>
      </c>
      <c r="VM615" s="11" t="s">
        <v>10068</v>
      </c>
      <c r="VN615" s="11" t="s">
        <v>10069</v>
      </c>
      <c r="VO615" s="11" t="s">
        <v>10070</v>
      </c>
      <c r="VP615" s="11"/>
      <c r="VQ615" s="11" t="s">
        <v>10071</v>
      </c>
      <c r="VR615" s="11" t="s">
        <v>10072</v>
      </c>
      <c r="VS615" s="11" t="s">
        <v>10073</v>
      </c>
      <c r="VT615" s="11" t="s">
        <v>10074</v>
      </c>
      <c r="VU615" s="11" t="s">
        <v>10075</v>
      </c>
      <c r="VV615" s="11" t="s">
        <v>10076</v>
      </c>
      <c r="VW615" s="11" t="s">
        <v>10077</v>
      </c>
      <c r="VX615" s="11" t="s">
        <v>10078</v>
      </c>
      <c r="VY615" s="11" t="s">
        <v>10079</v>
      </c>
      <c r="VZ615" s="11" t="s">
        <v>10080</v>
      </c>
      <c r="WA615" s="11" t="s">
        <v>10081</v>
      </c>
      <c r="WB615" s="11" t="s">
        <v>10082</v>
      </c>
      <c r="WC615" s="11" t="s">
        <v>10083</v>
      </c>
      <c r="WD615" s="11" t="s">
        <v>10084</v>
      </c>
      <c r="WE615" s="11" t="s">
        <v>10085</v>
      </c>
      <c r="WF615" s="11" t="s">
        <v>10086</v>
      </c>
      <c r="WG615" s="11" t="s">
        <v>10087</v>
      </c>
      <c r="WH615" s="11" t="s">
        <v>10088</v>
      </c>
      <c r="WI615" s="11" t="s">
        <v>10089</v>
      </c>
      <c r="WJ615" s="11" t="s">
        <v>10090</v>
      </c>
      <c r="WK615" s="11"/>
    </row>
    <row r="616" spans="1:609" x14ac:dyDescent="0.25">
      <c r="A616" s="11"/>
      <c r="B616" s="11"/>
      <c r="C616" s="11" t="s">
        <v>10091</v>
      </c>
      <c r="D616" s="11" t="s">
        <v>10092</v>
      </c>
      <c r="E616" s="11" t="s">
        <v>10093</v>
      </c>
      <c r="F616" s="11" t="s">
        <v>10094</v>
      </c>
      <c r="G616" s="11" t="s">
        <v>10095</v>
      </c>
      <c r="H616" s="11" t="s">
        <v>10096</v>
      </c>
      <c r="I616" s="11" t="s">
        <v>10097</v>
      </c>
      <c r="J616" s="11" t="s">
        <v>10098</v>
      </c>
      <c r="K616" s="11" t="s">
        <v>10099</v>
      </c>
      <c r="L616" s="11" t="s">
        <v>10100</v>
      </c>
      <c r="M616" s="11" t="s">
        <v>10101</v>
      </c>
      <c r="N616" s="11"/>
      <c r="O616" s="11" t="s">
        <v>10102</v>
      </c>
      <c r="P616" s="11" t="s">
        <v>10103</v>
      </c>
      <c r="Q616" s="11" t="s">
        <v>10104</v>
      </c>
      <c r="R616" s="11"/>
      <c r="S616" s="11" t="s">
        <v>10105</v>
      </c>
      <c r="T616" s="11" t="s">
        <v>10106</v>
      </c>
      <c r="U616" s="11" t="s">
        <v>10107</v>
      </c>
      <c r="V616" s="11" t="s">
        <v>10108</v>
      </c>
      <c r="W616" s="11" t="s">
        <v>10109</v>
      </c>
      <c r="X616" s="11" t="s">
        <v>10110</v>
      </c>
      <c r="Y616" s="11" t="s">
        <v>10111</v>
      </c>
      <c r="Z616" s="11" t="s">
        <v>10112</v>
      </c>
      <c r="AA616" s="11" t="s">
        <v>10113</v>
      </c>
      <c r="AB616" s="11"/>
      <c r="AC616" s="11" t="s">
        <v>10114</v>
      </c>
      <c r="AD616" s="11" t="s">
        <v>10115</v>
      </c>
      <c r="AE616" s="11" t="s">
        <v>10116</v>
      </c>
      <c r="AF616" s="11" t="s">
        <v>10117</v>
      </c>
      <c r="AG616" s="11" t="s">
        <v>10118</v>
      </c>
      <c r="AH616" s="11" t="s">
        <v>10119</v>
      </c>
      <c r="AI616" s="11" t="s">
        <v>10120</v>
      </c>
      <c r="AJ616" s="11" t="s">
        <v>10121</v>
      </c>
      <c r="AK616" s="11" t="s">
        <v>10122</v>
      </c>
      <c r="AL616" s="11"/>
      <c r="AM616" s="11" t="s">
        <v>10123</v>
      </c>
      <c r="AN616" s="11" t="s">
        <v>10124</v>
      </c>
      <c r="AO616" s="11" t="s">
        <v>10125</v>
      </c>
      <c r="AP616" s="11" t="s">
        <v>10126</v>
      </c>
      <c r="AQ616" s="11" t="s">
        <v>10127</v>
      </c>
      <c r="AR616" s="11" t="s">
        <v>10128</v>
      </c>
      <c r="AS616" s="11" t="s">
        <v>10129</v>
      </c>
      <c r="AT616" s="11" t="s">
        <v>10130</v>
      </c>
      <c r="AU616" s="11" t="s">
        <v>10131</v>
      </c>
      <c r="AV616" s="11" t="s">
        <v>10132</v>
      </c>
      <c r="AW616" s="11"/>
      <c r="AX616" s="11"/>
      <c r="AY616" s="11" t="s">
        <v>10133</v>
      </c>
      <c r="AZ616" s="11" t="s">
        <v>10134</v>
      </c>
      <c r="BA616" s="11" t="s">
        <v>10135</v>
      </c>
      <c r="BB616" s="11" t="s">
        <v>10136</v>
      </c>
      <c r="BC616" s="11" t="s">
        <v>10137</v>
      </c>
      <c r="BD616" s="11" t="s">
        <v>10138</v>
      </c>
      <c r="BE616" s="11" t="s">
        <v>10139</v>
      </c>
      <c r="BF616" s="11" t="s">
        <v>10140</v>
      </c>
      <c r="BG616" s="11" t="s">
        <v>10141</v>
      </c>
      <c r="BH616" s="11" t="s">
        <v>10142</v>
      </c>
      <c r="BI616" s="11" t="s">
        <v>10143</v>
      </c>
      <c r="BJ616" s="11" t="s">
        <v>10144</v>
      </c>
      <c r="BK616" s="11" t="s">
        <v>10145</v>
      </c>
      <c r="BL616" s="11" t="s">
        <v>10146</v>
      </c>
      <c r="BM616" s="11" t="s">
        <v>10147</v>
      </c>
      <c r="BN616" s="11" t="s">
        <v>9729</v>
      </c>
      <c r="BO616" s="11" t="s">
        <v>10148</v>
      </c>
      <c r="BP616" s="11" t="s">
        <v>10149</v>
      </c>
      <c r="BQ616" s="11" t="s">
        <v>10150</v>
      </c>
      <c r="BR616" s="11" t="s">
        <v>10151</v>
      </c>
      <c r="BS616" s="11" t="s">
        <v>10152</v>
      </c>
      <c r="BT616" s="11" t="s">
        <v>10153</v>
      </c>
      <c r="BU616" s="11" t="s">
        <v>10154</v>
      </c>
      <c r="BV616" s="11" t="s">
        <v>10155</v>
      </c>
      <c r="BW616" s="11"/>
      <c r="BX616" s="11" t="s">
        <v>10156</v>
      </c>
      <c r="BY616" s="11" t="s">
        <v>10157</v>
      </c>
      <c r="BZ616" s="11" t="s">
        <v>10158</v>
      </c>
      <c r="CA616" s="11" t="s">
        <v>10159</v>
      </c>
      <c r="CB616" s="11" t="s">
        <v>10160</v>
      </c>
      <c r="CC616" s="11" t="s">
        <v>10161</v>
      </c>
      <c r="CD616" s="11" t="s">
        <v>10162</v>
      </c>
      <c r="CE616" s="11" t="s">
        <v>10163</v>
      </c>
      <c r="CF616" s="11" t="s">
        <v>10164</v>
      </c>
      <c r="CG616" s="11" t="s">
        <v>10165</v>
      </c>
      <c r="CH616" s="11" t="s">
        <v>10166</v>
      </c>
      <c r="CI616" s="11" t="s">
        <v>10167</v>
      </c>
      <c r="CJ616" s="11"/>
      <c r="CK616" s="11" t="s">
        <v>10168</v>
      </c>
      <c r="CL616" s="11" t="s">
        <v>10169</v>
      </c>
      <c r="CM616" s="11" t="s">
        <v>10170</v>
      </c>
      <c r="CN616" s="11" t="s">
        <v>10171</v>
      </c>
      <c r="CO616" s="11" t="s">
        <v>10172</v>
      </c>
      <c r="CP616" s="11" t="s">
        <v>10173</v>
      </c>
      <c r="CQ616" s="11" t="s">
        <v>10174</v>
      </c>
      <c r="CR616" s="11" t="s">
        <v>10175</v>
      </c>
      <c r="CS616" s="11" t="s">
        <v>10176</v>
      </c>
      <c r="CT616" s="11" t="s">
        <v>10177</v>
      </c>
      <c r="CU616" s="11" t="s">
        <v>10178</v>
      </c>
      <c r="CV616" s="11" t="s">
        <v>10179</v>
      </c>
      <c r="CW616" s="11" t="s">
        <v>10180</v>
      </c>
      <c r="CX616" s="11" t="s">
        <v>10181</v>
      </c>
      <c r="CY616" s="11"/>
      <c r="CZ616" s="11"/>
      <c r="DA616" s="11" t="s">
        <v>10182</v>
      </c>
      <c r="DB616" s="11" t="s">
        <v>10183</v>
      </c>
      <c r="DC616" s="11" t="s">
        <v>10184</v>
      </c>
      <c r="DD616" s="11" t="s">
        <v>10185</v>
      </c>
      <c r="DE616" s="11" t="s">
        <v>10186</v>
      </c>
      <c r="DF616" s="11" t="s">
        <v>10187</v>
      </c>
      <c r="DG616" s="11" t="s">
        <v>10188</v>
      </c>
      <c r="DH616" s="11" t="s">
        <v>10189</v>
      </c>
      <c r="DI616" s="11" t="s">
        <v>10190</v>
      </c>
      <c r="DJ616" s="11" t="s">
        <v>10191</v>
      </c>
      <c r="DK616" s="11" t="s">
        <v>10192</v>
      </c>
      <c r="DL616" s="11" t="s">
        <v>10193</v>
      </c>
      <c r="DM616" s="11" t="s">
        <v>10194</v>
      </c>
      <c r="DN616" s="11"/>
      <c r="DO616" s="11" t="s">
        <v>10195</v>
      </c>
      <c r="DP616" s="11" t="s">
        <v>10196</v>
      </c>
      <c r="DQ616" s="11" t="s">
        <v>10197</v>
      </c>
      <c r="DR616" s="11" t="s">
        <v>10198</v>
      </c>
      <c r="DS616" s="11" t="s">
        <v>10199</v>
      </c>
      <c r="DT616" s="11"/>
      <c r="DU616" s="11" t="s">
        <v>10200</v>
      </c>
      <c r="DV616" s="11" t="s">
        <v>10201</v>
      </c>
      <c r="DW616" s="11" t="s">
        <v>10202</v>
      </c>
      <c r="DX616" s="11" t="s">
        <v>10203</v>
      </c>
      <c r="DY616" s="11" t="s">
        <v>10204</v>
      </c>
      <c r="DZ616" s="11" t="s">
        <v>10205</v>
      </c>
      <c r="EA616" s="11" t="s">
        <v>10206</v>
      </c>
      <c r="EB616" s="11" t="s">
        <v>10207</v>
      </c>
      <c r="EC616" s="11"/>
      <c r="ED616" s="11" t="s">
        <v>10208</v>
      </c>
      <c r="EE616" s="11" t="s">
        <v>10209</v>
      </c>
      <c r="EF616" s="11" t="s">
        <v>10210</v>
      </c>
      <c r="EG616" s="11" t="s">
        <v>10211</v>
      </c>
      <c r="EH616" s="11" t="s">
        <v>10212</v>
      </c>
      <c r="EI616" s="11" t="s">
        <v>10213</v>
      </c>
      <c r="EJ616" s="11" t="s">
        <v>10214</v>
      </c>
      <c r="EK616" s="11" t="s">
        <v>10215</v>
      </c>
      <c r="EL616" s="11" t="s">
        <v>10216</v>
      </c>
      <c r="EM616" s="11" t="s">
        <v>10217</v>
      </c>
      <c r="EN616" s="11" t="s">
        <v>10218</v>
      </c>
      <c r="EO616" s="11" t="s">
        <v>10219</v>
      </c>
      <c r="EP616" s="11" t="s">
        <v>10220</v>
      </c>
      <c r="EQ616" s="11"/>
      <c r="ER616" s="11"/>
      <c r="ES616" s="11" t="s">
        <v>10221</v>
      </c>
      <c r="ET616" s="11" t="s">
        <v>10222</v>
      </c>
      <c r="EU616" s="11" t="s">
        <v>10223</v>
      </c>
      <c r="EV616" s="11" t="s">
        <v>10224</v>
      </c>
      <c r="EW616" s="11"/>
      <c r="EX616" s="11" t="s">
        <v>10225</v>
      </c>
      <c r="EY616" s="11" t="s">
        <v>10226</v>
      </c>
      <c r="EZ616" s="11" t="s">
        <v>10227</v>
      </c>
      <c r="FA616" s="11" t="s">
        <v>10228</v>
      </c>
      <c r="FB616" s="11" t="s">
        <v>10229</v>
      </c>
      <c r="FC616" s="11" t="s">
        <v>10230</v>
      </c>
      <c r="FD616" s="11" t="s">
        <v>10231</v>
      </c>
      <c r="FE616" s="11" t="s">
        <v>10232</v>
      </c>
      <c r="FF616" s="11"/>
      <c r="FG616" s="11" t="s">
        <v>10233</v>
      </c>
      <c r="FH616" s="11" t="s">
        <v>10234</v>
      </c>
      <c r="FI616" s="11" t="s">
        <v>10235</v>
      </c>
      <c r="FJ616" s="11" t="s">
        <v>10236</v>
      </c>
      <c r="FK616" s="11" t="s">
        <v>10237</v>
      </c>
      <c r="FL616" s="11"/>
      <c r="FM616" s="11" t="s">
        <v>10238</v>
      </c>
      <c r="FN616" s="11" t="s">
        <v>10239</v>
      </c>
      <c r="FO616" s="11" t="s">
        <v>10240</v>
      </c>
      <c r="FP616" s="11" t="s">
        <v>10241</v>
      </c>
      <c r="FQ616" s="11" t="s">
        <v>10242</v>
      </c>
      <c r="FR616" s="11" t="s">
        <v>10243</v>
      </c>
      <c r="FS616" s="11" t="s">
        <v>10244</v>
      </c>
      <c r="FT616" s="11" t="s">
        <v>10245</v>
      </c>
      <c r="FU616" s="11" t="s">
        <v>10246</v>
      </c>
      <c r="FV616" s="11" t="s">
        <v>10247</v>
      </c>
      <c r="FW616" s="11" t="s">
        <v>10248</v>
      </c>
      <c r="FX616" s="11" t="s">
        <v>10249</v>
      </c>
      <c r="FY616" s="11" t="s">
        <v>10250</v>
      </c>
      <c r="FZ616" s="11" t="s">
        <v>10251</v>
      </c>
      <c r="GA616" s="11" t="s">
        <v>10252</v>
      </c>
      <c r="GB616" s="11" t="s">
        <v>10253</v>
      </c>
      <c r="GC616" s="11" t="s">
        <v>10254</v>
      </c>
      <c r="GD616" s="11" t="s">
        <v>10255</v>
      </c>
      <c r="GE616" s="11" t="s">
        <v>10256</v>
      </c>
      <c r="GF616" s="11" t="s">
        <v>10257</v>
      </c>
      <c r="GG616" s="11" t="s">
        <v>10258</v>
      </c>
      <c r="GH616" s="11" t="s">
        <v>10259</v>
      </c>
      <c r="GI616" s="11" t="s">
        <v>10260</v>
      </c>
      <c r="GJ616" s="11" t="s">
        <v>10261</v>
      </c>
      <c r="GK616" s="11" t="s">
        <v>10262</v>
      </c>
      <c r="GL616" s="11" t="s">
        <v>10263</v>
      </c>
      <c r="GM616" s="11" t="s">
        <v>10264</v>
      </c>
      <c r="GN616" s="11" t="s">
        <v>10265</v>
      </c>
      <c r="GO616" s="11"/>
      <c r="GP616" s="11" t="s">
        <v>10266</v>
      </c>
      <c r="GQ616" s="11" t="s">
        <v>10267</v>
      </c>
      <c r="GR616" s="11" t="s">
        <v>10268</v>
      </c>
      <c r="GS616" s="11" t="s">
        <v>10269</v>
      </c>
      <c r="GT616" s="11" t="s">
        <v>10270</v>
      </c>
      <c r="GU616" s="11" t="s">
        <v>10271</v>
      </c>
      <c r="GV616" s="11" t="s">
        <v>10272</v>
      </c>
      <c r="GW616" s="11" t="s">
        <v>10273</v>
      </c>
      <c r="GX616" s="11" t="s">
        <v>10274</v>
      </c>
      <c r="GY616" s="11" t="s">
        <v>10275</v>
      </c>
      <c r="GZ616" s="11" t="s">
        <v>10276</v>
      </c>
      <c r="HA616" s="11" t="s">
        <v>10277</v>
      </c>
      <c r="HB616" s="11" t="s">
        <v>10278</v>
      </c>
      <c r="HC616" s="11"/>
      <c r="HD616" s="11" t="s">
        <v>10279</v>
      </c>
      <c r="HE616" s="11" t="s">
        <v>10280</v>
      </c>
      <c r="HF616" s="11" t="s">
        <v>10281</v>
      </c>
      <c r="HG616" s="11" t="s">
        <v>10282</v>
      </c>
      <c r="HH616" s="11" t="s">
        <v>10283</v>
      </c>
      <c r="HI616" s="11" t="s">
        <v>10284</v>
      </c>
      <c r="HJ616" s="11" t="s">
        <v>10285</v>
      </c>
      <c r="HK616" s="11"/>
      <c r="HL616" s="11" t="s">
        <v>10286</v>
      </c>
      <c r="HM616" s="11" t="s">
        <v>10287</v>
      </c>
      <c r="HN616" s="11" t="s">
        <v>10288</v>
      </c>
      <c r="HO616" s="11" t="s">
        <v>10289</v>
      </c>
      <c r="HP616" s="11" t="s">
        <v>10290</v>
      </c>
      <c r="HQ616" s="11" t="s">
        <v>10291</v>
      </c>
      <c r="HR616" s="11" t="s">
        <v>10292</v>
      </c>
      <c r="HS616" s="11" t="s">
        <v>10293</v>
      </c>
      <c r="HT616" s="11" t="s">
        <v>10294</v>
      </c>
      <c r="HU616" s="11" t="s">
        <v>10295</v>
      </c>
      <c r="HV616" s="11" t="s">
        <v>10296</v>
      </c>
      <c r="HW616" s="11" t="s">
        <v>10297</v>
      </c>
      <c r="HX616" s="11" t="s">
        <v>10298</v>
      </c>
      <c r="HY616" s="11" t="s">
        <v>10299</v>
      </c>
      <c r="HZ616" s="11" t="s">
        <v>10300</v>
      </c>
      <c r="IA616" s="11" t="s">
        <v>10301</v>
      </c>
      <c r="IB616" s="11" t="s">
        <v>10302</v>
      </c>
      <c r="IC616" s="11" t="s">
        <v>10303</v>
      </c>
      <c r="ID616" s="11" t="s">
        <v>10304</v>
      </c>
      <c r="IE616" s="11" t="s">
        <v>10305</v>
      </c>
      <c r="IF616" s="11" t="s">
        <v>10306</v>
      </c>
      <c r="IG616" s="11"/>
      <c r="IH616" s="11" t="s">
        <v>10307</v>
      </c>
      <c r="II616" s="11" t="s">
        <v>10308</v>
      </c>
      <c r="IJ616" s="11" t="s">
        <v>10309</v>
      </c>
      <c r="IK616" s="11" t="s">
        <v>10310</v>
      </c>
      <c r="IL616" s="11" t="s">
        <v>10311</v>
      </c>
      <c r="IM616" s="11" t="s">
        <v>10312</v>
      </c>
      <c r="IN616" s="11" t="s">
        <v>10313</v>
      </c>
      <c r="IO616" s="11" t="s">
        <v>10314</v>
      </c>
      <c r="IP616" s="11" t="s">
        <v>10315</v>
      </c>
      <c r="IQ616" s="11" t="s">
        <v>10316</v>
      </c>
      <c r="IR616" s="11" t="s">
        <v>10317</v>
      </c>
      <c r="IS616" s="11" t="s">
        <v>10318</v>
      </c>
      <c r="IT616" s="11" t="s">
        <v>10319</v>
      </c>
      <c r="IU616" s="11" t="s">
        <v>10320</v>
      </c>
      <c r="IV616" s="11" t="s">
        <v>10321</v>
      </c>
      <c r="IW616" s="11" t="s">
        <v>10322</v>
      </c>
      <c r="IX616" s="11" t="s">
        <v>10323</v>
      </c>
      <c r="IY616" s="11" t="s">
        <v>10324</v>
      </c>
      <c r="IZ616" s="11" t="s">
        <v>10325</v>
      </c>
      <c r="JA616" s="11" t="s">
        <v>10326</v>
      </c>
      <c r="JB616" s="11" t="s">
        <v>10327</v>
      </c>
      <c r="JC616" s="11" t="s">
        <v>10328</v>
      </c>
      <c r="JD616" s="11" t="s">
        <v>10329</v>
      </c>
      <c r="JE616" s="11" t="s">
        <v>10330</v>
      </c>
      <c r="JF616" s="11" t="s">
        <v>10331</v>
      </c>
      <c r="JG616" s="11" t="s">
        <v>10332</v>
      </c>
      <c r="JH616" s="11" t="s">
        <v>10333</v>
      </c>
      <c r="JI616" s="11" t="s">
        <v>10334</v>
      </c>
      <c r="JJ616" s="11" t="s">
        <v>10335</v>
      </c>
      <c r="JK616" s="11" t="s">
        <v>10336</v>
      </c>
      <c r="JL616" s="11" t="s">
        <v>10337</v>
      </c>
      <c r="JM616" s="11" t="s">
        <v>10338</v>
      </c>
      <c r="JN616" s="11"/>
      <c r="JO616" s="11" t="s">
        <v>10339</v>
      </c>
      <c r="JP616" s="11" t="s">
        <v>10340</v>
      </c>
      <c r="JQ616" s="11" t="s">
        <v>10341</v>
      </c>
      <c r="JR616" s="11" t="s">
        <v>9923</v>
      </c>
      <c r="JS616" s="11" t="s">
        <v>10342</v>
      </c>
      <c r="JT616" s="11" t="s">
        <v>10343</v>
      </c>
      <c r="JU616" s="11" t="s">
        <v>10344</v>
      </c>
      <c r="JV616" s="11" t="s">
        <v>10345</v>
      </c>
      <c r="JW616" s="11" t="s">
        <v>10346</v>
      </c>
      <c r="JX616" s="11" t="s">
        <v>10347</v>
      </c>
      <c r="JY616" s="11" t="s">
        <v>10348</v>
      </c>
      <c r="JZ616" s="11" t="s">
        <v>10349</v>
      </c>
      <c r="KA616" s="11" t="s">
        <v>10350</v>
      </c>
      <c r="KB616" s="11" t="s">
        <v>10351</v>
      </c>
      <c r="KC616" s="11" t="s">
        <v>10352</v>
      </c>
      <c r="KD616" s="11" t="s">
        <v>10353</v>
      </c>
      <c r="KE616" s="11" t="s">
        <v>10354</v>
      </c>
      <c r="KF616" s="11" t="s">
        <v>10355</v>
      </c>
      <c r="KG616" s="11" t="s">
        <v>10356</v>
      </c>
      <c r="KH616" s="11" t="s">
        <v>10357</v>
      </c>
      <c r="KI616" s="11" t="s">
        <v>10358</v>
      </c>
      <c r="KJ616" s="11" t="s">
        <v>10359</v>
      </c>
      <c r="KK616" s="11" t="s">
        <v>10360</v>
      </c>
      <c r="KL616" s="11" t="s">
        <v>10361</v>
      </c>
      <c r="KM616" s="11" t="s">
        <v>10362</v>
      </c>
      <c r="KN616" s="11" t="s">
        <v>10363</v>
      </c>
      <c r="KO616" s="11" t="s">
        <v>10364</v>
      </c>
      <c r="KP616" s="11" t="s">
        <v>10365</v>
      </c>
      <c r="KQ616" s="11" t="s">
        <v>10366</v>
      </c>
      <c r="KR616" s="11" t="s">
        <v>10367</v>
      </c>
      <c r="KS616" s="11" t="s">
        <v>10368</v>
      </c>
      <c r="KT616" s="11" t="s">
        <v>10369</v>
      </c>
      <c r="KU616" s="11" t="s">
        <v>10370</v>
      </c>
      <c r="KV616" s="11" t="s">
        <v>10371</v>
      </c>
      <c r="KW616" s="11" t="s">
        <v>10372</v>
      </c>
      <c r="KX616" s="11"/>
      <c r="KY616" s="11"/>
      <c r="KZ616" s="11" t="s">
        <v>10373</v>
      </c>
      <c r="LA616" s="11" t="s">
        <v>10374</v>
      </c>
      <c r="LB616" s="11" t="s">
        <v>10375</v>
      </c>
      <c r="LC616" s="11" t="s">
        <v>10376</v>
      </c>
      <c r="LD616" s="11" t="s">
        <v>10377</v>
      </c>
      <c r="LE616" s="11" t="s">
        <v>10378</v>
      </c>
      <c r="LF616" s="11" t="s">
        <v>10379</v>
      </c>
      <c r="LG616" s="11" t="s">
        <v>10380</v>
      </c>
      <c r="LH616" s="11" t="s">
        <v>10381</v>
      </c>
      <c r="LI616" s="11" t="s">
        <v>10382</v>
      </c>
      <c r="LJ616" s="11" t="s">
        <v>10383</v>
      </c>
      <c r="LK616" s="11" t="s">
        <v>10384</v>
      </c>
      <c r="LL616" s="11" t="s">
        <v>10385</v>
      </c>
      <c r="LM616" s="11" t="s">
        <v>10386</v>
      </c>
      <c r="LN616" s="11"/>
      <c r="LO616" s="11" t="s">
        <v>10387</v>
      </c>
      <c r="LP616" s="11" t="s">
        <v>10388</v>
      </c>
      <c r="LQ616" s="11" t="s">
        <v>10389</v>
      </c>
      <c r="LR616" s="11" t="s">
        <v>10390</v>
      </c>
      <c r="LS616" s="11" t="s">
        <v>10391</v>
      </c>
      <c r="LT616" s="11" t="s">
        <v>10392</v>
      </c>
      <c r="LU616" s="11"/>
      <c r="LV616" s="11"/>
      <c r="LW616" s="11" t="s">
        <v>10393</v>
      </c>
      <c r="LX616" s="11" t="s">
        <v>10394</v>
      </c>
      <c r="LY616" s="11" t="s">
        <v>10395</v>
      </c>
      <c r="LZ616" s="11"/>
      <c r="MA616" s="11" t="s">
        <v>10396</v>
      </c>
      <c r="MB616" s="11" t="s">
        <v>10397</v>
      </c>
      <c r="MC616" s="11" t="s">
        <v>10398</v>
      </c>
      <c r="MD616" s="11" t="s">
        <v>10399</v>
      </c>
      <c r="ME616" s="11" t="s">
        <v>10400</v>
      </c>
      <c r="MF616" s="11" t="s">
        <v>10401</v>
      </c>
      <c r="MG616" s="11" t="s">
        <v>10402</v>
      </c>
      <c r="MH616" s="11" t="s">
        <v>10403</v>
      </c>
      <c r="MI616" s="11" t="s">
        <v>10404</v>
      </c>
      <c r="MJ616" s="11" t="s">
        <v>10405</v>
      </c>
      <c r="MK616" s="11" t="s">
        <v>10406</v>
      </c>
      <c r="ML616" s="11" t="s">
        <v>10407</v>
      </c>
      <c r="MM616" s="11"/>
      <c r="MN616" s="11" t="s">
        <v>10408</v>
      </c>
      <c r="MO616" s="11" t="s">
        <v>10409</v>
      </c>
      <c r="MP616" s="11" t="s">
        <v>10410</v>
      </c>
      <c r="MQ616" s="11" t="s">
        <v>10411</v>
      </c>
      <c r="MR616" s="11" t="s">
        <v>10412</v>
      </c>
      <c r="MS616" s="11" t="s">
        <v>10413</v>
      </c>
      <c r="MT616" s="11" t="s">
        <v>10414</v>
      </c>
      <c r="MU616" s="11" t="s">
        <v>10415</v>
      </c>
      <c r="MV616" s="11" t="s">
        <v>10416</v>
      </c>
      <c r="MW616" s="11"/>
      <c r="MX616" s="11" t="s">
        <v>10417</v>
      </c>
      <c r="MY616" s="11" t="s">
        <v>10418</v>
      </c>
      <c r="MZ616" s="11" t="s">
        <v>10419</v>
      </c>
      <c r="NA616" s="11" t="s">
        <v>10420</v>
      </c>
      <c r="NB616" s="11"/>
      <c r="NC616" s="11" t="s">
        <v>10421</v>
      </c>
      <c r="ND616" s="11" t="s">
        <v>10422</v>
      </c>
      <c r="NE616" s="11" t="s">
        <v>10423</v>
      </c>
      <c r="NF616" s="11" t="s">
        <v>10424</v>
      </c>
      <c r="NG616" s="11" t="s">
        <v>10425</v>
      </c>
      <c r="NH616" s="11" t="s">
        <v>10426</v>
      </c>
      <c r="NI616" s="11" t="s">
        <v>10427</v>
      </c>
      <c r="NJ616" s="11" t="s">
        <v>10428</v>
      </c>
      <c r="NK616" s="11" t="s">
        <v>10429</v>
      </c>
      <c r="NL616" s="11" t="s">
        <v>10430</v>
      </c>
      <c r="NM616" s="11"/>
      <c r="NN616" s="11" t="s">
        <v>10431</v>
      </c>
      <c r="NO616" s="11"/>
      <c r="NP616" s="11"/>
      <c r="NQ616" s="11" t="s">
        <v>10432</v>
      </c>
      <c r="NR616" s="11"/>
      <c r="NS616" s="11"/>
      <c r="NT616" s="11" t="s">
        <v>10433</v>
      </c>
      <c r="NU616" s="11" t="s">
        <v>10434</v>
      </c>
      <c r="NV616" s="11" t="s">
        <v>10435</v>
      </c>
      <c r="NW616" s="11"/>
      <c r="NX616" s="11" t="s">
        <v>10436</v>
      </c>
      <c r="NY616" s="11" t="s">
        <v>10437</v>
      </c>
      <c r="NZ616" s="11" t="s">
        <v>10438</v>
      </c>
      <c r="OA616" s="11" t="s">
        <v>10439</v>
      </c>
      <c r="OB616" s="11" t="s">
        <v>10440</v>
      </c>
      <c r="OC616" s="11" t="s">
        <v>10441</v>
      </c>
      <c r="OD616" s="11" t="s">
        <v>10442</v>
      </c>
      <c r="OE616" s="11" t="s">
        <v>10443</v>
      </c>
      <c r="OF616" s="11" t="s">
        <v>10444</v>
      </c>
      <c r="OG616" s="11" t="s">
        <v>10445</v>
      </c>
      <c r="OH616" s="11" t="s">
        <v>10446</v>
      </c>
      <c r="OI616" s="11" t="s">
        <v>10447</v>
      </c>
      <c r="OJ616" s="11" t="s">
        <v>10448</v>
      </c>
      <c r="OK616" s="11" t="s">
        <v>10449</v>
      </c>
      <c r="OL616" s="11" t="s">
        <v>10450</v>
      </c>
      <c r="OM616" s="11" t="s">
        <v>10451</v>
      </c>
      <c r="ON616" s="11" t="s">
        <v>10452</v>
      </c>
      <c r="OO616" s="11"/>
      <c r="OP616" s="11"/>
      <c r="OQ616" s="11" t="s">
        <v>10453</v>
      </c>
      <c r="OR616" s="11" t="s">
        <v>10454</v>
      </c>
      <c r="OS616" s="11" t="s">
        <v>10455</v>
      </c>
      <c r="OT616" s="11" t="s">
        <v>10456</v>
      </c>
      <c r="OU616" s="11" t="s">
        <v>10457</v>
      </c>
      <c r="OV616" s="11" t="s">
        <v>10458</v>
      </c>
      <c r="OW616" s="11" t="s">
        <v>10459</v>
      </c>
      <c r="OX616" s="11" t="s">
        <v>10460</v>
      </c>
      <c r="OY616" s="11" t="s">
        <v>10461</v>
      </c>
      <c r="OZ616" s="11" t="s">
        <v>10462</v>
      </c>
      <c r="PA616" s="11"/>
      <c r="PB616" s="11" t="s">
        <v>10463</v>
      </c>
      <c r="PC616" s="11" t="s">
        <v>10464</v>
      </c>
      <c r="PD616" s="11" t="s">
        <v>10465</v>
      </c>
      <c r="PE616" s="11" t="s">
        <v>10466</v>
      </c>
      <c r="PF616" s="11" t="s">
        <v>10467</v>
      </c>
      <c r="PG616" s="11" t="s">
        <v>10468</v>
      </c>
      <c r="PH616" s="11" t="s">
        <v>10469</v>
      </c>
      <c r="PI616" s="11" t="s">
        <v>10470</v>
      </c>
      <c r="PJ616" s="11" t="s">
        <v>10471</v>
      </c>
      <c r="PK616" s="11" t="s">
        <v>10472</v>
      </c>
      <c r="PL616" s="11" t="s">
        <v>10473</v>
      </c>
      <c r="PM616" s="11" t="s">
        <v>10474</v>
      </c>
      <c r="PN616" s="11" t="s">
        <v>10475</v>
      </c>
      <c r="PO616" s="11" t="s">
        <v>10476</v>
      </c>
      <c r="PP616" s="11" t="s">
        <v>10477</v>
      </c>
      <c r="PQ616" s="11" t="s">
        <v>10478</v>
      </c>
      <c r="PR616" s="11"/>
      <c r="PS616" s="11" t="s">
        <v>10479</v>
      </c>
      <c r="PT616" s="11" t="s">
        <v>10480</v>
      </c>
      <c r="PU616" s="11" t="s">
        <v>10481</v>
      </c>
      <c r="PV616" s="11" t="s">
        <v>10482</v>
      </c>
      <c r="PW616" s="11" t="s">
        <v>10483</v>
      </c>
      <c r="PX616" s="11" t="s">
        <v>10484</v>
      </c>
      <c r="PY616" s="11" t="s">
        <v>10485</v>
      </c>
      <c r="PZ616" s="11" t="s">
        <v>10486</v>
      </c>
      <c r="QA616" s="11" t="s">
        <v>10487</v>
      </c>
      <c r="QB616" s="11" t="s">
        <v>10488</v>
      </c>
      <c r="QC616" s="11"/>
      <c r="QD616" s="11" t="s">
        <v>10489</v>
      </c>
      <c r="QE616" s="11" t="s">
        <v>10490</v>
      </c>
      <c r="QF616" s="11" t="s">
        <v>10491</v>
      </c>
      <c r="QG616" s="11" t="s">
        <v>10492</v>
      </c>
      <c r="QH616" s="11" t="s">
        <v>10493</v>
      </c>
      <c r="QI616" s="11" t="s">
        <v>10494</v>
      </c>
      <c r="QJ616" s="11" t="s">
        <v>10495</v>
      </c>
      <c r="QK616" s="11" t="s">
        <v>10496</v>
      </c>
      <c r="QL616" s="11" t="s">
        <v>10497</v>
      </c>
      <c r="QM616" s="11" t="s">
        <v>10498</v>
      </c>
      <c r="QN616" s="11" t="s">
        <v>10499</v>
      </c>
      <c r="QO616" s="11" t="s">
        <v>10500</v>
      </c>
      <c r="QP616" s="11" t="s">
        <v>10501</v>
      </c>
      <c r="QQ616" s="11" t="s">
        <v>10502</v>
      </c>
      <c r="QR616" s="11" t="s">
        <v>10503</v>
      </c>
      <c r="QS616" s="11" t="s">
        <v>10504</v>
      </c>
      <c r="QT616" s="11" t="s">
        <v>10505</v>
      </c>
      <c r="QU616" s="11" t="s">
        <v>10506</v>
      </c>
      <c r="QV616" s="11" t="s">
        <v>10507</v>
      </c>
      <c r="QW616" s="11" t="s">
        <v>10508</v>
      </c>
      <c r="QX616" s="11" t="s">
        <v>10509</v>
      </c>
      <c r="QY616" s="11"/>
      <c r="QZ616" s="11" t="s">
        <v>10510</v>
      </c>
      <c r="RA616" s="11" t="s">
        <v>10511</v>
      </c>
      <c r="RB616" s="11"/>
      <c r="RC616" s="11" t="s">
        <v>10512</v>
      </c>
      <c r="RD616" s="11" t="s">
        <v>10513</v>
      </c>
      <c r="RE616" s="11" t="s">
        <v>10514</v>
      </c>
      <c r="RF616" s="11" t="s">
        <v>10515</v>
      </c>
      <c r="RG616" s="11"/>
      <c r="RH616" s="11" t="s">
        <v>10516</v>
      </c>
      <c r="RI616" s="11"/>
      <c r="RJ616" s="11" t="s">
        <v>10517</v>
      </c>
      <c r="RK616" s="11" t="s">
        <v>10518</v>
      </c>
      <c r="RL616" s="11"/>
      <c r="RM616" s="11"/>
      <c r="RN616" s="11" t="s">
        <v>10519</v>
      </c>
      <c r="RO616" s="11" t="s">
        <v>10520</v>
      </c>
      <c r="RP616" s="11" t="s">
        <v>10521</v>
      </c>
      <c r="RQ616" s="11" t="s">
        <v>10522</v>
      </c>
      <c r="RR616" s="11" t="s">
        <v>10523</v>
      </c>
      <c r="RS616" s="11" t="s">
        <v>10524</v>
      </c>
      <c r="RT616" s="11" t="s">
        <v>10525</v>
      </c>
      <c r="RU616" s="11" t="s">
        <v>10526</v>
      </c>
      <c r="RV616" s="11" t="s">
        <v>10527</v>
      </c>
      <c r="RW616" s="11" t="s">
        <v>10528</v>
      </c>
      <c r="RX616" s="11" t="s">
        <v>10529</v>
      </c>
      <c r="RY616" s="11"/>
      <c r="RZ616" s="11" t="s">
        <v>10530</v>
      </c>
      <c r="SA616" s="11" t="s">
        <v>10531</v>
      </c>
      <c r="SB616" s="11" t="s">
        <v>10532</v>
      </c>
      <c r="SC616" s="11" t="s">
        <v>10533</v>
      </c>
      <c r="SD616" s="11" t="s">
        <v>10534</v>
      </c>
      <c r="SE616" s="11" t="s">
        <v>10535</v>
      </c>
      <c r="SF616" s="11" t="s">
        <v>10536</v>
      </c>
      <c r="SG616" s="11" t="s">
        <v>10537</v>
      </c>
      <c r="SH616" s="11" t="s">
        <v>10538</v>
      </c>
      <c r="SI616" s="11"/>
      <c r="SJ616" s="11" t="s">
        <v>10539</v>
      </c>
      <c r="SK616" s="11"/>
      <c r="SL616" s="11" t="s">
        <v>10540</v>
      </c>
      <c r="SM616" s="11" t="s">
        <v>10541</v>
      </c>
      <c r="SN616" s="11" t="s">
        <v>10542</v>
      </c>
      <c r="SO616" s="11" t="s">
        <v>10543</v>
      </c>
      <c r="SP616" s="11" t="s">
        <v>10544</v>
      </c>
      <c r="SQ616" s="11" t="s">
        <v>10545</v>
      </c>
      <c r="SR616" s="11"/>
      <c r="SS616" s="11" t="s">
        <v>10546</v>
      </c>
      <c r="ST616" s="11" t="s">
        <v>10547</v>
      </c>
      <c r="SU616" s="11" t="s">
        <v>10548</v>
      </c>
      <c r="SV616" s="11" t="s">
        <v>10549</v>
      </c>
      <c r="SW616" s="11" t="s">
        <v>10550</v>
      </c>
      <c r="SX616" s="11" t="s">
        <v>10551</v>
      </c>
      <c r="SY616" s="11" t="s">
        <v>10552</v>
      </c>
      <c r="SZ616" s="11" t="s">
        <v>10553</v>
      </c>
      <c r="TA616" s="11" t="s">
        <v>10554</v>
      </c>
      <c r="TB616" s="11" t="s">
        <v>10555</v>
      </c>
      <c r="TC616" s="11"/>
      <c r="TD616" s="11" t="s">
        <v>10556</v>
      </c>
      <c r="TE616" s="11" t="s">
        <v>10557</v>
      </c>
      <c r="TF616" s="11"/>
      <c r="TG616" s="11" t="s">
        <v>10558</v>
      </c>
      <c r="TH616" s="11" t="s">
        <v>10559</v>
      </c>
      <c r="TI616" s="11" t="s">
        <v>10560</v>
      </c>
      <c r="TJ616" s="11" t="s">
        <v>10561</v>
      </c>
      <c r="TK616" s="11" t="s">
        <v>10562</v>
      </c>
      <c r="TL616" s="11" t="s">
        <v>10563</v>
      </c>
      <c r="TM616" s="11" t="s">
        <v>10564</v>
      </c>
      <c r="TN616" s="11" t="s">
        <v>10565</v>
      </c>
      <c r="TO616" s="11"/>
      <c r="TP616" s="11" t="s">
        <v>10566</v>
      </c>
      <c r="TQ616" s="11" t="s">
        <v>10567</v>
      </c>
      <c r="TR616" s="11" t="s">
        <v>10568</v>
      </c>
      <c r="TS616" s="11" t="s">
        <v>10569</v>
      </c>
      <c r="TT616" s="11"/>
      <c r="TU616" s="11" t="s">
        <v>10570</v>
      </c>
      <c r="TV616" s="11" t="s">
        <v>10571</v>
      </c>
      <c r="TW616" s="11" t="s">
        <v>10572</v>
      </c>
      <c r="TX616" s="11" t="s">
        <v>10573</v>
      </c>
      <c r="TY616" s="11" t="s">
        <v>10574</v>
      </c>
      <c r="TZ616" s="11" t="s">
        <v>10575</v>
      </c>
      <c r="UA616" s="11" t="s">
        <v>10576</v>
      </c>
      <c r="UB616" s="11"/>
      <c r="UC616" s="11" t="s">
        <v>10577</v>
      </c>
      <c r="UD616" s="11" t="s">
        <v>10578</v>
      </c>
      <c r="UE616" s="11" t="s">
        <v>10579</v>
      </c>
      <c r="UF616" s="11" t="s">
        <v>10580</v>
      </c>
      <c r="UG616" s="11" t="s">
        <v>10581</v>
      </c>
      <c r="UH616" s="11"/>
      <c r="UI616" s="11" t="s">
        <v>10582</v>
      </c>
      <c r="UJ616" s="11" t="s">
        <v>10583</v>
      </c>
      <c r="UK616" s="11" t="s">
        <v>10584</v>
      </c>
      <c r="UL616" s="11"/>
      <c r="UM616" s="11" t="s">
        <v>10585</v>
      </c>
      <c r="UN616" s="11" t="s">
        <v>10586</v>
      </c>
      <c r="UO616" s="11" t="s">
        <v>10587</v>
      </c>
      <c r="UP616" s="11" t="s">
        <v>10588</v>
      </c>
      <c r="UQ616" s="11" t="s">
        <v>10589</v>
      </c>
      <c r="UR616" s="11"/>
      <c r="US616" s="11" t="s">
        <v>10590</v>
      </c>
      <c r="UT616" s="11" t="s">
        <v>10591</v>
      </c>
      <c r="UU616" s="11" t="s">
        <v>10592</v>
      </c>
      <c r="UV616" s="11" t="s">
        <v>10593</v>
      </c>
      <c r="UW616" s="11" t="s">
        <v>10594</v>
      </c>
      <c r="UX616" s="11" t="s">
        <v>10595</v>
      </c>
      <c r="UY616" s="11" t="s">
        <v>10596</v>
      </c>
      <c r="UZ616" s="11" t="s">
        <v>10597</v>
      </c>
      <c r="VA616" s="11" t="s">
        <v>10598</v>
      </c>
      <c r="VB616" s="11"/>
      <c r="VC616" s="11" t="s">
        <v>10599</v>
      </c>
      <c r="VD616" s="11" t="s">
        <v>10600</v>
      </c>
      <c r="VE616" s="11" t="s">
        <v>10601</v>
      </c>
      <c r="VF616" s="11" t="s">
        <v>10602</v>
      </c>
      <c r="VG616" s="11" t="s">
        <v>10603</v>
      </c>
      <c r="VH616" s="11"/>
      <c r="VI616" s="11" t="s">
        <v>10604</v>
      </c>
      <c r="VJ616" s="11"/>
      <c r="VK616" s="11" t="s">
        <v>10605</v>
      </c>
      <c r="VL616" s="11" t="s">
        <v>10606</v>
      </c>
      <c r="VM616" s="11" t="s">
        <v>10607</v>
      </c>
      <c r="VN616" s="11"/>
      <c r="VO616" s="11" t="s">
        <v>10608</v>
      </c>
      <c r="VP616" s="11"/>
      <c r="VQ616" s="11" t="s">
        <v>10609</v>
      </c>
      <c r="VR616" s="11" t="s">
        <v>10610</v>
      </c>
      <c r="VS616" s="11" t="s">
        <v>10611</v>
      </c>
      <c r="VT616" s="11" t="s">
        <v>10612</v>
      </c>
      <c r="VU616" s="11" t="s">
        <v>10613</v>
      </c>
      <c r="VV616" s="11" t="s">
        <v>10614</v>
      </c>
      <c r="VW616" s="11" t="s">
        <v>10615</v>
      </c>
      <c r="VX616" s="11" t="s">
        <v>10616</v>
      </c>
      <c r="VY616" s="11"/>
      <c r="VZ616" s="11" t="s">
        <v>10617</v>
      </c>
      <c r="WA616" s="11" t="s">
        <v>10618</v>
      </c>
      <c r="WB616" s="11" t="s">
        <v>10619</v>
      </c>
      <c r="WC616" s="11" t="s">
        <v>10620</v>
      </c>
      <c r="WD616" s="11" t="s">
        <v>10621</v>
      </c>
      <c r="WE616" s="11" t="s">
        <v>10622</v>
      </c>
      <c r="WF616" s="11" t="s">
        <v>10623</v>
      </c>
      <c r="WG616" s="11" t="s">
        <v>10624</v>
      </c>
      <c r="WH616" s="11" t="s">
        <v>10625</v>
      </c>
      <c r="WI616" s="11" t="s">
        <v>10626</v>
      </c>
      <c r="WJ616" s="11"/>
      <c r="WK616" s="11"/>
    </row>
    <row r="617" spans="1:609" x14ac:dyDescent="0.25">
      <c r="A617" s="11"/>
      <c r="B617" s="11"/>
      <c r="C617" s="11" t="s">
        <v>10627</v>
      </c>
      <c r="D617" s="11" t="s">
        <v>10628</v>
      </c>
      <c r="E617" s="11" t="s">
        <v>10629</v>
      </c>
      <c r="F617" s="11" t="s">
        <v>10630</v>
      </c>
      <c r="G617" s="11"/>
      <c r="H617" s="11" t="s">
        <v>10631</v>
      </c>
      <c r="I617" s="11" t="s">
        <v>10632</v>
      </c>
      <c r="J617" s="11" t="s">
        <v>10633</v>
      </c>
      <c r="K617" s="11" t="s">
        <v>10634</v>
      </c>
      <c r="L617" s="11" t="s">
        <v>10635</v>
      </c>
      <c r="M617" s="11" t="s">
        <v>10636</v>
      </c>
      <c r="N617" s="11"/>
      <c r="O617" s="11" t="s">
        <v>10637</v>
      </c>
      <c r="P617" s="11" t="s">
        <v>10638</v>
      </c>
      <c r="Q617" s="11" t="s">
        <v>10639</v>
      </c>
      <c r="R617" s="11"/>
      <c r="S617" s="11" t="s">
        <v>10640</v>
      </c>
      <c r="T617" s="11" t="s">
        <v>10641</v>
      </c>
      <c r="U617" s="11" t="s">
        <v>10642</v>
      </c>
      <c r="V617" s="11" t="s">
        <v>10643</v>
      </c>
      <c r="W617" s="11"/>
      <c r="X617" s="11" t="s">
        <v>9337</v>
      </c>
      <c r="Y617" s="11" t="s">
        <v>10644</v>
      </c>
      <c r="Z617" s="11" t="s">
        <v>10645</v>
      </c>
      <c r="AA617" s="11" t="s">
        <v>10646</v>
      </c>
      <c r="AB617" s="11"/>
      <c r="AC617" s="11" t="s">
        <v>10647</v>
      </c>
      <c r="AD617" s="11" t="s">
        <v>10648</v>
      </c>
      <c r="AE617" s="11" t="s">
        <v>10649</v>
      </c>
      <c r="AF617" s="11" t="s">
        <v>10650</v>
      </c>
      <c r="AG617" s="11" t="s">
        <v>10651</v>
      </c>
      <c r="AH617" s="11" t="s">
        <v>10652</v>
      </c>
      <c r="AI617" s="11" t="s">
        <v>10653</v>
      </c>
      <c r="AJ617" s="11" t="s">
        <v>10654</v>
      </c>
      <c r="AK617" s="11" t="s">
        <v>10655</v>
      </c>
      <c r="AL617" s="11"/>
      <c r="AM617" s="11" t="s">
        <v>10656</v>
      </c>
      <c r="AN617" s="11" t="s">
        <v>10657</v>
      </c>
      <c r="AO617" s="11" t="s">
        <v>10658</v>
      </c>
      <c r="AP617" s="11" t="s">
        <v>10659</v>
      </c>
      <c r="AQ617" s="11" t="s">
        <v>10660</v>
      </c>
      <c r="AR617" s="11"/>
      <c r="AS617" s="11" t="s">
        <v>10661</v>
      </c>
      <c r="AT617" s="11" t="s">
        <v>10662</v>
      </c>
      <c r="AU617" s="11" t="s">
        <v>10663</v>
      </c>
      <c r="AV617" s="11" t="s">
        <v>10664</v>
      </c>
      <c r="AW617" s="11"/>
      <c r="AX617" s="11"/>
      <c r="AY617" s="11" t="s">
        <v>10665</v>
      </c>
      <c r="AZ617" s="11" t="s">
        <v>10666</v>
      </c>
      <c r="BA617" s="11" t="s">
        <v>10667</v>
      </c>
      <c r="BB617" s="11" t="s">
        <v>10668</v>
      </c>
      <c r="BC617" s="11" t="s">
        <v>10669</v>
      </c>
      <c r="BD617" s="11"/>
      <c r="BE617" s="11" t="s">
        <v>10670</v>
      </c>
      <c r="BF617" s="11" t="s">
        <v>10671</v>
      </c>
      <c r="BG617" s="11" t="s">
        <v>10672</v>
      </c>
      <c r="BH617" s="11" t="s">
        <v>10673</v>
      </c>
      <c r="BI617" s="11" t="s">
        <v>10674</v>
      </c>
      <c r="BJ617" s="11" t="s">
        <v>10675</v>
      </c>
      <c r="BK617" s="11" t="s">
        <v>10676</v>
      </c>
      <c r="BL617" s="11" t="s">
        <v>10677</v>
      </c>
      <c r="BM617" s="11" t="s">
        <v>10678</v>
      </c>
      <c r="BN617" s="11" t="s">
        <v>10679</v>
      </c>
      <c r="BO617" s="11" t="s">
        <v>10680</v>
      </c>
      <c r="BP617" s="11" t="s">
        <v>10681</v>
      </c>
      <c r="BQ617" s="11" t="s">
        <v>10682</v>
      </c>
      <c r="BR617" s="11" t="s">
        <v>10683</v>
      </c>
      <c r="BS617" s="11" t="s">
        <v>10684</v>
      </c>
      <c r="BT617" s="11" t="s">
        <v>10685</v>
      </c>
      <c r="BU617" s="11" t="s">
        <v>10686</v>
      </c>
      <c r="BV617" s="11" t="s">
        <v>10687</v>
      </c>
      <c r="BW617" s="11"/>
      <c r="BX617" s="11" t="s">
        <v>10688</v>
      </c>
      <c r="BY617" s="11" t="s">
        <v>10689</v>
      </c>
      <c r="BZ617" s="11" t="s">
        <v>10690</v>
      </c>
      <c r="CA617" s="11" t="s">
        <v>10691</v>
      </c>
      <c r="CB617" s="11" t="s">
        <v>10692</v>
      </c>
      <c r="CC617" s="11" t="s">
        <v>10693</v>
      </c>
      <c r="CD617" s="11" t="s">
        <v>10694</v>
      </c>
      <c r="CE617" s="11" t="s">
        <v>10695</v>
      </c>
      <c r="CF617" s="11" t="s">
        <v>10696</v>
      </c>
      <c r="CG617" s="11"/>
      <c r="CH617" s="11" t="s">
        <v>10697</v>
      </c>
      <c r="CI617" s="11" t="s">
        <v>10698</v>
      </c>
      <c r="CJ617" s="11"/>
      <c r="CK617" s="11" t="s">
        <v>10699</v>
      </c>
      <c r="CL617" s="11" t="s">
        <v>10700</v>
      </c>
      <c r="CM617" s="11" t="s">
        <v>10701</v>
      </c>
      <c r="CN617" s="11" t="s">
        <v>10702</v>
      </c>
      <c r="CO617" s="11" t="s">
        <v>10703</v>
      </c>
      <c r="CP617" s="11" t="s">
        <v>10704</v>
      </c>
      <c r="CQ617" s="11" t="s">
        <v>10705</v>
      </c>
      <c r="CR617" s="11" t="s">
        <v>10706</v>
      </c>
      <c r="CS617" s="11" t="s">
        <v>10707</v>
      </c>
      <c r="CT617" s="11" t="s">
        <v>10708</v>
      </c>
      <c r="CU617" s="11" t="s">
        <v>10709</v>
      </c>
      <c r="CV617" s="11" t="s">
        <v>10710</v>
      </c>
      <c r="CW617" s="11" t="s">
        <v>10711</v>
      </c>
      <c r="CX617" s="11" t="s">
        <v>10712</v>
      </c>
      <c r="CY617" s="11"/>
      <c r="CZ617" s="11"/>
      <c r="DA617" s="11" t="s">
        <v>10713</v>
      </c>
      <c r="DB617" s="11" t="s">
        <v>10714</v>
      </c>
      <c r="DC617" s="11" t="s">
        <v>10715</v>
      </c>
      <c r="DD617" s="11" t="s">
        <v>10716</v>
      </c>
      <c r="DE617" s="11" t="s">
        <v>10717</v>
      </c>
      <c r="DF617" s="11" t="s">
        <v>10718</v>
      </c>
      <c r="DG617" s="11" t="s">
        <v>10719</v>
      </c>
      <c r="DH617" s="11" t="s">
        <v>10720</v>
      </c>
      <c r="DI617" s="11" t="s">
        <v>10709</v>
      </c>
      <c r="DJ617" s="11" t="s">
        <v>10721</v>
      </c>
      <c r="DK617" s="11" t="s">
        <v>10722</v>
      </c>
      <c r="DL617" s="11" t="s">
        <v>10723</v>
      </c>
      <c r="DM617" s="11" t="s">
        <v>10724</v>
      </c>
      <c r="DN617" s="11"/>
      <c r="DO617" s="11" t="s">
        <v>10725</v>
      </c>
      <c r="DP617" s="11" t="s">
        <v>10726</v>
      </c>
      <c r="DQ617" s="11" t="s">
        <v>10727</v>
      </c>
      <c r="DR617" s="11" t="s">
        <v>10728</v>
      </c>
      <c r="DS617" s="11" t="s">
        <v>10729</v>
      </c>
      <c r="DT617" s="11"/>
      <c r="DU617" s="11" t="s">
        <v>10730</v>
      </c>
      <c r="DV617" s="11" t="s">
        <v>10731</v>
      </c>
      <c r="DW617" s="11" t="s">
        <v>10732</v>
      </c>
      <c r="DX617" s="11" t="s">
        <v>10733</v>
      </c>
      <c r="DY617" s="11" t="s">
        <v>10734</v>
      </c>
      <c r="DZ617" s="11" t="s">
        <v>10735</v>
      </c>
      <c r="EA617" s="11" t="s">
        <v>10736</v>
      </c>
      <c r="EB617" s="11" t="s">
        <v>10737</v>
      </c>
      <c r="EC617" s="11"/>
      <c r="ED617" s="11" t="s">
        <v>10738</v>
      </c>
      <c r="EE617" s="11" t="s">
        <v>10739</v>
      </c>
      <c r="EF617" s="11" t="s">
        <v>10740</v>
      </c>
      <c r="EG617" s="11" t="s">
        <v>10741</v>
      </c>
      <c r="EH617" s="11" t="s">
        <v>10742</v>
      </c>
      <c r="EI617" s="11" t="s">
        <v>10743</v>
      </c>
      <c r="EJ617" s="11" t="s">
        <v>10744</v>
      </c>
      <c r="EK617" s="11" t="s">
        <v>10745</v>
      </c>
      <c r="EL617" s="11" t="s">
        <v>10746</v>
      </c>
      <c r="EM617" s="11" t="s">
        <v>10747</v>
      </c>
      <c r="EN617" s="11" t="s">
        <v>10748</v>
      </c>
      <c r="EO617" s="11" t="s">
        <v>10749</v>
      </c>
      <c r="EP617" s="11" t="s">
        <v>10750</v>
      </c>
      <c r="EQ617" s="11"/>
      <c r="ER617" s="11"/>
      <c r="ES617" s="11" t="s">
        <v>10751</v>
      </c>
      <c r="ET617" s="11" t="s">
        <v>10752</v>
      </c>
      <c r="EU617" s="11" t="s">
        <v>10753</v>
      </c>
      <c r="EV617" s="11" t="s">
        <v>10754</v>
      </c>
      <c r="EW617" s="11"/>
      <c r="EX617" s="11" t="s">
        <v>10755</v>
      </c>
      <c r="EY617" s="11" t="s">
        <v>10756</v>
      </c>
      <c r="EZ617" s="11"/>
      <c r="FA617" s="11" t="s">
        <v>10757</v>
      </c>
      <c r="FB617" s="11"/>
      <c r="FC617" s="11" t="s">
        <v>10758</v>
      </c>
      <c r="FD617" s="11" t="s">
        <v>10759</v>
      </c>
      <c r="FE617" s="11" t="s">
        <v>10760</v>
      </c>
      <c r="FF617" s="11"/>
      <c r="FG617" s="11" t="s">
        <v>10761</v>
      </c>
      <c r="FH617" s="11" t="s">
        <v>10762</v>
      </c>
      <c r="FI617" s="11"/>
      <c r="FJ617" s="11" t="s">
        <v>10763</v>
      </c>
      <c r="FK617" s="11" t="s">
        <v>10764</v>
      </c>
      <c r="FL617" s="11"/>
      <c r="FM617" s="11" t="s">
        <v>9795</v>
      </c>
      <c r="FN617" s="11" t="s">
        <v>10765</v>
      </c>
      <c r="FO617" s="11" t="s">
        <v>10766</v>
      </c>
      <c r="FP617" s="11" t="s">
        <v>10767</v>
      </c>
      <c r="FQ617" s="11" t="s">
        <v>10768</v>
      </c>
      <c r="FR617" s="11" t="s">
        <v>10769</v>
      </c>
      <c r="FS617" s="11" t="s">
        <v>10770</v>
      </c>
      <c r="FT617" s="11" t="s">
        <v>10771</v>
      </c>
      <c r="FU617" s="11" t="s">
        <v>10772</v>
      </c>
      <c r="FV617" s="11" t="s">
        <v>10773</v>
      </c>
      <c r="FW617" s="11" t="s">
        <v>10774</v>
      </c>
      <c r="FX617" s="11" t="s">
        <v>10775</v>
      </c>
      <c r="FY617" s="11" t="s">
        <v>10776</v>
      </c>
      <c r="FZ617" s="11" t="s">
        <v>10777</v>
      </c>
      <c r="GA617" s="11" t="s">
        <v>10778</v>
      </c>
      <c r="GB617" s="11" t="s">
        <v>10779</v>
      </c>
      <c r="GC617" s="11"/>
      <c r="GD617" s="11" t="s">
        <v>10780</v>
      </c>
      <c r="GE617" s="11" t="s">
        <v>10781</v>
      </c>
      <c r="GF617" s="11" t="s">
        <v>10782</v>
      </c>
      <c r="GG617" s="11" t="s">
        <v>10783</v>
      </c>
      <c r="GH617" s="11" t="s">
        <v>10784</v>
      </c>
      <c r="GI617" s="11" t="s">
        <v>10785</v>
      </c>
      <c r="GJ617" s="11" t="s">
        <v>10786</v>
      </c>
      <c r="GK617" s="11"/>
      <c r="GL617" s="11" t="s">
        <v>10787</v>
      </c>
      <c r="GM617" s="11" t="s">
        <v>10788</v>
      </c>
      <c r="GN617" s="11" t="s">
        <v>10789</v>
      </c>
      <c r="GO617" s="11"/>
      <c r="GP617" s="11" t="s">
        <v>10790</v>
      </c>
      <c r="GQ617" s="11"/>
      <c r="GR617" s="11" t="s">
        <v>10791</v>
      </c>
      <c r="GS617" s="11" t="s">
        <v>10792</v>
      </c>
      <c r="GT617" s="11" t="s">
        <v>10793</v>
      </c>
      <c r="GU617" s="11"/>
      <c r="GV617" s="11" t="s">
        <v>10794</v>
      </c>
      <c r="GW617" s="11" t="s">
        <v>10795</v>
      </c>
      <c r="GX617" s="11" t="s">
        <v>10796</v>
      </c>
      <c r="GY617" s="11" t="s">
        <v>9255</v>
      </c>
      <c r="GZ617" s="11" t="s">
        <v>10797</v>
      </c>
      <c r="HA617" s="11" t="s">
        <v>10798</v>
      </c>
      <c r="HB617" s="11" t="s">
        <v>10799</v>
      </c>
      <c r="HC617" s="11"/>
      <c r="HD617" s="11" t="s">
        <v>10800</v>
      </c>
      <c r="HE617" s="11" t="s">
        <v>10801</v>
      </c>
      <c r="HF617" s="11" t="s">
        <v>10802</v>
      </c>
      <c r="HG617" s="11" t="s">
        <v>10803</v>
      </c>
      <c r="HH617" s="11" t="s">
        <v>10804</v>
      </c>
      <c r="HI617" s="11" t="s">
        <v>10805</v>
      </c>
      <c r="HJ617" s="11" t="s">
        <v>10806</v>
      </c>
      <c r="HK617" s="11"/>
      <c r="HL617" s="11" t="s">
        <v>10807</v>
      </c>
      <c r="HM617" s="11" t="s">
        <v>10808</v>
      </c>
      <c r="HN617" s="11" t="s">
        <v>10809</v>
      </c>
      <c r="HO617" s="11" t="s">
        <v>10810</v>
      </c>
      <c r="HP617" s="11" t="s">
        <v>10811</v>
      </c>
      <c r="HQ617" s="11" t="s">
        <v>10812</v>
      </c>
      <c r="HR617" s="11" t="s">
        <v>10813</v>
      </c>
      <c r="HS617" s="11" t="s">
        <v>10814</v>
      </c>
      <c r="HT617" s="11"/>
      <c r="HU617" s="11" t="s">
        <v>10815</v>
      </c>
      <c r="HV617" s="11" t="s">
        <v>10816</v>
      </c>
      <c r="HW617" s="11" t="s">
        <v>10817</v>
      </c>
      <c r="HX617" s="11" t="s">
        <v>10818</v>
      </c>
      <c r="HY617" s="11" t="s">
        <v>10819</v>
      </c>
      <c r="HZ617" s="11" t="s">
        <v>10820</v>
      </c>
      <c r="IA617" s="11"/>
      <c r="IB617" s="11" t="s">
        <v>10821</v>
      </c>
      <c r="IC617" s="11" t="s">
        <v>10822</v>
      </c>
      <c r="ID617" s="11" t="s">
        <v>10823</v>
      </c>
      <c r="IE617" s="11" t="s">
        <v>10824</v>
      </c>
      <c r="IF617" s="11" t="s">
        <v>10825</v>
      </c>
      <c r="IG617" s="11"/>
      <c r="IH617" s="11" t="s">
        <v>10826</v>
      </c>
      <c r="II617" s="11" t="s">
        <v>10827</v>
      </c>
      <c r="IJ617" s="11" t="s">
        <v>10828</v>
      </c>
      <c r="IK617" s="11" t="s">
        <v>10829</v>
      </c>
      <c r="IL617" s="11" t="s">
        <v>10830</v>
      </c>
      <c r="IM617" s="11" t="s">
        <v>10831</v>
      </c>
      <c r="IN617" s="11" t="s">
        <v>10832</v>
      </c>
      <c r="IO617" s="11" t="s">
        <v>10833</v>
      </c>
      <c r="IP617" s="11"/>
      <c r="IQ617" s="11" t="s">
        <v>10834</v>
      </c>
      <c r="IR617" s="11" t="s">
        <v>10835</v>
      </c>
      <c r="IS617" s="11" t="s">
        <v>10836</v>
      </c>
      <c r="IT617" s="11" t="s">
        <v>10837</v>
      </c>
      <c r="IU617" s="11" t="s">
        <v>10838</v>
      </c>
      <c r="IV617" s="11" t="s">
        <v>10839</v>
      </c>
      <c r="IW617" s="11" t="s">
        <v>10840</v>
      </c>
      <c r="IX617" s="11" t="s">
        <v>10841</v>
      </c>
      <c r="IY617" s="11" t="s">
        <v>10842</v>
      </c>
      <c r="IZ617" s="11" t="s">
        <v>10843</v>
      </c>
      <c r="JA617" s="11" t="s">
        <v>10844</v>
      </c>
      <c r="JB617" s="11" t="s">
        <v>10845</v>
      </c>
      <c r="JC617" s="11" t="s">
        <v>10846</v>
      </c>
      <c r="JD617" s="11" t="s">
        <v>10847</v>
      </c>
      <c r="JE617" s="11" t="s">
        <v>10848</v>
      </c>
      <c r="JF617" s="11" t="s">
        <v>10849</v>
      </c>
      <c r="JG617" s="11" t="s">
        <v>10850</v>
      </c>
      <c r="JH617" s="11" t="s">
        <v>10851</v>
      </c>
      <c r="JI617" s="11" t="s">
        <v>10852</v>
      </c>
      <c r="JJ617" s="11" t="s">
        <v>10853</v>
      </c>
      <c r="JK617" s="11" t="s">
        <v>10854</v>
      </c>
      <c r="JL617" s="11"/>
      <c r="JM617" s="11" t="s">
        <v>10855</v>
      </c>
      <c r="JN617" s="11"/>
      <c r="JO617" s="11" t="s">
        <v>10856</v>
      </c>
      <c r="JP617" s="11" t="s">
        <v>10857</v>
      </c>
      <c r="JQ617" s="11" t="s">
        <v>10858</v>
      </c>
      <c r="JR617" s="11" t="s">
        <v>10859</v>
      </c>
      <c r="JS617" s="11" t="s">
        <v>10860</v>
      </c>
      <c r="JT617" s="11" t="s">
        <v>10861</v>
      </c>
      <c r="JU617" s="11" t="s">
        <v>10862</v>
      </c>
      <c r="JV617" s="11" t="s">
        <v>10863</v>
      </c>
      <c r="JW617" s="11" t="s">
        <v>10864</v>
      </c>
      <c r="JX617" s="11" t="s">
        <v>10865</v>
      </c>
      <c r="JY617" s="11" t="s">
        <v>10866</v>
      </c>
      <c r="JZ617" s="11" t="s">
        <v>10867</v>
      </c>
      <c r="KA617" s="11" t="s">
        <v>10868</v>
      </c>
      <c r="KB617" s="11" t="s">
        <v>10869</v>
      </c>
      <c r="KC617" s="11" t="s">
        <v>10870</v>
      </c>
      <c r="KD617" s="11" t="s">
        <v>10871</v>
      </c>
      <c r="KE617" s="11" t="s">
        <v>10872</v>
      </c>
      <c r="KF617" s="11" t="s">
        <v>10873</v>
      </c>
      <c r="KG617" s="11" t="s">
        <v>10874</v>
      </c>
      <c r="KH617" s="11" t="s">
        <v>10875</v>
      </c>
      <c r="KI617" s="11" t="s">
        <v>10876</v>
      </c>
      <c r="KJ617" s="11" t="s">
        <v>10877</v>
      </c>
      <c r="KK617" s="11" t="s">
        <v>10878</v>
      </c>
      <c r="KL617" s="11" t="s">
        <v>10879</v>
      </c>
      <c r="KM617" s="11" t="s">
        <v>10880</v>
      </c>
      <c r="KN617" s="11" t="s">
        <v>10881</v>
      </c>
      <c r="KO617" s="11"/>
      <c r="KP617" s="11" t="s">
        <v>10882</v>
      </c>
      <c r="KQ617" s="11" t="s">
        <v>10883</v>
      </c>
      <c r="KR617" s="11" t="s">
        <v>10884</v>
      </c>
      <c r="KS617" s="11" t="s">
        <v>10885</v>
      </c>
      <c r="KT617" s="11" t="s">
        <v>10886</v>
      </c>
      <c r="KU617" s="11" t="s">
        <v>10887</v>
      </c>
      <c r="KV617" s="11" t="s">
        <v>10888</v>
      </c>
      <c r="KW617" s="11" t="s">
        <v>10889</v>
      </c>
      <c r="KX617" s="11"/>
      <c r="KY617" s="11"/>
      <c r="KZ617" s="11" t="s">
        <v>10890</v>
      </c>
      <c r="LA617" s="11" t="s">
        <v>10891</v>
      </c>
      <c r="LB617" s="11" t="s">
        <v>10892</v>
      </c>
      <c r="LC617" s="11" t="s">
        <v>10893</v>
      </c>
      <c r="LD617" s="11" t="s">
        <v>10894</v>
      </c>
      <c r="LE617" s="11" t="s">
        <v>10895</v>
      </c>
      <c r="LF617" s="11" t="s">
        <v>10896</v>
      </c>
      <c r="LG617" s="11" t="s">
        <v>10897</v>
      </c>
      <c r="LH617" s="11" t="s">
        <v>10898</v>
      </c>
      <c r="LI617" s="11" t="s">
        <v>10899</v>
      </c>
      <c r="LJ617" s="11" t="s">
        <v>10900</v>
      </c>
      <c r="LK617" s="11" t="s">
        <v>10901</v>
      </c>
      <c r="LL617" s="11" t="s">
        <v>10902</v>
      </c>
      <c r="LM617" s="11" t="s">
        <v>10903</v>
      </c>
      <c r="LN617" s="11"/>
      <c r="LO617" s="11" t="s">
        <v>10904</v>
      </c>
      <c r="LP617" s="11" t="s">
        <v>10905</v>
      </c>
      <c r="LQ617" s="11" t="s">
        <v>10906</v>
      </c>
      <c r="LR617" s="11" t="s">
        <v>10907</v>
      </c>
      <c r="LS617" s="11" t="s">
        <v>10908</v>
      </c>
      <c r="LT617" s="11" t="s">
        <v>10909</v>
      </c>
      <c r="LU617" s="11"/>
      <c r="LV617" s="11"/>
      <c r="LW617" s="11"/>
      <c r="LX617" s="11"/>
      <c r="LY617" s="11" t="s">
        <v>10910</v>
      </c>
      <c r="LZ617" s="11"/>
      <c r="MA617" s="11" t="s">
        <v>10911</v>
      </c>
      <c r="MB617" s="11" t="s">
        <v>10912</v>
      </c>
      <c r="MC617" s="11" t="s">
        <v>10913</v>
      </c>
      <c r="MD617" s="11" t="s">
        <v>10914</v>
      </c>
      <c r="ME617" s="11" t="s">
        <v>10915</v>
      </c>
      <c r="MF617" s="11" t="s">
        <v>10916</v>
      </c>
      <c r="MG617" s="11" t="s">
        <v>10917</v>
      </c>
      <c r="MH617" s="11"/>
      <c r="MI617" s="11" t="s">
        <v>10918</v>
      </c>
      <c r="MJ617" s="11" t="s">
        <v>10919</v>
      </c>
      <c r="MK617" s="11" t="s">
        <v>10920</v>
      </c>
      <c r="ML617" s="11" t="s">
        <v>10921</v>
      </c>
      <c r="MM617" s="11"/>
      <c r="MN617" s="11" t="s">
        <v>10922</v>
      </c>
      <c r="MO617" s="11" t="s">
        <v>10923</v>
      </c>
      <c r="MP617" s="11" t="s">
        <v>10924</v>
      </c>
      <c r="MQ617" s="11" t="s">
        <v>10925</v>
      </c>
      <c r="MR617" s="11" t="s">
        <v>10926</v>
      </c>
      <c r="MS617" s="11" t="s">
        <v>10927</v>
      </c>
      <c r="MT617" s="11" t="s">
        <v>10928</v>
      </c>
      <c r="MU617" s="11" t="s">
        <v>10929</v>
      </c>
      <c r="MV617" s="11" t="s">
        <v>10930</v>
      </c>
      <c r="MW617" s="11"/>
      <c r="MX617" s="11" t="s">
        <v>10931</v>
      </c>
      <c r="MY617" s="11" t="s">
        <v>10932</v>
      </c>
      <c r="MZ617" s="11" t="s">
        <v>10933</v>
      </c>
      <c r="NA617" s="11" t="s">
        <v>10934</v>
      </c>
      <c r="NB617" s="11"/>
      <c r="NC617" s="11"/>
      <c r="ND617" s="11"/>
      <c r="NE617" s="11" t="s">
        <v>10935</v>
      </c>
      <c r="NF617" s="11" t="s">
        <v>10936</v>
      </c>
      <c r="NG617" s="11"/>
      <c r="NH617" s="11" t="s">
        <v>10937</v>
      </c>
      <c r="NI617" s="11"/>
      <c r="NJ617" s="11" t="s">
        <v>10938</v>
      </c>
      <c r="NK617" s="11" t="s">
        <v>10939</v>
      </c>
      <c r="NL617" s="11" t="s">
        <v>10940</v>
      </c>
      <c r="NM617" s="11"/>
      <c r="NN617" s="11"/>
      <c r="NO617" s="11"/>
      <c r="NP617" s="11"/>
      <c r="NQ617" s="11" t="s">
        <v>10941</v>
      </c>
      <c r="NR617" s="11"/>
      <c r="NS617" s="11"/>
      <c r="NT617" s="11" t="s">
        <v>10942</v>
      </c>
      <c r="NU617" s="11" t="s">
        <v>10943</v>
      </c>
      <c r="NV617" s="11"/>
      <c r="NW617" s="11"/>
      <c r="NX617" s="11" t="s">
        <v>10944</v>
      </c>
      <c r="NY617" s="11" t="s">
        <v>10945</v>
      </c>
      <c r="NZ617" s="11" t="s">
        <v>10946</v>
      </c>
      <c r="OA617" s="11" t="s">
        <v>10947</v>
      </c>
      <c r="OB617" s="11" t="s">
        <v>10948</v>
      </c>
      <c r="OC617" s="11" t="s">
        <v>10949</v>
      </c>
      <c r="OD617" s="11" t="s">
        <v>10950</v>
      </c>
      <c r="OE617" s="11" t="s">
        <v>10951</v>
      </c>
      <c r="OF617" s="11" t="s">
        <v>10952</v>
      </c>
      <c r="OG617" s="11" t="s">
        <v>10953</v>
      </c>
      <c r="OH617" s="11" t="s">
        <v>10954</v>
      </c>
      <c r="OI617" s="11" t="s">
        <v>10955</v>
      </c>
      <c r="OJ617" s="11" t="s">
        <v>10956</v>
      </c>
      <c r="OK617" s="11" t="s">
        <v>10957</v>
      </c>
      <c r="OL617" s="11" t="s">
        <v>10958</v>
      </c>
      <c r="OM617" s="11" t="s">
        <v>10959</v>
      </c>
      <c r="ON617" s="11" t="s">
        <v>10960</v>
      </c>
      <c r="OO617" s="11"/>
      <c r="OP617" s="11"/>
      <c r="OQ617" s="11" t="s">
        <v>10961</v>
      </c>
      <c r="OR617" s="11" t="s">
        <v>10962</v>
      </c>
      <c r="OS617" s="11" t="s">
        <v>10963</v>
      </c>
      <c r="OT617" s="11" t="s">
        <v>10964</v>
      </c>
      <c r="OU617" s="11" t="s">
        <v>10965</v>
      </c>
      <c r="OV617" s="11" t="s">
        <v>10966</v>
      </c>
      <c r="OW617" s="11" t="s">
        <v>10967</v>
      </c>
      <c r="OX617" s="11" t="s">
        <v>10968</v>
      </c>
      <c r="OY617" s="11" t="s">
        <v>10969</v>
      </c>
      <c r="OZ617" s="11" t="s">
        <v>10970</v>
      </c>
      <c r="PA617" s="11"/>
      <c r="PB617" s="11" t="s">
        <v>10971</v>
      </c>
      <c r="PC617" s="11" t="s">
        <v>10972</v>
      </c>
      <c r="PD617" s="11" t="s">
        <v>10973</v>
      </c>
      <c r="PE617" s="11" t="s">
        <v>10974</v>
      </c>
      <c r="PF617" s="11" t="s">
        <v>10975</v>
      </c>
      <c r="PG617" s="11" t="s">
        <v>10976</v>
      </c>
      <c r="PH617" s="11" t="s">
        <v>10977</v>
      </c>
      <c r="PI617" s="11" t="s">
        <v>10978</v>
      </c>
      <c r="PJ617" s="11" t="s">
        <v>10979</v>
      </c>
      <c r="PK617" s="11" t="s">
        <v>10980</v>
      </c>
      <c r="PL617" s="11" t="s">
        <v>10981</v>
      </c>
      <c r="PM617" s="11" t="s">
        <v>10982</v>
      </c>
      <c r="PN617" s="11" t="s">
        <v>10983</v>
      </c>
      <c r="PO617" s="11" t="s">
        <v>10984</v>
      </c>
      <c r="PP617" s="11" t="s">
        <v>10985</v>
      </c>
      <c r="PQ617" s="11" t="s">
        <v>10986</v>
      </c>
      <c r="PR617" s="11"/>
      <c r="PS617" s="11" t="s">
        <v>10987</v>
      </c>
      <c r="PT617" s="11" t="s">
        <v>10988</v>
      </c>
      <c r="PU617" s="11" t="s">
        <v>10989</v>
      </c>
      <c r="PV617" s="11" t="s">
        <v>10990</v>
      </c>
      <c r="PW617" s="11" t="s">
        <v>10991</v>
      </c>
      <c r="PX617" s="11" t="s">
        <v>10992</v>
      </c>
      <c r="PY617" s="11" t="s">
        <v>10993</v>
      </c>
      <c r="PZ617" s="11" t="s">
        <v>10994</v>
      </c>
      <c r="QA617" s="11" t="s">
        <v>10995</v>
      </c>
      <c r="QB617" s="11" t="s">
        <v>10996</v>
      </c>
      <c r="QC617" s="11"/>
      <c r="QD617" s="11" t="s">
        <v>10997</v>
      </c>
      <c r="QE617" s="11" t="s">
        <v>10998</v>
      </c>
      <c r="QF617" s="11" t="s">
        <v>10999</v>
      </c>
      <c r="QG617" s="11" t="s">
        <v>11000</v>
      </c>
      <c r="QH617" s="11" t="s">
        <v>11001</v>
      </c>
      <c r="QI617" s="11" t="s">
        <v>11002</v>
      </c>
      <c r="QJ617" s="11" t="s">
        <v>11003</v>
      </c>
      <c r="QK617" s="11" t="s">
        <v>11004</v>
      </c>
      <c r="QL617" s="11"/>
      <c r="QM617" s="11" t="s">
        <v>11005</v>
      </c>
      <c r="QN617" s="11" t="s">
        <v>11006</v>
      </c>
      <c r="QO617" s="11" t="s">
        <v>11007</v>
      </c>
      <c r="QP617" s="11" t="s">
        <v>11008</v>
      </c>
      <c r="QQ617" s="11" t="s">
        <v>11009</v>
      </c>
      <c r="QR617" s="11" t="s">
        <v>11010</v>
      </c>
      <c r="QS617" s="11" t="s">
        <v>11011</v>
      </c>
      <c r="QT617" s="11" t="s">
        <v>11012</v>
      </c>
      <c r="QU617" s="11" t="s">
        <v>11013</v>
      </c>
      <c r="QV617" s="11" t="s">
        <v>11014</v>
      </c>
      <c r="QW617" s="11" t="s">
        <v>11015</v>
      </c>
      <c r="QX617" s="11" t="s">
        <v>11016</v>
      </c>
      <c r="QY617" s="11"/>
      <c r="QZ617" s="11"/>
      <c r="RA617" s="11" t="s">
        <v>11017</v>
      </c>
      <c r="RB617" s="11"/>
      <c r="RC617" s="11" t="s">
        <v>11018</v>
      </c>
      <c r="RD617" s="11" t="s">
        <v>11019</v>
      </c>
      <c r="RE617" s="11" t="s">
        <v>11020</v>
      </c>
      <c r="RF617" s="11" t="s">
        <v>11021</v>
      </c>
      <c r="RG617" s="11"/>
      <c r="RH617" s="11"/>
      <c r="RI617" s="11"/>
      <c r="RJ617" s="11" t="s">
        <v>11022</v>
      </c>
      <c r="RK617" s="11" t="s">
        <v>11023</v>
      </c>
      <c r="RL617" s="11"/>
      <c r="RM617" s="11"/>
      <c r="RN617" s="11" t="s">
        <v>11024</v>
      </c>
      <c r="RO617" s="11" t="s">
        <v>11025</v>
      </c>
      <c r="RP617" s="11"/>
      <c r="RQ617" s="11" t="s">
        <v>11026</v>
      </c>
      <c r="RR617" s="11" t="s">
        <v>11027</v>
      </c>
      <c r="RS617" s="11" t="s">
        <v>11028</v>
      </c>
      <c r="RT617" s="11" t="s">
        <v>11029</v>
      </c>
      <c r="RU617" s="11" t="s">
        <v>11030</v>
      </c>
      <c r="RV617" s="11" t="s">
        <v>11031</v>
      </c>
      <c r="RW617" s="11" t="s">
        <v>11032</v>
      </c>
      <c r="RX617" s="11" t="s">
        <v>11033</v>
      </c>
      <c r="RY617" s="11"/>
      <c r="RZ617" s="11" t="s">
        <v>11034</v>
      </c>
      <c r="SA617" s="11" t="s">
        <v>11035</v>
      </c>
      <c r="SB617" s="11" t="s">
        <v>11036</v>
      </c>
      <c r="SC617" s="11" t="s">
        <v>11037</v>
      </c>
      <c r="SD617" s="11" t="s">
        <v>11038</v>
      </c>
      <c r="SE617" s="11" t="s">
        <v>11039</v>
      </c>
      <c r="SF617" s="11" t="s">
        <v>11040</v>
      </c>
      <c r="SG617" s="11" t="s">
        <v>11041</v>
      </c>
      <c r="SH617" s="11" t="s">
        <v>11042</v>
      </c>
      <c r="SI617" s="11"/>
      <c r="SJ617" s="11" t="s">
        <v>9138</v>
      </c>
      <c r="SK617" s="11"/>
      <c r="SL617" s="11" t="s">
        <v>11043</v>
      </c>
      <c r="SM617" s="11" t="s">
        <v>11044</v>
      </c>
      <c r="SN617" s="11" t="s">
        <v>11045</v>
      </c>
      <c r="SO617" s="11" t="s">
        <v>11046</v>
      </c>
      <c r="SP617" s="11" t="s">
        <v>11047</v>
      </c>
      <c r="SQ617" s="11" t="s">
        <v>11048</v>
      </c>
      <c r="SR617" s="11"/>
      <c r="SS617" s="11" t="s">
        <v>11049</v>
      </c>
      <c r="ST617" s="11"/>
      <c r="SU617" s="11" t="s">
        <v>11050</v>
      </c>
      <c r="SV617" s="11" t="s">
        <v>11051</v>
      </c>
      <c r="SW617" s="11" t="s">
        <v>11052</v>
      </c>
      <c r="SX617" s="11" t="s">
        <v>11053</v>
      </c>
      <c r="SY617" s="11" t="s">
        <v>11054</v>
      </c>
      <c r="SZ617" s="11" t="s">
        <v>11055</v>
      </c>
      <c r="TA617" s="11" t="s">
        <v>11056</v>
      </c>
      <c r="TB617" s="11" t="s">
        <v>11057</v>
      </c>
      <c r="TC617" s="11"/>
      <c r="TD617" s="11" t="s">
        <v>11058</v>
      </c>
      <c r="TE617" s="11" t="s">
        <v>11059</v>
      </c>
      <c r="TF617" s="11"/>
      <c r="TG617" s="11" t="s">
        <v>11060</v>
      </c>
      <c r="TH617" s="11" t="s">
        <v>11061</v>
      </c>
      <c r="TI617" s="11" t="s">
        <v>11062</v>
      </c>
      <c r="TJ617" s="11" t="s">
        <v>11063</v>
      </c>
      <c r="TK617" s="11" t="s">
        <v>11064</v>
      </c>
      <c r="TL617" s="11" t="s">
        <v>11065</v>
      </c>
      <c r="TM617" s="11" t="s">
        <v>11066</v>
      </c>
      <c r="TN617" s="11" t="s">
        <v>11067</v>
      </c>
      <c r="TO617" s="11"/>
      <c r="TP617" s="11" t="s">
        <v>11068</v>
      </c>
      <c r="TQ617" s="11" t="s">
        <v>11069</v>
      </c>
      <c r="TR617" s="11" t="s">
        <v>11070</v>
      </c>
      <c r="TS617" s="11"/>
      <c r="TT617" s="11"/>
      <c r="TU617" s="11" t="s">
        <v>11071</v>
      </c>
      <c r="TV617" s="11"/>
      <c r="TW617" s="11" t="s">
        <v>11072</v>
      </c>
      <c r="TX617" s="11" t="s">
        <v>11073</v>
      </c>
      <c r="TY617" s="11" t="s">
        <v>11074</v>
      </c>
      <c r="TZ617" s="11" t="s">
        <v>11075</v>
      </c>
      <c r="UA617" s="11" t="s">
        <v>11076</v>
      </c>
      <c r="UB617" s="11"/>
      <c r="UC617" s="11" t="s">
        <v>11077</v>
      </c>
      <c r="UD617" s="11"/>
      <c r="UE617" s="11" t="s">
        <v>11078</v>
      </c>
      <c r="UF617" s="11" t="s">
        <v>11079</v>
      </c>
      <c r="UG617" s="11" t="s">
        <v>11080</v>
      </c>
      <c r="UH617" s="11"/>
      <c r="UI617" s="11" t="s">
        <v>11081</v>
      </c>
      <c r="UJ617" s="11" t="s">
        <v>11082</v>
      </c>
      <c r="UK617" s="11" t="s">
        <v>11083</v>
      </c>
      <c r="UL617" s="11"/>
      <c r="UM617" s="11" t="s">
        <v>11084</v>
      </c>
      <c r="UN617" s="11" t="s">
        <v>11085</v>
      </c>
      <c r="UO617" s="11" t="s">
        <v>11086</v>
      </c>
      <c r="UP617" s="11"/>
      <c r="UQ617" s="11" t="s">
        <v>11087</v>
      </c>
      <c r="UR617" s="11"/>
      <c r="US617" s="11" t="s">
        <v>9189</v>
      </c>
      <c r="UT617" s="11" t="s">
        <v>11088</v>
      </c>
      <c r="UU617" s="11" t="s">
        <v>11089</v>
      </c>
      <c r="UV617" s="11" t="s">
        <v>11090</v>
      </c>
      <c r="UW617" s="11"/>
      <c r="UX617" s="11" t="s">
        <v>11091</v>
      </c>
      <c r="UY617" s="11" t="s">
        <v>11092</v>
      </c>
      <c r="UZ617" s="11" t="s">
        <v>11093</v>
      </c>
      <c r="VA617" s="11" t="s">
        <v>11094</v>
      </c>
      <c r="VB617" s="11"/>
      <c r="VC617" s="11" t="s">
        <v>11095</v>
      </c>
      <c r="VD617" s="11" t="s">
        <v>11096</v>
      </c>
      <c r="VE617" s="11" t="s">
        <v>11097</v>
      </c>
      <c r="VF617" s="11"/>
      <c r="VG617" s="11"/>
      <c r="VH617" s="11"/>
      <c r="VI617" s="11" t="s">
        <v>11098</v>
      </c>
      <c r="VJ617" s="11"/>
      <c r="VK617" s="11" t="s">
        <v>11099</v>
      </c>
      <c r="VL617" s="11" t="s">
        <v>11100</v>
      </c>
      <c r="VM617" s="11" t="s">
        <v>11101</v>
      </c>
      <c r="VN617" s="11"/>
      <c r="VO617" s="11" t="s">
        <v>11102</v>
      </c>
      <c r="VP617" s="11"/>
      <c r="VQ617" s="11"/>
      <c r="VR617" s="11" t="s">
        <v>11103</v>
      </c>
      <c r="VS617" s="11" t="s">
        <v>11104</v>
      </c>
      <c r="VT617" s="11" t="s">
        <v>11105</v>
      </c>
      <c r="VU617" s="11" t="s">
        <v>11106</v>
      </c>
      <c r="VV617" s="11" t="s">
        <v>11107</v>
      </c>
      <c r="VW617" s="11" t="s">
        <v>11108</v>
      </c>
      <c r="VX617" s="11" t="s">
        <v>11109</v>
      </c>
      <c r="VY617" s="11"/>
      <c r="VZ617" s="11"/>
      <c r="WA617" s="11"/>
      <c r="WB617" s="11" t="s">
        <v>11110</v>
      </c>
      <c r="WC617" s="11" t="s">
        <v>11111</v>
      </c>
      <c r="WD617" s="11" t="s">
        <v>11112</v>
      </c>
      <c r="WE617" s="11" t="s">
        <v>11113</v>
      </c>
      <c r="WF617" s="11" t="s">
        <v>11114</v>
      </c>
      <c r="WG617" s="11" t="s">
        <v>11115</v>
      </c>
      <c r="WH617" s="11" t="s">
        <v>11116</v>
      </c>
      <c r="WI617" s="11" t="s">
        <v>11117</v>
      </c>
      <c r="WJ617" s="11"/>
      <c r="WK617" s="11"/>
    </row>
    <row r="618" spans="1:609" x14ac:dyDescent="0.25">
      <c r="A618" s="11"/>
      <c r="B618" s="11"/>
      <c r="C618" s="11" t="s">
        <v>11118</v>
      </c>
      <c r="D618" s="11" t="s">
        <v>11119</v>
      </c>
      <c r="E618" s="11" t="s">
        <v>11120</v>
      </c>
      <c r="F618" s="11" t="s">
        <v>11121</v>
      </c>
      <c r="G618" s="11"/>
      <c r="H618" s="11" t="s">
        <v>11122</v>
      </c>
      <c r="I618" s="11" t="s">
        <v>11123</v>
      </c>
      <c r="J618" s="11" t="s">
        <v>11124</v>
      </c>
      <c r="K618" s="11" t="s">
        <v>11125</v>
      </c>
      <c r="L618" s="11" t="s">
        <v>10842</v>
      </c>
      <c r="M618" s="11" t="s">
        <v>11126</v>
      </c>
      <c r="N618" s="11"/>
      <c r="O618" s="11" t="s">
        <v>11127</v>
      </c>
      <c r="P618" s="11" t="s">
        <v>11128</v>
      </c>
      <c r="Q618" s="11"/>
      <c r="R618" s="11"/>
      <c r="S618" s="11" t="s">
        <v>11129</v>
      </c>
      <c r="T618" s="11" t="s">
        <v>11130</v>
      </c>
      <c r="U618" s="11" t="s">
        <v>11131</v>
      </c>
      <c r="V618" s="11" t="s">
        <v>11132</v>
      </c>
      <c r="W618" s="11"/>
      <c r="X618" s="11" t="s">
        <v>11133</v>
      </c>
      <c r="Y618" s="11" t="s">
        <v>11134</v>
      </c>
      <c r="Z618" s="11" t="s">
        <v>11135</v>
      </c>
      <c r="AA618" s="11" t="s">
        <v>11136</v>
      </c>
      <c r="AB618" s="11"/>
      <c r="AC618" s="11" t="s">
        <v>11137</v>
      </c>
      <c r="AD618" s="11" t="s">
        <v>11138</v>
      </c>
      <c r="AE618" s="11" t="s">
        <v>11139</v>
      </c>
      <c r="AF618" s="11" t="s">
        <v>11140</v>
      </c>
      <c r="AG618" s="11" t="s">
        <v>11141</v>
      </c>
      <c r="AH618" s="11" t="s">
        <v>11142</v>
      </c>
      <c r="AI618" s="11" t="s">
        <v>11143</v>
      </c>
      <c r="AJ618" s="11" t="s">
        <v>11144</v>
      </c>
      <c r="AK618" s="11" t="s">
        <v>11145</v>
      </c>
      <c r="AL618" s="11"/>
      <c r="AM618" s="11" t="s">
        <v>11146</v>
      </c>
      <c r="AN618" s="11" t="s">
        <v>11147</v>
      </c>
      <c r="AO618" s="11" t="s">
        <v>11148</v>
      </c>
      <c r="AP618" s="11" t="s">
        <v>11149</v>
      </c>
      <c r="AQ618" s="11"/>
      <c r="AR618" s="11"/>
      <c r="AS618" s="11" t="s">
        <v>11150</v>
      </c>
      <c r="AT618" s="11" t="s">
        <v>11151</v>
      </c>
      <c r="AU618" s="11" t="s">
        <v>11152</v>
      </c>
      <c r="AV618" s="11"/>
      <c r="AW618" s="11"/>
      <c r="AX618" s="11"/>
      <c r="AY618" s="11" t="s">
        <v>11153</v>
      </c>
      <c r="AZ618" s="11" t="s">
        <v>11154</v>
      </c>
      <c r="BA618" s="11" t="s">
        <v>11155</v>
      </c>
      <c r="BB618" s="11" t="s">
        <v>11156</v>
      </c>
      <c r="BC618" s="11"/>
      <c r="BD618" s="11"/>
      <c r="BE618" s="11"/>
      <c r="BF618" s="11" t="s">
        <v>11157</v>
      </c>
      <c r="BG618" s="11" t="s">
        <v>11158</v>
      </c>
      <c r="BH618" s="11" t="s">
        <v>11159</v>
      </c>
      <c r="BI618" s="11" t="s">
        <v>11160</v>
      </c>
      <c r="BJ618" s="11" t="s">
        <v>11161</v>
      </c>
      <c r="BK618" s="11" t="s">
        <v>11162</v>
      </c>
      <c r="BL618" s="11" t="s">
        <v>11163</v>
      </c>
      <c r="BM618" s="11"/>
      <c r="BN618" s="11" t="s">
        <v>11164</v>
      </c>
      <c r="BO618" s="11" t="s">
        <v>11165</v>
      </c>
      <c r="BP618" s="11" t="s">
        <v>11166</v>
      </c>
      <c r="BQ618" s="11" t="s">
        <v>11167</v>
      </c>
      <c r="BR618" s="11" t="s">
        <v>11168</v>
      </c>
      <c r="BS618" s="11" t="s">
        <v>11169</v>
      </c>
      <c r="BT618" s="11" t="s">
        <v>11170</v>
      </c>
      <c r="BU618" s="11" t="s">
        <v>11171</v>
      </c>
      <c r="BV618" s="11" t="s">
        <v>11172</v>
      </c>
      <c r="BW618" s="11"/>
      <c r="BX618" s="11" t="s">
        <v>11173</v>
      </c>
      <c r="BY618" s="11" t="s">
        <v>11174</v>
      </c>
      <c r="BZ618" s="11" t="s">
        <v>11175</v>
      </c>
      <c r="CA618" s="11" t="s">
        <v>11176</v>
      </c>
      <c r="CB618" s="11" t="s">
        <v>11177</v>
      </c>
      <c r="CC618" s="11" t="s">
        <v>11178</v>
      </c>
      <c r="CD618" s="11" t="s">
        <v>11179</v>
      </c>
      <c r="CE618" s="11" t="s">
        <v>11180</v>
      </c>
      <c r="CF618" s="11" t="s">
        <v>11181</v>
      </c>
      <c r="CG618" s="11"/>
      <c r="CH618" s="11" t="s">
        <v>11182</v>
      </c>
      <c r="CI618" s="11" t="s">
        <v>11183</v>
      </c>
      <c r="CJ618" s="11"/>
      <c r="CK618" s="11" t="s">
        <v>11184</v>
      </c>
      <c r="CL618" s="11" t="s">
        <v>11185</v>
      </c>
      <c r="CM618" s="11" t="s">
        <v>11186</v>
      </c>
      <c r="CN618" s="11" t="s">
        <v>11187</v>
      </c>
      <c r="CO618" s="11" t="s">
        <v>11188</v>
      </c>
      <c r="CP618" s="11" t="s">
        <v>11189</v>
      </c>
      <c r="CQ618" s="11" t="s">
        <v>11190</v>
      </c>
      <c r="CR618" s="11" t="s">
        <v>11191</v>
      </c>
      <c r="CS618" s="11" t="s">
        <v>11192</v>
      </c>
      <c r="CT618" s="11" t="s">
        <v>11193</v>
      </c>
      <c r="CU618" s="11" t="s">
        <v>11194</v>
      </c>
      <c r="CV618" s="11" t="s">
        <v>11195</v>
      </c>
      <c r="CW618" s="11" t="s">
        <v>11196</v>
      </c>
      <c r="CX618" s="11" t="s">
        <v>11197</v>
      </c>
      <c r="CY618" s="11"/>
      <c r="CZ618" s="11"/>
      <c r="DA618" s="11" t="s">
        <v>11198</v>
      </c>
      <c r="DB618" s="11" t="s">
        <v>11199</v>
      </c>
      <c r="DC618" s="11" t="s">
        <v>11200</v>
      </c>
      <c r="DD618" s="11" t="s">
        <v>11118</v>
      </c>
      <c r="DE618" s="11" t="s">
        <v>11201</v>
      </c>
      <c r="DF618" s="11" t="s">
        <v>11202</v>
      </c>
      <c r="DG618" s="11" t="s">
        <v>11203</v>
      </c>
      <c r="DH618" s="11"/>
      <c r="DI618" s="11" t="s">
        <v>11204</v>
      </c>
      <c r="DJ618" s="11"/>
      <c r="DK618" s="11" t="s">
        <v>11205</v>
      </c>
      <c r="DL618" s="11" t="s">
        <v>11206</v>
      </c>
      <c r="DM618" s="11" t="s">
        <v>11207</v>
      </c>
      <c r="DN618" s="11"/>
      <c r="DO618" s="11" t="s">
        <v>11208</v>
      </c>
      <c r="DP618" s="11" t="s">
        <v>11209</v>
      </c>
      <c r="DQ618" s="11" t="s">
        <v>11210</v>
      </c>
      <c r="DR618" s="11" t="s">
        <v>11211</v>
      </c>
      <c r="DS618" s="11" t="s">
        <v>11212</v>
      </c>
      <c r="DT618" s="11"/>
      <c r="DU618" s="11" t="s">
        <v>11213</v>
      </c>
      <c r="DV618" s="11" t="s">
        <v>11214</v>
      </c>
      <c r="DW618" s="11" t="s">
        <v>11215</v>
      </c>
      <c r="DX618" s="11" t="s">
        <v>11216</v>
      </c>
      <c r="DY618" s="11" t="s">
        <v>11217</v>
      </c>
      <c r="DZ618" s="11" t="s">
        <v>11218</v>
      </c>
      <c r="EA618" s="11" t="s">
        <v>11219</v>
      </c>
      <c r="EB618" s="11" t="s">
        <v>11220</v>
      </c>
      <c r="EC618" s="11"/>
      <c r="ED618" s="11" t="s">
        <v>11221</v>
      </c>
      <c r="EE618" s="11" t="s">
        <v>11222</v>
      </c>
      <c r="EF618" s="11" t="s">
        <v>11223</v>
      </c>
      <c r="EG618" s="11" t="s">
        <v>10965</v>
      </c>
      <c r="EH618" s="11" t="s">
        <v>11224</v>
      </c>
      <c r="EI618" s="11" t="s">
        <v>11225</v>
      </c>
      <c r="EJ618" s="11" t="s">
        <v>11226</v>
      </c>
      <c r="EK618" s="11" t="s">
        <v>11227</v>
      </c>
      <c r="EL618" s="11" t="s">
        <v>11228</v>
      </c>
      <c r="EM618" s="11" t="s">
        <v>11229</v>
      </c>
      <c r="EN618" s="11" t="s">
        <v>11230</v>
      </c>
      <c r="EO618" s="11" t="s">
        <v>11231</v>
      </c>
      <c r="EP618" s="11" t="s">
        <v>11232</v>
      </c>
      <c r="EQ618" s="11"/>
      <c r="ER618" s="11"/>
      <c r="ES618" s="11" t="s">
        <v>11233</v>
      </c>
      <c r="ET618" s="11"/>
      <c r="EU618" s="11" t="s">
        <v>11234</v>
      </c>
      <c r="EV618" s="11" t="s">
        <v>11235</v>
      </c>
      <c r="EW618" s="11"/>
      <c r="EX618" s="11" t="s">
        <v>11236</v>
      </c>
      <c r="EY618" s="11" t="s">
        <v>11237</v>
      </c>
      <c r="EZ618" s="11"/>
      <c r="FA618" s="11"/>
      <c r="FB618" s="11"/>
      <c r="FC618" s="11" t="s">
        <v>11238</v>
      </c>
      <c r="FD618" s="11" t="s">
        <v>11239</v>
      </c>
      <c r="FE618" s="11" t="s">
        <v>11240</v>
      </c>
      <c r="FF618" s="11"/>
      <c r="FG618" s="11" t="s">
        <v>11241</v>
      </c>
      <c r="FH618" s="11" t="s">
        <v>11242</v>
      </c>
      <c r="FI618" s="11"/>
      <c r="FJ618" s="11" t="s">
        <v>11243</v>
      </c>
      <c r="FK618" s="11" t="s">
        <v>11244</v>
      </c>
      <c r="FL618" s="11"/>
      <c r="FM618" s="11" t="s">
        <v>11245</v>
      </c>
      <c r="FN618" s="11" t="s">
        <v>11246</v>
      </c>
      <c r="FO618" s="11" t="s">
        <v>11247</v>
      </c>
      <c r="FP618" s="11" t="s">
        <v>11248</v>
      </c>
      <c r="FQ618" s="11" t="s">
        <v>11249</v>
      </c>
      <c r="FR618" s="11" t="s">
        <v>11250</v>
      </c>
      <c r="FS618" s="11"/>
      <c r="FT618" s="11" t="s">
        <v>11251</v>
      </c>
      <c r="FU618" s="11" t="s">
        <v>11252</v>
      </c>
      <c r="FV618" s="11" t="s">
        <v>11253</v>
      </c>
      <c r="FW618" s="11" t="s">
        <v>11254</v>
      </c>
      <c r="FX618" s="11" t="s">
        <v>11255</v>
      </c>
      <c r="FY618" s="11" t="s">
        <v>11256</v>
      </c>
      <c r="FZ618" s="11" t="s">
        <v>11257</v>
      </c>
      <c r="GA618" s="11" t="s">
        <v>11258</v>
      </c>
      <c r="GB618" s="11" t="s">
        <v>11259</v>
      </c>
      <c r="GC618" s="11"/>
      <c r="GD618" s="11" t="s">
        <v>11260</v>
      </c>
      <c r="GE618" s="11" t="s">
        <v>11261</v>
      </c>
      <c r="GF618" s="11"/>
      <c r="GG618" s="11" t="s">
        <v>11262</v>
      </c>
      <c r="GH618" s="11" t="s">
        <v>11263</v>
      </c>
      <c r="GI618" s="11" t="s">
        <v>11264</v>
      </c>
      <c r="GJ618" s="11" t="s">
        <v>11265</v>
      </c>
      <c r="GK618" s="11"/>
      <c r="GL618" s="11" t="s">
        <v>11266</v>
      </c>
      <c r="GM618" s="11" t="s">
        <v>11267</v>
      </c>
      <c r="GN618" s="11" t="s">
        <v>11268</v>
      </c>
      <c r="GO618" s="11"/>
      <c r="GP618" s="11" t="s">
        <v>11269</v>
      </c>
      <c r="GQ618" s="11"/>
      <c r="GR618" s="11" t="s">
        <v>11270</v>
      </c>
      <c r="GS618" s="11" t="s">
        <v>11271</v>
      </c>
      <c r="GT618" s="11" t="s">
        <v>11272</v>
      </c>
      <c r="GU618" s="11"/>
      <c r="GV618" s="11" t="s">
        <v>11273</v>
      </c>
      <c r="GW618" s="11" t="s">
        <v>11274</v>
      </c>
      <c r="GX618" s="11" t="s">
        <v>11275</v>
      </c>
      <c r="GY618" s="11" t="s">
        <v>11276</v>
      </c>
      <c r="GZ618" s="11"/>
      <c r="HA618" s="11" t="s">
        <v>11277</v>
      </c>
      <c r="HB618" s="11" t="s">
        <v>11278</v>
      </c>
      <c r="HC618" s="11"/>
      <c r="HD618" s="11" t="s">
        <v>11279</v>
      </c>
      <c r="HE618" s="11" t="s">
        <v>11280</v>
      </c>
      <c r="HF618" s="11" t="s">
        <v>11281</v>
      </c>
      <c r="HG618" s="11" t="s">
        <v>11282</v>
      </c>
      <c r="HH618" s="11" t="s">
        <v>11283</v>
      </c>
      <c r="HI618" s="11" t="s">
        <v>11284</v>
      </c>
      <c r="HJ618" s="11" t="s">
        <v>11285</v>
      </c>
      <c r="HK618" s="11"/>
      <c r="HL618" s="11"/>
      <c r="HM618" s="11" t="s">
        <v>11286</v>
      </c>
      <c r="HN618" s="11" t="s">
        <v>11287</v>
      </c>
      <c r="HO618" s="11" t="s">
        <v>11288</v>
      </c>
      <c r="HP618" s="11" t="s">
        <v>11289</v>
      </c>
      <c r="HQ618" s="11" t="s">
        <v>11290</v>
      </c>
      <c r="HR618" s="11" t="s">
        <v>11291</v>
      </c>
      <c r="HS618" s="11" t="s">
        <v>11292</v>
      </c>
      <c r="HT618" s="11"/>
      <c r="HU618" s="11"/>
      <c r="HV618" s="11" t="s">
        <v>11293</v>
      </c>
      <c r="HW618" s="11" t="s">
        <v>11294</v>
      </c>
      <c r="HX618" s="11" t="s">
        <v>11295</v>
      </c>
      <c r="HY618" s="11" t="s">
        <v>11296</v>
      </c>
      <c r="HZ618" s="11" t="s">
        <v>11297</v>
      </c>
      <c r="IA618" s="11"/>
      <c r="IB618" s="11" t="s">
        <v>11298</v>
      </c>
      <c r="IC618" s="11" t="s">
        <v>11299</v>
      </c>
      <c r="ID618" s="11" t="s">
        <v>11300</v>
      </c>
      <c r="IE618" s="11" t="s">
        <v>11301</v>
      </c>
      <c r="IF618" s="11" t="s">
        <v>11302</v>
      </c>
      <c r="IG618" s="11"/>
      <c r="IH618" s="11" t="s">
        <v>11303</v>
      </c>
      <c r="II618" s="11" t="s">
        <v>11304</v>
      </c>
      <c r="IJ618" s="11" t="s">
        <v>11305</v>
      </c>
      <c r="IK618" s="11" t="s">
        <v>11306</v>
      </c>
      <c r="IL618" s="11" t="s">
        <v>11307</v>
      </c>
      <c r="IM618" s="11"/>
      <c r="IN618" s="11" t="s">
        <v>11308</v>
      </c>
      <c r="IO618" s="11"/>
      <c r="IP618" s="11"/>
      <c r="IQ618" s="11" t="s">
        <v>11309</v>
      </c>
      <c r="IR618" s="11" t="s">
        <v>11310</v>
      </c>
      <c r="IS618" s="11" t="s">
        <v>11311</v>
      </c>
      <c r="IT618" s="11" t="s">
        <v>11312</v>
      </c>
      <c r="IU618" s="11"/>
      <c r="IV618" s="11" t="s">
        <v>11313</v>
      </c>
      <c r="IW618" s="11" t="s">
        <v>11314</v>
      </c>
      <c r="IX618" s="11" t="s">
        <v>11315</v>
      </c>
      <c r="IY618" s="11" t="s">
        <v>11316</v>
      </c>
      <c r="IZ618" s="11" t="s">
        <v>11317</v>
      </c>
      <c r="JA618" s="11" t="s">
        <v>11318</v>
      </c>
      <c r="JB618" s="11" t="s">
        <v>11319</v>
      </c>
      <c r="JC618" s="11" t="s">
        <v>11320</v>
      </c>
      <c r="JD618" s="11" t="s">
        <v>11321</v>
      </c>
      <c r="JE618" s="11" t="s">
        <v>11322</v>
      </c>
      <c r="JF618" s="11" t="s">
        <v>11323</v>
      </c>
      <c r="JG618" s="11" t="s">
        <v>9928</v>
      </c>
      <c r="JH618" s="11" t="s">
        <v>11324</v>
      </c>
      <c r="JI618" s="11" t="s">
        <v>11325</v>
      </c>
      <c r="JJ618" s="11" t="s">
        <v>11326</v>
      </c>
      <c r="JK618" s="11"/>
      <c r="JL618" s="11"/>
      <c r="JM618" s="11" t="s">
        <v>11327</v>
      </c>
      <c r="JN618" s="11"/>
      <c r="JO618" s="11" t="s">
        <v>11328</v>
      </c>
      <c r="JP618" s="11" t="s">
        <v>11329</v>
      </c>
      <c r="JQ618" s="11" t="s">
        <v>11330</v>
      </c>
      <c r="JR618" s="11" t="s">
        <v>11331</v>
      </c>
      <c r="JS618" s="11" t="s">
        <v>11332</v>
      </c>
      <c r="JT618" s="11" t="s">
        <v>11333</v>
      </c>
      <c r="JU618" s="11" t="s">
        <v>11334</v>
      </c>
      <c r="JV618" s="11" t="s">
        <v>11335</v>
      </c>
      <c r="JW618" s="11" t="s">
        <v>11336</v>
      </c>
      <c r="JX618" s="11" t="s">
        <v>11337</v>
      </c>
      <c r="JY618" s="11" t="s">
        <v>11338</v>
      </c>
      <c r="JZ618" s="11" t="s">
        <v>11339</v>
      </c>
      <c r="KA618" s="11" t="s">
        <v>10883</v>
      </c>
      <c r="KB618" s="11" t="s">
        <v>11340</v>
      </c>
      <c r="KC618" s="11" t="s">
        <v>11341</v>
      </c>
      <c r="KD618" s="11" t="s">
        <v>11342</v>
      </c>
      <c r="KE618" s="11" t="s">
        <v>11343</v>
      </c>
      <c r="KF618" s="11" t="s">
        <v>11344</v>
      </c>
      <c r="KG618" s="11" t="s">
        <v>11345</v>
      </c>
      <c r="KH618" s="11" t="s">
        <v>11346</v>
      </c>
      <c r="KI618" s="11" t="s">
        <v>11347</v>
      </c>
      <c r="KJ618" s="11" t="s">
        <v>11348</v>
      </c>
      <c r="KK618" s="11" t="s">
        <v>11349</v>
      </c>
      <c r="KL618" s="11" t="s">
        <v>11350</v>
      </c>
      <c r="KM618" s="11" t="s">
        <v>11351</v>
      </c>
      <c r="KN618" s="11" t="s">
        <v>11352</v>
      </c>
      <c r="KO618" s="11"/>
      <c r="KP618" s="11" t="s">
        <v>11353</v>
      </c>
      <c r="KQ618" s="11" t="s">
        <v>11354</v>
      </c>
      <c r="KR618" s="11" t="s">
        <v>11355</v>
      </c>
      <c r="KS618" s="11" t="s">
        <v>11356</v>
      </c>
      <c r="KT618" s="11" t="s">
        <v>11357</v>
      </c>
      <c r="KU618" s="11" t="s">
        <v>11358</v>
      </c>
      <c r="KV618" s="11" t="s">
        <v>11359</v>
      </c>
      <c r="KW618" s="11" t="s">
        <v>11360</v>
      </c>
      <c r="KX618" s="11"/>
      <c r="KY618" s="11"/>
      <c r="KZ618" s="11" t="s">
        <v>11361</v>
      </c>
      <c r="LA618" s="11" t="s">
        <v>11362</v>
      </c>
      <c r="LB618" s="11" t="s">
        <v>11363</v>
      </c>
      <c r="LC618" s="11" t="s">
        <v>11364</v>
      </c>
      <c r="LD618" s="11" t="s">
        <v>11365</v>
      </c>
      <c r="LE618" s="11" t="s">
        <v>11366</v>
      </c>
      <c r="LF618" s="11" t="s">
        <v>11367</v>
      </c>
      <c r="LG618" s="11" t="s">
        <v>11368</v>
      </c>
      <c r="LH618" s="11" t="s">
        <v>11369</v>
      </c>
      <c r="LI618" s="11" t="s">
        <v>11370</v>
      </c>
      <c r="LJ618" s="11" t="s">
        <v>11371</v>
      </c>
      <c r="LK618" s="11" t="s">
        <v>11372</v>
      </c>
      <c r="LL618" s="11" t="s">
        <v>11373</v>
      </c>
      <c r="LM618" s="11" t="s">
        <v>11374</v>
      </c>
      <c r="LN618" s="11"/>
      <c r="LO618" s="11" t="s">
        <v>11375</v>
      </c>
      <c r="LP618" s="11" t="s">
        <v>11376</v>
      </c>
      <c r="LQ618" s="11" t="s">
        <v>11377</v>
      </c>
      <c r="LR618" s="11" t="s">
        <v>11378</v>
      </c>
      <c r="LS618" s="11" t="s">
        <v>11379</v>
      </c>
      <c r="LT618" s="11" t="s">
        <v>11380</v>
      </c>
      <c r="LU618" s="11"/>
      <c r="LV618" s="11"/>
      <c r="LW618" s="11"/>
      <c r="LX618" s="11"/>
      <c r="LY618" s="11" t="s">
        <v>11381</v>
      </c>
      <c r="LZ618" s="11"/>
      <c r="MA618" s="11" t="s">
        <v>11382</v>
      </c>
      <c r="MB618" s="11" t="s">
        <v>10394</v>
      </c>
      <c r="MC618" s="11"/>
      <c r="MD618" s="11" t="s">
        <v>11383</v>
      </c>
      <c r="ME618" s="11" t="s">
        <v>11384</v>
      </c>
      <c r="MF618" s="11" t="s">
        <v>11385</v>
      </c>
      <c r="MG618" s="11" t="s">
        <v>11386</v>
      </c>
      <c r="MH618" s="11"/>
      <c r="MI618" s="11"/>
      <c r="MJ618" s="11" t="s">
        <v>11387</v>
      </c>
      <c r="MK618" s="11"/>
      <c r="ML618" s="11" t="s">
        <v>11388</v>
      </c>
      <c r="MM618" s="11"/>
      <c r="MN618" s="11" t="s">
        <v>11389</v>
      </c>
      <c r="MO618" s="11" t="s">
        <v>11390</v>
      </c>
      <c r="MP618" s="11" t="s">
        <v>11391</v>
      </c>
      <c r="MQ618" s="11"/>
      <c r="MR618" s="11" t="s">
        <v>11392</v>
      </c>
      <c r="MS618" s="11" t="s">
        <v>11393</v>
      </c>
      <c r="MT618" s="11" t="s">
        <v>10410</v>
      </c>
      <c r="MU618" s="11"/>
      <c r="MV618" s="11"/>
      <c r="MW618" s="11"/>
      <c r="MX618" s="11" t="s">
        <v>11394</v>
      </c>
      <c r="MY618" s="11"/>
      <c r="MZ618" s="11"/>
      <c r="NA618" s="11" t="s">
        <v>11395</v>
      </c>
      <c r="NB618" s="11"/>
      <c r="NC618" s="11"/>
      <c r="ND618" s="11"/>
      <c r="NE618" s="11" t="s">
        <v>11396</v>
      </c>
      <c r="NF618" s="11" t="s">
        <v>11397</v>
      </c>
      <c r="NG618" s="11"/>
      <c r="NH618" s="11"/>
      <c r="NI618" s="11"/>
      <c r="NJ618" s="11"/>
      <c r="NK618" s="11"/>
      <c r="NL618" s="11" t="s">
        <v>11398</v>
      </c>
      <c r="NM618" s="11"/>
      <c r="NN618" s="11"/>
      <c r="NO618" s="11"/>
      <c r="NP618" s="11"/>
      <c r="NQ618" s="11" t="s">
        <v>11399</v>
      </c>
      <c r="NR618" s="11"/>
      <c r="NS618" s="11"/>
      <c r="NT618" s="11"/>
      <c r="NU618" s="11" t="s">
        <v>11400</v>
      </c>
      <c r="NV618" s="11"/>
      <c r="NW618" s="11"/>
      <c r="NX618" s="11" t="s">
        <v>11401</v>
      </c>
      <c r="NY618" s="11" t="s">
        <v>11402</v>
      </c>
      <c r="NZ618" s="11" t="s">
        <v>11403</v>
      </c>
      <c r="OA618" s="11" t="s">
        <v>11404</v>
      </c>
      <c r="OB618" s="11" t="s">
        <v>11405</v>
      </c>
      <c r="OC618" s="11"/>
      <c r="OD618" s="11" t="s">
        <v>11406</v>
      </c>
      <c r="OE618" s="11" t="s">
        <v>11407</v>
      </c>
      <c r="OF618" s="11" t="s">
        <v>11408</v>
      </c>
      <c r="OG618" s="11" t="s">
        <v>11409</v>
      </c>
      <c r="OH618" s="11" t="s">
        <v>11410</v>
      </c>
      <c r="OI618" s="11" t="s">
        <v>11411</v>
      </c>
      <c r="OJ618" s="11" t="s">
        <v>11412</v>
      </c>
      <c r="OK618" s="11" t="s">
        <v>11413</v>
      </c>
      <c r="OL618" s="11" t="s">
        <v>11414</v>
      </c>
      <c r="OM618" s="11" t="s">
        <v>11415</v>
      </c>
      <c r="ON618" s="11" t="s">
        <v>11416</v>
      </c>
      <c r="OO618" s="11"/>
      <c r="OP618" s="11"/>
      <c r="OQ618" s="11" t="s">
        <v>11417</v>
      </c>
      <c r="OR618" s="11" t="s">
        <v>11418</v>
      </c>
      <c r="OS618" s="11" t="s">
        <v>11419</v>
      </c>
      <c r="OT618" s="11" t="s">
        <v>11420</v>
      </c>
      <c r="OU618" s="11" t="s">
        <v>11421</v>
      </c>
      <c r="OV618" s="11" t="s">
        <v>11422</v>
      </c>
      <c r="OW618" s="11" t="s">
        <v>11423</v>
      </c>
      <c r="OX618" s="11" t="s">
        <v>11424</v>
      </c>
      <c r="OY618" s="11" t="s">
        <v>11425</v>
      </c>
      <c r="OZ618" s="11" t="s">
        <v>11426</v>
      </c>
      <c r="PA618" s="11"/>
      <c r="PB618" s="11" t="s">
        <v>11427</v>
      </c>
      <c r="PC618" s="11" t="s">
        <v>11428</v>
      </c>
      <c r="PD618" s="11" t="s">
        <v>11429</v>
      </c>
      <c r="PE618" s="11" t="s">
        <v>11430</v>
      </c>
      <c r="PF618" s="11" t="s">
        <v>11431</v>
      </c>
      <c r="PG618" s="11" t="s">
        <v>11432</v>
      </c>
      <c r="PH618" s="11" t="s">
        <v>11433</v>
      </c>
      <c r="PI618" s="11" t="s">
        <v>11434</v>
      </c>
      <c r="PJ618" s="11" t="s">
        <v>11435</v>
      </c>
      <c r="PK618" s="11" t="s">
        <v>11436</v>
      </c>
      <c r="PL618" s="11" t="s">
        <v>11437</v>
      </c>
      <c r="PM618" s="11" t="s">
        <v>11438</v>
      </c>
      <c r="PN618" s="11" t="s">
        <v>11439</v>
      </c>
      <c r="PO618" s="11" t="s">
        <v>11440</v>
      </c>
      <c r="PP618" s="11" t="s">
        <v>11441</v>
      </c>
      <c r="PQ618" s="11" t="s">
        <v>11442</v>
      </c>
      <c r="PR618" s="11"/>
      <c r="PS618" s="11" t="s">
        <v>11443</v>
      </c>
      <c r="PT618" s="11" t="s">
        <v>11444</v>
      </c>
      <c r="PU618" s="11" t="s">
        <v>11445</v>
      </c>
      <c r="PV618" s="11" t="s">
        <v>11446</v>
      </c>
      <c r="PW618" s="11" t="s">
        <v>11447</v>
      </c>
      <c r="PX618" s="11"/>
      <c r="PY618" s="11" t="s">
        <v>11448</v>
      </c>
      <c r="PZ618" s="11" t="s">
        <v>11449</v>
      </c>
      <c r="QA618" s="11" t="s">
        <v>11450</v>
      </c>
      <c r="QB618" s="11" t="s">
        <v>11451</v>
      </c>
      <c r="QC618" s="11"/>
      <c r="QD618" s="11" t="s">
        <v>11452</v>
      </c>
      <c r="QE618" s="11" t="s">
        <v>11453</v>
      </c>
      <c r="QF618" s="11" t="s">
        <v>11454</v>
      </c>
      <c r="QG618" s="11" t="s">
        <v>11455</v>
      </c>
      <c r="QH618" s="11" t="s">
        <v>11456</v>
      </c>
      <c r="QI618" s="11" t="s">
        <v>11457</v>
      </c>
      <c r="QJ618" s="11"/>
      <c r="QK618" s="11" t="s">
        <v>11458</v>
      </c>
      <c r="QL618" s="11"/>
      <c r="QM618" s="11" t="s">
        <v>11459</v>
      </c>
      <c r="QN618" s="11" t="s">
        <v>11460</v>
      </c>
      <c r="QO618" s="11" t="s">
        <v>11461</v>
      </c>
      <c r="QP618" s="11" t="s">
        <v>11462</v>
      </c>
      <c r="QQ618" s="11" t="s">
        <v>11463</v>
      </c>
      <c r="QR618" s="11" t="s">
        <v>11464</v>
      </c>
      <c r="QS618" s="11" t="s">
        <v>11465</v>
      </c>
      <c r="QT618" s="11" t="s">
        <v>11466</v>
      </c>
      <c r="QU618" s="11" t="s">
        <v>11467</v>
      </c>
      <c r="QV618" s="11"/>
      <c r="QW618" s="11" t="s">
        <v>11468</v>
      </c>
      <c r="QX618" s="11" t="s">
        <v>11469</v>
      </c>
      <c r="QY618" s="11"/>
      <c r="QZ618" s="11"/>
      <c r="RA618" s="11" t="s">
        <v>11470</v>
      </c>
      <c r="RB618" s="11"/>
      <c r="RC618" s="11" t="s">
        <v>11471</v>
      </c>
      <c r="RD618" s="11" t="s">
        <v>11472</v>
      </c>
      <c r="RE618" s="11" t="s">
        <v>11473</v>
      </c>
      <c r="RF618" s="11"/>
      <c r="RG618" s="11"/>
      <c r="RH618" s="11"/>
      <c r="RI618" s="11"/>
      <c r="RJ618" s="11" t="s">
        <v>11474</v>
      </c>
      <c r="RK618" s="11" t="s">
        <v>11475</v>
      </c>
      <c r="RL618" s="11"/>
      <c r="RM618" s="11"/>
      <c r="RN618" s="11"/>
      <c r="RO618" s="11" t="s">
        <v>11476</v>
      </c>
      <c r="RP618" s="11"/>
      <c r="RQ618" s="11" t="s">
        <v>11477</v>
      </c>
      <c r="RR618" s="11" t="s">
        <v>11478</v>
      </c>
      <c r="RS618" s="11" t="s">
        <v>11479</v>
      </c>
      <c r="RT618" s="11" t="s">
        <v>11480</v>
      </c>
      <c r="RU618" s="11" t="s">
        <v>11481</v>
      </c>
      <c r="RV618" s="11" t="s">
        <v>11482</v>
      </c>
      <c r="RW618" s="11" t="s">
        <v>11483</v>
      </c>
      <c r="RX618" s="11" t="s">
        <v>11484</v>
      </c>
      <c r="RY618" s="11"/>
      <c r="RZ618" s="11"/>
      <c r="SA618" s="11" t="s">
        <v>11485</v>
      </c>
      <c r="SB618" s="11" t="s">
        <v>11486</v>
      </c>
      <c r="SC618" s="11" t="s">
        <v>11487</v>
      </c>
      <c r="SD618" s="11" t="s">
        <v>11488</v>
      </c>
      <c r="SE618" s="11" t="s">
        <v>11489</v>
      </c>
      <c r="SF618" s="11" t="s">
        <v>11490</v>
      </c>
      <c r="SG618" s="11" t="s">
        <v>11491</v>
      </c>
      <c r="SH618" s="11" t="s">
        <v>11492</v>
      </c>
      <c r="SI618" s="11"/>
      <c r="SJ618" s="11" t="s">
        <v>11493</v>
      </c>
      <c r="SK618" s="11"/>
      <c r="SL618" s="11" t="s">
        <v>11494</v>
      </c>
      <c r="SM618" s="11" t="s">
        <v>11495</v>
      </c>
      <c r="SN618" s="11" t="s">
        <v>11496</v>
      </c>
      <c r="SO618" s="11" t="s">
        <v>11497</v>
      </c>
      <c r="SP618" s="11" t="s">
        <v>11498</v>
      </c>
      <c r="SQ618" s="11" t="s">
        <v>11499</v>
      </c>
      <c r="SR618" s="11"/>
      <c r="SS618" s="11" t="s">
        <v>11500</v>
      </c>
      <c r="ST618" s="11"/>
      <c r="SU618" s="11" t="s">
        <v>11501</v>
      </c>
      <c r="SV618" s="11" t="s">
        <v>11502</v>
      </c>
      <c r="SW618" s="11" t="s">
        <v>11503</v>
      </c>
      <c r="SX618" s="11" t="s">
        <v>11504</v>
      </c>
      <c r="SY618" s="11" t="s">
        <v>11505</v>
      </c>
      <c r="SZ618" s="11" t="s">
        <v>11506</v>
      </c>
      <c r="TA618" s="11" t="s">
        <v>11507</v>
      </c>
      <c r="TB618" s="11" t="s">
        <v>11508</v>
      </c>
      <c r="TC618" s="11"/>
      <c r="TD618" s="11" t="s">
        <v>11509</v>
      </c>
      <c r="TE618" s="11" t="s">
        <v>11510</v>
      </c>
      <c r="TF618" s="11"/>
      <c r="TG618" s="11" t="s">
        <v>11511</v>
      </c>
      <c r="TH618" s="11" t="s">
        <v>11512</v>
      </c>
      <c r="TI618" s="11" t="s">
        <v>11513</v>
      </c>
      <c r="TJ618" s="11" t="s">
        <v>11514</v>
      </c>
      <c r="TK618" s="11" t="s">
        <v>11515</v>
      </c>
      <c r="TL618" s="11" t="s">
        <v>11516</v>
      </c>
      <c r="TM618" s="11" t="s">
        <v>11517</v>
      </c>
      <c r="TN618" s="11" t="s">
        <v>11518</v>
      </c>
      <c r="TO618" s="11"/>
      <c r="TP618" s="11" t="s">
        <v>11519</v>
      </c>
      <c r="TQ618" s="11" t="s">
        <v>11520</v>
      </c>
      <c r="TR618" s="11" t="s">
        <v>11521</v>
      </c>
      <c r="TS618" s="11"/>
      <c r="TT618" s="11"/>
      <c r="TU618" s="11" t="s">
        <v>11522</v>
      </c>
      <c r="TV618" s="11"/>
      <c r="TW618" s="11" t="s">
        <v>11523</v>
      </c>
      <c r="TX618" s="11" t="s">
        <v>11524</v>
      </c>
      <c r="TY618" s="11" t="s">
        <v>11525</v>
      </c>
      <c r="TZ618" s="11" t="s">
        <v>11526</v>
      </c>
      <c r="UA618" s="11" t="s">
        <v>11527</v>
      </c>
      <c r="UB618" s="11"/>
      <c r="UC618" s="11"/>
      <c r="UD618" s="11"/>
      <c r="UE618" s="11" t="s">
        <v>11528</v>
      </c>
      <c r="UF618" s="11" t="s">
        <v>11529</v>
      </c>
      <c r="UG618" s="11" t="s">
        <v>11530</v>
      </c>
      <c r="UH618" s="11"/>
      <c r="UI618" s="11" t="s">
        <v>11531</v>
      </c>
      <c r="UJ618" s="11"/>
      <c r="UK618" s="11" t="s">
        <v>11532</v>
      </c>
      <c r="UL618" s="11"/>
      <c r="UM618" s="11" t="s">
        <v>11533</v>
      </c>
      <c r="UN618" s="11" t="s">
        <v>11534</v>
      </c>
      <c r="UO618" s="11" t="s">
        <v>11535</v>
      </c>
      <c r="UP618" s="11"/>
      <c r="UQ618" s="11" t="s">
        <v>11536</v>
      </c>
      <c r="UR618" s="11"/>
      <c r="US618" s="11"/>
      <c r="UT618" s="11"/>
      <c r="UU618" s="11" t="s">
        <v>11537</v>
      </c>
      <c r="UV618" s="11" t="s">
        <v>11538</v>
      </c>
      <c r="UW618" s="11"/>
      <c r="UX618" s="11" t="s">
        <v>11539</v>
      </c>
      <c r="UY618" s="11" t="s">
        <v>11540</v>
      </c>
      <c r="UZ618" s="11" t="s">
        <v>11541</v>
      </c>
      <c r="VA618" s="11" t="s">
        <v>11542</v>
      </c>
      <c r="VB618" s="11"/>
      <c r="VC618" s="11" t="s">
        <v>11543</v>
      </c>
      <c r="VD618" s="11" t="s">
        <v>11544</v>
      </c>
      <c r="VE618" s="11" t="s">
        <v>11545</v>
      </c>
      <c r="VF618" s="11"/>
      <c r="VG618" s="11"/>
      <c r="VH618" s="11"/>
      <c r="VI618" s="11" t="s">
        <v>11546</v>
      </c>
      <c r="VJ618" s="11"/>
      <c r="VK618" s="11"/>
      <c r="VL618" s="11" t="s">
        <v>11547</v>
      </c>
      <c r="VM618" s="11" t="s">
        <v>11548</v>
      </c>
      <c r="VN618" s="11"/>
      <c r="VO618" s="11" t="s">
        <v>11549</v>
      </c>
      <c r="VP618" s="11"/>
      <c r="VQ618" s="11"/>
      <c r="VR618" s="11"/>
      <c r="VS618" s="11" t="s">
        <v>11550</v>
      </c>
      <c r="VT618" s="11" t="s">
        <v>11551</v>
      </c>
      <c r="VU618" s="11" t="s">
        <v>11552</v>
      </c>
      <c r="VV618" s="11"/>
      <c r="VW618" s="11" t="s">
        <v>11553</v>
      </c>
      <c r="VX618" s="11" t="s">
        <v>11554</v>
      </c>
      <c r="VY618" s="11"/>
      <c r="VZ618" s="11"/>
      <c r="WA618" s="11"/>
      <c r="WB618" s="11"/>
      <c r="WC618" s="11" t="s">
        <v>11555</v>
      </c>
      <c r="WD618" s="11" t="s">
        <v>11556</v>
      </c>
      <c r="WE618" s="11"/>
      <c r="WF618" s="11" t="s">
        <v>11557</v>
      </c>
      <c r="WG618" s="11" t="s">
        <v>11558</v>
      </c>
      <c r="WH618" s="11" t="s">
        <v>11559</v>
      </c>
      <c r="WI618" s="11" t="s">
        <v>11560</v>
      </c>
      <c r="WJ618" s="11"/>
      <c r="WK618" s="11"/>
    </row>
    <row r="619" spans="1:609" x14ac:dyDescent="0.25">
      <c r="A619" s="11"/>
      <c r="B619" s="11"/>
      <c r="C619" s="11" t="s">
        <v>11561</v>
      </c>
      <c r="D619" s="11" t="s">
        <v>11562</v>
      </c>
      <c r="E619" s="11" t="s">
        <v>11563</v>
      </c>
      <c r="F619" s="11" t="s">
        <v>11564</v>
      </c>
      <c r="G619" s="11"/>
      <c r="H619" s="11" t="s">
        <v>11565</v>
      </c>
      <c r="I619" s="11" t="s">
        <v>11566</v>
      </c>
      <c r="J619" s="11" t="s">
        <v>11567</v>
      </c>
      <c r="K619" s="11" t="s">
        <v>11568</v>
      </c>
      <c r="L619" s="11" t="s">
        <v>11569</v>
      </c>
      <c r="M619" s="11" t="s">
        <v>11570</v>
      </c>
      <c r="N619" s="11"/>
      <c r="O619" s="11" t="s">
        <v>11571</v>
      </c>
      <c r="P619" s="11" t="s">
        <v>11572</v>
      </c>
      <c r="Q619" s="11"/>
      <c r="R619" s="11"/>
      <c r="S619" s="11" t="s">
        <v>11573</v>
      </c>
      <c r="T619" s="11"/>
      <c r="U619" s="11"/>
      <c r="V619" s="11" t="s">
        <v>11574</v>
      </c>
      <c r="W619" s="11"/>
      <c r="X619" s="11"/>
      <c r="Y619" s="11" t="s">
        <v>11575</v>
      </c>
      <c r="Z619" s="11" t="s">
        <v>11576</v>
      </c>
      <c r="AA619" s="11" t="s">
        <v>11577</v>
      </c>
      <c r="AB619" s="11"/>
      <c r="AC619" s="11" t="s">
        <v>11578</v>
      </c>
      <c r="AD619" s="11" t="s">
        <v>11579</v>
      </c>
      <c r="AE619" s="11" t="s">
        <v>11580</v>
      </c>
      <c r="AF619" s="11" t="s">
        <v>11581</v>
      </c>
      <c r="AG619" s="11" t="s">
        <v>11582</v>
      </c>
      <c r="AH619" s="11" t="s">
        <v>11583</v>
      </c>
      <c r="AI619" s="11" t="s">
        <v>11584</v>
      </c>
      <c r="AJ619" s="11" t="s">
        <v>11585</v>
      </c>
      <c r="AK619" s="11" t="s">
        <v>11586</v>
      </c>
      <c r="AL619" s="11"/>
      <c r="AM619" s="11"/>
      <c r="AN619" s="11" t="s">
        <v>11587</v>
      </c>
      <c r="AO619" s="11" t="s">
        <v>11588</v>
      </c>
      <c r="AP619" s="11" t="s">
        <v>11589</v>
      </c>
      <c r="AQ619" s="11"/>
      <c r="AR619" s="11"/>
      <c r="AS619" s="11" t="s">
        <v>11590</v>
      </c>
      <c r="AT619" s="11" t="s">
        <v>11591</v>
      </c>
      <c r="AU619" s="11" t="s">
        <v>11592</v>
      </c>
      <c r="AV619" s="11"/>
      <c r="AW619" s="11"/>
      <c r="AX619" s="11"/>
      <c r="AY619" s="11"/>
      <c r="AZ619" s="11" t="s">
        <v>11593</v>
      </c>
      <c r="BA619" s="11" t="s">
        <v>11594</v>
      </c>
      <c r="BB619" s="11" t="s">
        <v>11595</v>
      </c>
      <c r="BC619" s="11"/>
      <c r="BD619" s="11"/>
      <c r="BE619" s="11"/>
      <c r="BF619" s="11" t="s">
        <v>11596</v>
      </c>
      <c r="BG619" s="11" t="s">
        <v>11597</v>
      </c>
      <c r="BH619" s="11" t="s">
        <v>11598</v>
      </c>
      <c r="BI619" s="11" t="s">
        <v>11599</v>
      </c>
      <c r="BJ619" s="11" t="s">
        <v>11600</v>
      </c>
      <c r="BK619" s="11" t="s">
        <v>11601</v>
      </c>
      <c r="BL619" s="11" t="s">
        <v>11602</v>
      </c>
      <c r="BM619" s="11"/>
      <c r="BN619" s="11"/>
      <c r="BO619" s="11" t="s">
        <v>11603</v>
      </c>
      <c r="BP619" s="11" t="s">
        <v>11604</v>
      </c>
      <c r="BQ619" s="11" t="s">
        <v>11605</v>
      </c>
      <c r="BR619" s="11" t="s">
        <v>11606</v>
      </c>
      <c r="BS619" s="11" t="s">
        <v>10584</v>
      </c>
      <c r="BT619" s="11" t="s">
        <v>11607</v>
      </c>
      <c r="BU619" s="11" t="s">
        <v>11608</v>
      </c>
      <c r="BV619" s="11" t="s">
        <v>11609</v>
      </c>
      <c r="BW619" s="11"/>
      <c r="BX619" s="11" t="s">
        <v>11610</v>
      </c>
      <c r="BY619" s="11" t="s">
        <v>11611</v>
      </c>
      <c r="BZ619" s="11" t="s">
        <v>11612</v>
      </c>
      <c r="CA619" s="11" t="s">
        <v>11613</v>
      </c>
      <c r="CB619" s="11" t="s">
        <v>11614</v>
      </c>
      <c r="CC619" s="11" t="s">
        <v>11615</v>
      </c>
      <c r="CD619" s="11" t="s">
        <v>11616</v>
      </c>
      <c r="CE619" s="11" t="s">
        <v>11617</v>
      </c>
      <c r="CF619" s="11" t="s">
        <v>11618</v>
      </c>
      <c r="CG619" s="11"/>
      <c r="CH619" s="11" t="s">
        <v>11619</v>
      </c>
      <c r="CI619" s="11" t="s">
        <v>11620</v>
      </c>
      <c r="CJ619" s="11"/>
      <c r="CK619" s="11" t="s">
        <v>11621</v>
      </c>
      <c r="CL619" s="11" t="s">
        <v>11622</v>
      </c>
      <c r="CM619" s="11" t="s">
        <v>11623</v>
      </c>
      <c r="CN619" s="11" t="s">
        <v>11624</v>
      </c>
      <c r="CO619" s="11" t="s">
        <v>11625</v>
      </c>
      <c r="CP619" s="11" t="s">
        <v>11626</v>
      </c>
      <c r="CQ619" s="11" t="s">
        <v>11627</v>
      </c>
      <c r="CR619" s="11" t="s">
        <v>11628</v>
      </c>
      <c r="CS619" s="11" t="s">
        <v>11629</v>
      </c>
      <c r="CT619" s="11" t="s">
        <v>11630</v>
      </c>
      <c r="CU619" s="11" t="s">
        <v>11631</v>
      </c>
      <c r="CV619" s="11" t="s">
        <v>11632</v>
      </c>
      <c r="CW619" s="11" t="s">
        <v>11633</v>
      </c>
      <c r="CX619" s="11" t="s">
        <v>11634</v>
      </c>
      <c r="CY619" s="11"/>
      <c r="CZ619" s="11"/>
      <c r="DA619" s="11" t="s">
        <v>11635</v>
      </c>
      <c r="DB619" s="11" t="s">
        <v>11636</v>
      </c>
      <c r="DC619" s="11" t="s">
        <v>11637</v>
      </c>
      <c r="DD619" s="11" t="s">
        <v>11638</v>
      </c>
      <c r="DE619" s="11" t="s">
        <v>11639</v>
      </c>
      <c r="DF619" s="11" t="s">
        <v>11640</v>
      </c>
      <c r="DG619" s="11" t="s">
        <v>11641</v>
      </c>
      <c r="DH619" s="11"/>
      <c r="DI619" s="11" t="s">
        <v>11642</v>
      </c>
      <c r="DJ619" s="11"/>
      <c r="DK619" s="11" t="s">
        <v>11643</v>
      </c>
      <c r="DL619" s="11" t="s">
        <v>11644</v>
      </c>
      <c r="DM619" s="11" t="s">
        <v>11645</v>
      </c>
      <c r="DN619" s="11"/>
      <c r="DO619" s="11" t="s">
        <v>11646</v>
      </c>
      <c r="DP619" s="11" t="s">
        <v>11647</v>
      </c>
      <c r="DQ619" s="11" t="s">
        <v>11648</v>
      </c>
      <c r="DR619" s="11" t="s">
        <v>11649</v>
      </c>
      <c r="DS619" s="11" t="s">
        <v>11650</v>
      </c>
      <c r="DT619" s="11"/>
      <c r="DU619" s="11" t="s">
        <v>11651</v>
      </c>
      <c r="DV619" s="11" t="s">
        <v>11652</v>
      </c>
      <c r="DW619" s="11" t="s">
        <v>11653</v>
      </c>
      <c r="DX619" s="11" t="s">
        <v>11654</v>
      </c>
      <c r="DY619" s="11" t="s">
        <v>11655</v>
      </c>
      <c r="DZ619" s="11" t="s">
        <v>11656</v>
      </c>
      <c r="EA619" s="11" t="s">
        <v>11657</v>
      </c>
      <c r="EB619" s="11" t="s">
        <v>11658</v>
      </c>
      <c r="EC619" s="11"/>
      <c r="ED619" s="11" t="s">
        <v>11659</v>
      </c>
      <c r="EE619" s="11" t="s">
        <v>11660</v>
      </c>
      <c r="EF619" s="11" t="s">
        <v>11661</v>
      </c>
      <c r="EG619" s="11" t="s">
        <v>11662</v>
      </c>
      <c r="EH619" s="11" t="s">
        <v>11663</v>
      </c>
      <c r="EI619" s="11" t="s">
        <v>11664</v>
      </c>
      <c r="EJ619" s="11" t="s">
        <v>11665</v>
      </c>
      <c r="EK619" s="11" t="s">
        <v>11666</v>
      </c>
      <c r="EL619" s="11" t="s">
        <v>11667</v>
      </c>
      <c r="EM619" s="11" t="s">
        <v>11668</v>
      </c>
      <c r="EN619" s="11" t="s">
        <v>11669</v>
      </c>
      <c r="EO619" s="11" t="s">
        <v>11670</v>
      </c>
      <c r="EP619" s="11" t="s">
        <v>11671</v>
      </c>
      <c r="EQ619" s="11"/>
      <c r="ER619" s="11"/>
      <c r="ES619" s="11" t="s">
        <v>11672</v>
      </c>
      <c r="ET619" s="11"/>
      <c r="EU619" s="11" t="s">
        <v>11673</v>
      </c>
      <c r="EV619" s="11" t="s">
        <v>11674</v>
      </c>
      <c r="EW619" s="11"/>
      <c r="EX619" s="11" t="s">
        <v>11675</v>
      </c>
      <c r="EY619" s="11" t="s">
        <v>11676</v>
      </c>
      <c r="EZ619" s="11"/>
      <c r="FA619" s="11"/>
      <c r="FB619" s="11"/>
      <c r="FC619" s="11" t="s">
        <v>11677</v>
      </c>
      <c r="FD619" s="11" t="s">
        <v>11678</v>
      </c>
      <c r="FE619" s="11"/>
      <c r="FF619" s="11"/>
      <c r="FG619" s="11" t="s">
        <v>11679</v>
      </c>
      <c r="FH619" s="11" t="s">
        <v>11680</v>
      </c>
      <c r="FI619" s="11"/>
      <c r="FJ619" s="11" t="s">
        <v>11681</v>
      </c>
      <c r="FK619" s="11" t="s">
        <v>11682</v>
      </c>
      <c r="FL619" s="11"/>
      <c r="FM619" s="11" t="s">
        <v>11683</v>
      </c>
      <c r="FN619" s="11" t="s">
        <v>11684</v>
      </c>
      <c r="FO619" s="11" t="s">
        <v>11685</v>
      </c>
      <c r="FP619" s="11" t="s">
        <v>11686</v>
      </c>
      <c r="FQ619" s="11" t="s">
        <v>11687</v>
      </c>
      <c r="FR619" s="11" t="s">
        <v>11688</v>
      </c>
      <c r="FS619" s="11"/>
      <c r="FT619" s="11" t="s">
        <v>11689</v>
      </c>
      <c r="FU619" s="11" t="s">
        <v>11690</v>
      </c>
      <c r="FV619" s="11" t="s">
        <v>11691</v>
      </c>
      <c r="FW619" s="11"/>
      <c r="FX619" s="11" t="s">
        <v>11692</v>
      </c>
      <c r="FY619" s="11" t="s">
        <v>11693</v>
      </c>
      <c r="FZ619" s="11" t="s">
        <v>11694</v>
      </c>
      <c r="GA619" s="11" t="s">
        <v>11695</v>
      </c>
      <c r="GB619" s="11" t="s">
        <v>11696</v>
      </c>
      <c r="GC619" s="11"/>
      <c r="GD619" s="11" t="s">
        <v>11697</v>
      </c>
      <c r="GE619" s="11" t="s">
        <v>11698</v>
      </c>
      <c r="GF619" s="11"/>
      <c r="GG619" s="11" t="s">
        <v>11699</v>
      </c>
      <c r="GH619" s="11" t="s">
        <v>11700</v>
      </c>
      <c r="GI619" s="11"/>
      <c r="GJ619" s="11" t="s">
        <v>11701</v>
      </c>
      <c r="GK619" s="11"/>
      <c r="GL619" s="11" t="s">
        <v>11702</v>
      </c>
      <c r="GM619" s="11" t="s">
        <v>11703</v>
      </c>
      <c r="GN619" s="11" t="s">
        <v>11704</v>
      </c>
      <c r="GO619" s="11"/>
      <c r="GP619" s="11" t="s">
        <v>11705</v>
      </c>
      <c r="GQ619" s="11"/>
      <c r="GR619" s="11" t="s">
        <v>11706</v>
      </c>
      <c r="GS619" s="11" t="s">
        <v>10273</v>
      </c>
      <c r="GT619" s="11" t="s">
        <v>11707</v>
      </c>
      <c r="GU619" s="11"/>
      <c r="GV619" s="11" t="s">
        <v>11708</v>
      </c>
      <c r="GW619" s="11" t="s">
        <v>11709</v>
      </c>
      <c r="GX619" s="11" t="s">
        <v>11710</v>
      </c>
      <c r="GY619" s="11"/>
      <c r="GZ619" s="11"/>
      <c r="HA619" s="11" t="s">
        <v>11711</v>
      </c>
      <c r="HB619" s="11" t="s">
        <v>11712</v>
      </c>
      <c r="HC619" s="11"/>
      <c r="HD619" s="11" t="s">
        <v>11713</v>
      </c>
      <c r="HE619" s="11" t="s">
        <v>11714</v>
      </c>
      <c r="HF619" s="11" t="s">
        <v>11715</v>
      </c>
      <c r="HG619" s="11" t="s">
        <v>11716</v>
      </c>
      <c r="HH619" s="11" t="s">
        <v>11717</v>
      </c>
      <c r="HI619" s="11" t="s">
        <v>11718</v>
      </c>
      <c r="HJ619" s="11" t="s">
        <v>11719</v>
      </c>
      <c r="HK619" s="11"/>
      <c r="HL619" s="11"/>
      <c r="HM619" s="11" t="s">
        <v>11720</v>
      </c>
      <c r="HN619" s="11" t="s">
        <v>11721</v>
      </c>
      <c r="HO619" s="11" t="s">
        <v>11722</v>
      </c>
      <c r="HP619" s="11" t="s">
        <v>11723</v>
      </c>
      <c r="HQ619" s="11" t="s">
        <v>11724</v>
      </c>
      <c r="HR619" s="11"/>
      <c r="HS619" s="11" t="s">
        <v>11725</v>
      </c>
      <c r="HT619" s="11"/>
      <c r="HU619" s="11"/>
      <c r="HV619" s="11" t="s">
        <v>11726</v>
      </c>
      <c r="HW619" s="11" t="s">
        <v>11727</v>
      </c>
      <c r="HX619" s="11" t="s">
        <v>11728</v>
      </c>
      <c r="HY619" s="11" t="s">
        <v>11729</v>
      </c>
      <c r="HZ619" s="11" t="s">
        <v>11730</v>
      </c>
      <c r="IA619" s="11"/>
      <c r="IB619" s="11" t="s">
        <v>11731</v>
      </c>
      <c r="IC619" s="11" t="s">
        <v>11732</v>
      </c>
      <c r="ID619" s="11" t="s">
        <v>11733</v>
      </c>
      <c r="IE619" s="11" t="s">
        <v>11734</v>
      </c>
      <c r="IF619" s="11"/>
      <c r="IG619" s="11"/>
      <c r="IH619" s="11" t="s">
        <v>11735</v>
      </c>
      <c r="II619" s="11" t="s">
        <v>11736</v>
      </c>
      <c r="IJ619" s="11" t="s">
        <v>11737</v>
      </c>
      <c r="IK619" s="11" t="s">
        <v>11738</v>
      </c>
      <c r="IL619" s="11" t="s">
        <v>11739</v>
      </c>
      <c r="IM619" s="11"/>
      <c r="IN619" s="11" t="s">
        <v>11740</v>
      </c>
      <c r="IO619" s="11"/>
      <c r="IP619" s="11"/>
      <c r="IQ619" s="11"/>
      <c r="IR619" s="11" t="s">
        <v>11741</v>
      </c>
      <c r="IS619" s="11"/>
      <c r="IT619" s="11" t="s">
        <v>11742</v>
      </c>
      <c r="IU619" s="11"/>
      <c r="IV619" s="11" t="s">
        <v>11743</v>
      </c>
      <c r="IW619" s="11" t="s">
        <v>11744</v>
      </c>
      <c r="IX619" s="11" t="s">
        <v>11745</v>
      </c>
      <c r="IY619" s="11"/>
      <c r="IZ619" s="11" t="s">
        <v>11746</v>
      </c>
      <c r="JA619" s="11" t="s">
        <v>11747</v>
      </c>
      <c r="JB619" s="11"/>
      <c r="JC619" s="11" t="s">
        <v>10842</v>
      </c>
      <c r="JD619" s="11" t="s">
        <v>11748</v>
      </c>
      <c r="JE619" s="11" t="s">
        <v>11749</v>
      </c>
      <c r="JF619" s="11" t="s">
        <v>11750</v>
      </c>
      <c r="JG619" s="11" t="s">
        <v>11751</v>
      </c>
      <c r="JH619" s="11"/>
      <c r="JI619" s="11" t="s">
        <v>11752</v>
      </c>
      <c r="JJ619" s="11" t="s">
        <v>11753</v>
      </c>
      <c r="JK619" s="11"/>
      <c r="JL619" s="11"/>
      <c r="JM619" s="11" t="s">
        <v>11754</v>
      </c>
      <c r="JN619" s="11"/>
      <c r="JO619" s="11" t="s">
        <v>11755</v>
      </c>
      <c r="JP619" s="11" t="s">
        <v>11756</v>
      </c>
      <c r="JQ619" s="11" t="s">
        <v>11757</v>
      </c>
      <c r="JR619" s="11" t="s">
        <v>11758</v>
      </c>
      <c r="JS619" s="11"/>
      <c r="JT619" s="11" t="s">
        <v>11759</v>
      </c>
      <c r="JU619" s="11" t="s">
        <v>11760</v>
      </c>
      <c r="JV619" s="11" t="s">
        <v>11761</v>
      </c>
      <c r="JW619" s="11" t="s">
        <v>11762</v>
      </c>
      <c r="JX619" s="11"/>
      <c r="JY619" s="11" t="s">
        <v>11763</v>
      </c>
      <c r="JZ619" s="11" t="s">
        <v>11764</v>
      </c>
      <c r="KA619" s="11" t="s">
        <v>11765</v>
      </c>
      <c r="KB619" s="11" t="s">
        <v>11766</v>
      </c>
      <c r="KC619" s="11" t="s">
        <v>11767</v>
      </c>
      <c r="KD619" s="11" t="s">
        <v>11768</v>
      </c>
      <c r="KE619" s="11" t="s">
        <v>11769</v>
      </c>
      <c r="KF619" s="11" t="s">
        <v>11770</v>
      </c>
      <c r="KG619" s="11" t="s">
        <v>11771</v>
      </c>
      <c r="KH619" s="11" t="s">
        <v>11344</v>
      </c>
      <c r="KI619" s="11" t="s">
        <v>11772</v>
      </c>
      <c r="KJ619" s="11" t="s">
        <v>11773</v>
      </c>
      <c r="KK619" s="11" t="s">
        <v>11774</v>
      </c>
      <c r="KL619" s="11" t="s">
        <v>9926</v>
      </c>
      <c r="KM619" s="11" t="s">
        <v>11775</v>
      </c>
      <c r="KN619" s="11" t="s">
        <v>11776</v>
      </c>
      <c r="KO619" s="11"/>
      <c r="KP619" s="11" t="s">
        <v>11777</v>
      </c>
      <c r="KQ619" s="11" t="s">
        <v>9220</v>
      </c>
      <c r="KR619" s="11" t="s">
        <v>11778</v>
      </c>
      <c r="KS619" s="11" t="s">
        <v>11779</v>
      </c>
      <c r="KT619" s="11" t="s">
        <v>11780</v>
      </c>
      <c r="KU619" s="11" t="s">
        <v>11781</v>
      </c>
      <c r="KV619" s="11" t="s">
        <v>11782</v>
      </c>
      <c r="KW619" s="11" t="s">
        <v>11783</v>
      </c>
      <c r="KX619" s="11"/>
      <c r="KY619" s="11"/>
      <c r="KZ619" s="11" t="s">
        <v>11784</v>
      </c>
      <c r="LA619" s="11" t="s">
        <v>11785</v>
      </c>
      <c r="LB619" s="11" t="s">
        <v>11786</v>
      </c>
      <c r="LC619" s="11" t="s">
        <v>11787</v>
      </c>
      <c r="LD619" s="11" t="s">
        <v>11788</v>
      </c>
      <c r="LE619" s="11" t="s">
        <v>11789</v>
      </c>
      <c r="LF619" s="11" t="s">
        <v>11790</v>
      </c>
      <c r="LG619" s="11" t="s">
        <v>11791</v>
      </c>
      <c r="LH619" s="11" t="s">
        <v>11792</v>
      </c>
      <c r="LI619" s="11" t="s">
        <v>11793</v>
      </c>
      <c r="LJ619" s="11" t="s">
        <v>11794</v>
      </c>
      <c r="LK619" s="11" t="s">
        <v>11795</v>
      </c>
      <c r="LL619" s="11" t="s">
        <v>11796</v>
      </c>
      <c r="LM619" s="11" t="s">
        <v>11797</v>
      </c>
      <c r="LN619" s="11"/>
      <c r="LO619" s="11" t="s">
        <v>11798</v>
      </c>
      <c r="LP619" s="11" t="s">
        <v>11799</v>
      </c>
      <c r="LQ619" s="11" t="s">
        <v>11800</v>
      </c>
      <c r="LR619" s="11" t="s">
        <v>11801</v>
      </c>
      <c r="LS619" s="11" t="s">
        <v>11802</v>
      </c>
      <c r="LT619" s="11" t="s">
        <v>11803</v>
      </c>
      <c r="LU619" s="11"/>
      <c r="LV619" s="11"/>
      <c r="LW619" s="11"/>
      <c r="LX619" s="11"/>
      <c r="LY619" s="11" t="s">
        <v>11804</v>
      </c>
      <c r="LZ619" s="11"/>
      <c r="MA619" s="11" t="s">
        <v>11805</v>
      </c>
      <c r="MB619" s="11"/>
      <c r="MC619" s="11"/>
      <c r="MD619" s="11" t="s">
        <v>11806</v>
      </c>
      <c r="ME619" s="11" t="s">
        <v>11807</v>
      </c>
      <c r="MF619" s="11"/>
      <c r="MG619" s="11" t="s">
        <v>11808</v>
      </c>
      <c r="MH619" s="11"/>
      <c r="MI619" s="11"/>
      <c r="MJ619" s="11" t="s">
        <v>11809</v>
      </c>
      <c r="MK619" s="11"/>
      <c r="ML619" s="11" t="s">
        <v>11810</v>
      </c>
      <c r="MM619" s="11"/>
      <c r="MN619" s="11" t="s">
        <v>11811</v>
      </c>
      <c r="MO619" s="11" t="s">
        <v>11812</v>
      </c>
      <c r="MP619" s="11"/>
      <c r="MQ619" s="11"/>
      <c r="MR619" s="11" t="s">
        <v>11813</v>
      </c>
      <c r="MS619" s="11" t="s">
        <v>11814</v>
      </c>
      <c r="MT619" s="11" t="s">
        <v>11815</v>
      </c>
      <c r="MU619" s="11"/>
      <c r="MV619" s="11"/>
      <c r="MW619" s="11"/>
      <c r="MX619" s="11" t="s">
        <v>11816</v>
      </c>
      <c r="MY619" s="11"/>
      <c r="MZ619" s="11"/>
      <c r="NA619" s="11" t="s">
        <v>11817</v>
      </c>
      <c r="NB619" s="11"/>
      <c r="NC619" s="11"/>
      <c r="ND619" s="11"/>
      <c r="NE619" s="11" t="s">
        <v>11818</v>
      </c>
      <c r="NF619" s="11" t="s">
        <v>11819</v>
      </c>
      <c r="NG619" s="11"/>
      <c r="NH619" s="11"/>
      <c r="NI619" s="11"/>
      <c r="NJ619" s="11"/>
      <c r="NK619" s="11"/>
      <c r="NL619" s="11" t="s">
        <v>11820</v>
      </c>
      <c r="NM619" s="11"/>
      <c r="NN619" s="11"/>
      <c r="NO619" s="11"/>
      <c r="NP619" s="11"/>
      <c r="NQ619" s="11" t="s">
        <v>11821</v>
      </c>
      <c r="NR619" s="11"/>
      <c r="NS619" s="11"/>
      <c r="NT619" s="11"/>
      <c r="NU619" s="11" t="s">
        <v>11822</v>
      </c>
      <c r="NV619" s="11"/>
      <c r="NW619" s="11"/>
      <c r="NX619" s="11" t="s">
        <v>11823</v>
      </c>
      <c r="NY619" s="11" t="s">
        <v>11824</v>
      </c>
      <c r="NZ619" s="11" t="s">
        <v>11825</v>
      </c>
      <c r="OA619" s="11" t="s">
        <v>11826</v>
      </c>
      <c r="OB619" s="11" t="s">
        <v>11827</v>
      </c>
      <c r="OC619" s="11"/>
      <c r="OD619" s="11" t="s">
        <v>11828</v>
      </c>
      <c r="OE619" s="11" t="s">
        <v>11829</v>
      </c>
      <c r="OF619" s="11" t="s">
        <v>11830</v>
      </c>
      <c r="OG619" s="11"/>
      <c r="OH619" s="11" t="s">
        <v>11831</v>
      </c>
      <c r="OI619" s="11" t="s">
        <v>11832</v>
      </c>
      <c r="OJ619" s="11" t="s">
        <v>11833</v>
      </c>
      <c r="OK619" s="11" t="s">
        <v>11834</v>
      </c>
      <c r="OL619" s="11" t="s">
        <v>11835</v>
      </c>
      <c r="OM619" s="11" t="s">
        <v>11836</v>
      </c>
      <c r="ON619" s="11" t="s">
        <v>11837</v>
      </c>
      <c r="OO619" s="11"/>
      <c r="OP619" s="11"/>
      <c r="OQ619" s="11" t="s">
        <v>11838</v>
      </c>
      <c r="OR619" s="11" t="s">
        <v>11839</v>
      </c>
      <c r="OS619" s="11" t="s">
        <v>11840</v>
      </c>
      <c r="OT619" s="11" t="s">
        <v>11841</v>
      </c>
      <c r="OU619" s="11" t="s">
        <v>11842</v>
      </c>
      <c r="OV619" s="11" t="s">
        <v>11843</v>
      </c>
      <c r="OW619" s="11" t="s">
        <v>11844</v>
      </c>
      <c r="OX619" s="11" t="s">
        <v>11845</v>
      </c>
      <c r="OY619" s="11" t="s">
        <v>11846</v>
      </c>
      <c r="OZ619" s="11" t="s">
        <v>11847</v>
      </c>
      <c r="PA619" s="11"/>
      <c r="PB619" s="11" t="s">
        <v>11848</v>
      </c>
      <c r="PC619" s="11" t="s">
        <v>11849</v>
      </c>
      <c r="PD619" s="11" t="s">
        <v>11850</v>
      </c>
      <c r="PE619" s="11" t="s">
        <v>11851</v>
      </c>
      <c r="PF619" s="11" t="s">
        <v>11852</v>
      </c>
      <c r="PG619" s="11" t="s">
        <v>11853</v>
      </c>
      <c r="PH619" s="11" t="s">
        <v>11854</v>
      </c>
      <c r="PI619" s="11" t="s">
        <v>11855</v>
      </c>
      <c r="PJ619" s="11" t="s">
        <v>11856</v>
      </c>
      <c r="PK619" s="11" t="s">
        <v>11857</v>
      </c>
      <c r="PL619" s="11" t="s">
        <v>11858</v>
      </c>
      <c r="PM619" s="11" t="s">
        <v>11859</v>
      </c>
      <c r="PN619" s="11" t="s">
        <v>11860</v>
      </c>
      <c r="PO619" s="11" t="s">
        <v>11861</v>
      </c>
      <c r="PP619" s="11" t="s">
        <v>11862</v>
      </c>
      <c r="PQ619" s="11" t="s">
        <v>11863</v>
      </c>
      <c r="PR619" s="11"/>
      <c r="PS619" s="11" t="s">
        <v>11864</v>
      </c>
      <c r="PT619" s="11" t="s">
        <v>11865</v>
      </c>
      <c r="PU619" s="11" t="s">
        <v>11866</v>
      </c>
      <c r="PV619" s="11" t="s">
        <v>11867</v>
      </c>
      <c r="PW619" s="11" t="s">
        <v>11868</v>
      </c>
      <c r="PX619" s="11"/>
      <c r="PY619" s="11" t="s">
        <v>11869</v>
      </c>
      <c r="PZ619" s="11" t="s">
        <v>11870</v>
      </c>
      <c r="QA619" s="11" t="s">
        <v>11871</v>
      </c>
      <c r="QB619" s="11" t="s">
        <v>11872</v>
      </c>
      <c r="QC619" s="11"/>
      <c r="QD619" s="11" t="s">
        <v>11873</v>
      </c>
      <c r="QE619" s="11" t="s">
        <v>11262</v>
      </c>
      <c r="QF619" s="11" t="s">
        <v>11874</v>
      </c>
      <c r="QG619" s="11" t="s">
        <v>11875</v>
      </c>
      <c r="QH619" s="11" t="s">
        <v>11876</v>
      </c>
      <c r="QI619" s="11" t="s">
        <v>11877</v>
      </c>
      <c r="QJ619" s="11"/>
      <c r="QK619" s="11" t="s">
        <v>11878</v>
      </c>
      <c r="QL619" s="11"/>
      <c r="QM619" s="11" t="s">
        <v>11879</v>
      </c>
      <c r="QN619" s="11" t="s">
        <v>11880</v>
      </c>
      <c r="QO619" s="11" t="s">
        <v>11881</v>
      </c>
      <c r="QP619" s="11"/>
      <c r="QQ619" s="11" t="s">
        <v>11882</v>
      </c>
      <c r="QR619" s="11" t="s">
        <v>11883</v>
      </c>
      <c r="QS619" s="11" t="s">
        <v>11884</v>
      </c>
      <c r="QT619" s="11" t="s">
        <v>11885</v>
      </c>
      <c r="QU619" s="11" t="s">
        <v>11886</v>
      </c>
      <c r="QV619" s="11"/>
      <c r="QW619" s="11" t="s">
        <v>11887</v>
      </c>
      <c r="QX619" s="11" t="s">
        <v>11888</v>
      </c>
      <c r="QY619" s="11"/>
      <c r="QZ619" s="11"/>
      <c r="RA619" s="11" t="s">
        <v>11889</v>
      </c>
      <c r="RB619" s="11"/>
      <c r="RC619" s="11"/>
      <c r="RD619" s="11" t="s">
        <v>11890</v>
      </c>
      <c r="RE619" s="11" t="s">
        <v>11891</v>
      </c>
      <c r="RF619" s="11"/>
      <c r="RG619" s="11"/>
      <c r="RH619" s="11"/>
      <c r="RI619" s="11"/>
      <c r="RJ619" s="11" t="s">
        <v>11892</v>
      </c>
      <c r="RK619" s="11" t="s">
        <v>11893</v>
      </c>
      <c r="RL619" s="11"/>
      <c r="RM619" s="11"/>
      <c r="RN619" s="11"/>
      <c r="RO619" s="11" t="s">
        <v>11894</v>
      </c>
      <c r="RP619" s="11"/>
      <c r="RQ619" s="11" t="s">
        <v>11895</v>
      </c>
      <c r="RR619" s="11" t="s">
        <v>11896</v>
      </c>
      <c r="RS619" s="11" t="s">
        <v>11897</v>
      </c>
      <c r="RT619" s="11" t="s">
        <v>11898</v>
      </c>
      <c r="RU619" s="11" t="s">
        <v>11899</v>
      </c>
      <c r="RV619" s="11" t="s">
        <v>11900</v>
      </c>
      <c r="RW619" s="11"/>
      <c r="RX619" s="11" t="s">
        <v>11901</v>
      </c>
      <c r="RY619" s="11"/>
      <c r="RZ619" s="11"/>
      <c r="SA619" s="11" t="s">
        <v>11902</v>
      </c>
      <c r="SB619" s="11" t="s">
        <v>11903</v>
      </c>
      <c r="SC619" s="11" t="s">
        <v>11904</v>
      </c>
      <c r="SD619" s="11" t="s">
        <v>11905</v>
      </c>
      <c r="SE619" s="11" t="s">
        <v>11906</v>
      </c>
      <c r="SF619" s="11" t="s">
        <v>11907</v>
      </c>
      <c r="SG619" s="11" t="s">
        <v>11908</v>
      </c>
      <c r="SH619" s="11" t="s">
        <v>11909</v>
      </c>
      <c r="SI619" s="11"/>
      <c r="SJ619" s="11" t="s">
        <v>11910</v>
      </c>
      <c r="SK619" s="11"/>
      <c r="SL619" s="11" t="s">
        <v>11911</v>
      </c>
      <c r="SM619" s="11" t="s">
        <v>11912</v>
      </c>
      <c r="SN619" s="11" t="s">
        <v>11913</v>
      </c>
      <c r="SO619" s="11" t="s">
        <v>11914</v>
      </c>
      <c r="SP619" s="11"/>
      <c r="SQ619" s="11" t="s">
        <v>11915</v>
      </c>
      <c r="SR619" s="11"/>
      <c r="SS619" s="11" t="s">
        <v>11916</v>
      </c>
      <c r="ST619" s="11"/>
      <c r="SU619" s="11" t="s">
        <v>11917</v>
      </c>
      <c r="SV619" s="11" t="s">
        <v>11918</v>
      </c>
      <c r="SW619" s="11" t="s">
        <v>11919</v>
      </c>
      <c r="SX619" s="11" t="s">
        <v>11920</v>
      </c>
      <c r="SY619" s="11" t="s">
        <v>11921</v>
      </c>
      <c r="SZ619" s="11" t="s">
        <v>11922</v>
      </c>
      <c r="TA619" s="11" t="s">
        <v>11923</v>
      </c>
      <c r="TB619" s="11" t="s">
        <v>11924</v>
      </c>
      <c r="TC619" s="11"/>
      <c r="TD619" s="11" t="s">
        <v>11925</v>
      </c>
      <c r="TE619" s="11" t="s">
        <v>11926</v>
      </c>
      <c r="TF619" s="11"/>
      <c r="TG619" s="11" t="s">
        <v>11927</v>
      </c>
      <c r="TH619" s="11" t="s">
        <v>11928</v>
      </c>
      <c r="TI619" s="11" t="s">
        <v>11929</v>
      </c>
      <c r="TJ619" s="11" t="s">
        <v>11930</v>
      </c>
      <c r="TK619" s="11" t="s">
        <v>11931</v>
      </c>
      <c r="TL619" s="11" t="s">
        <v>11932</v>
      </c>
      <c r="TM619" s="11" t="s">
        <v>11933</v>
      </c>
      <c r="TN619" s="11" t="s">
        <v>11934</v>
      </c>
      <c r="TO619" s="11"/>
      <c r="TP619" s="11"/>
      <c r="TQ619" s="11" t="s">
        <v>11935</v>
      </c>
      <c r="TR619" s="11" t="s">
        <v>11936</v>
      </c>
      <c r="TS619" s="11"/>
      <c r="TT619" s="11"/>
      <c r="TU619" s="11" t="s">
        <v>11937</v>
      </c>
      <c r="TV619" s="11"/>
      <c r="TW619" s="11" t="s">
        <v>11938</v>
      </c>
      <c r="TX619" s="11" t="s">
        <v>11939</v>
      </c>
      <c r="TY619" s="11"/>
      <c r="TZ619" s="11" t="s">
        <v>11940</v>
      </c>
      <c r="UA619" s="11" t="s">
        <v>11941</v>
      </c>
      <c r="UB619" s="11"/>
      <c r="UC619" s="11"/>
      <c r="UD619" s="11"/>
      <c r="UE619" s="11" t="s">
        <v>11942</v>
      </c>
      <c r="UF619" s="11" t="s">
        <v>11943</v>
      </c>
      <c r="UG619" s="11" t="s">
        <v>11944</v>
      </c>
      <c r="UH619" s="11"/>
      <c r="UI619" s="11" t="s">
        <v>11945</v>
      </c>
      <c r="UJ619" s="11"/>
      <c r="UK619" s="11" t="s">
        <v>11946</v>
      </c>
      <c r="UL619" s="11"/>
      <c r="UM619" s="11" t="s">
        <v>11947</v>
      </c>
      <c r="UN619" s="11" t="s">
        <v>11948</v>
      </c>
      <c r="UO619" s="11" t="s">
        <v>11949</v>
      </c>
      <c r="UP619" s="11"/>
      <c r="UQ619" s="11" t="s">
        <v>11950</v>
      </c>
      <c r="UR619" s="11"/>
      <c r="US619" s="11"/>
      <c r="UT619" s="11"/>
      <c r="UU619" s="11" t="s">
        <v>11951</v>
      </c>
      <c r="UV619" s="11" t="s">
        <v>11412</v>
      </c>
      <c r="UW619" s="11"/>
      <c r="UX619" s="11" t="s">
        <v>11952</v>
      </c>
      <c r="UY619" s="11" t="s">
        <v>11953</v>
      </c>
      <c r="UZ619" s="11" t="s">
        <v>11954</v>
      </c>
      <c r="VA619" s="11" t="s">
        <v>9716</v>
      </c>
      <c r="VB619" s="11"/>
      <c r="VC619" s="11" t="s">
        <v>11955</v>
      </c>
      <c r="VD619" s="11" t="s">
        <v>11956</v>
      </c>
      <c r="VE619" s="11" t="s">
        <v>11957</v>
      </c>
      <c r="VF619" s="11"/>
      <c r="VG619" s="11"/>
      <c r="VH619" s="11"/>
      <c r="VI619" s="11" t="s">
        <v>10070</v>
      </c>
      <c r="VJ619" s="11"/>
      <c r="VK619" s="11"/>
      <c r="VL619" s="11" t="s">
        <v>11958</v>
      </c>
      <c r="VM619" s="11" t="s">
        <v>11959</v>
      </c>
      <c r="VN619" s="11"/>
      <c r="VO619" s="11" t="s">
        <v>11960</v>
      </c>
      <c r="VP619" s="11"/>
      <c r="VQ619" s="11"/>
      <c r="VR619" s="11"/>
      <c r="VS619" s="11" t="s">
        <v>11961</v>
      </c>
      <c r="VT619" s="11" t="s">
        <v>11962</v>
      </c>
      <c r="VU619" s="11" t="s">
        <v>11963</v>
      </c>
      <c r="VV619" s="11"/>
      <c r="VW619" s="11" t="s">
        <v>11964</v>
      </c>
      <c r="VX619" s="11" t="s">
        <v>11965</v>
      </c>
      <c r="VY619" s="11"/>
      <c r="VZ619" s="11"/>
      <c r="WA619" s="11"/>
      <c r="WB619" s="11"/>
      <c r="WC619" s="11"/>
      <c r="WD619" s="11" t="s">
        <v>11966</v>
      </c>
      <c r="WE619" s="11"/>
      <c r="WF619" s="11"/>
      <c r="WG619" s="11"/>
      <c r="WH619" s="11" t="s">
        <v>11967</v>
      </c>
      <c r="WI619" s="11" t="s">
        <v>11968</v>
      </c>
      <c r="WJ619" s="11"/>
      <c r="WK619" s="11"/>
    </row>
    <row r="620" spans="1:609" x14ac:dyDescent="0.25">
      <c r="A620" s="11"/>
      <c r="B620" s="11"/>
      <c r="C620" s="11" t="s">
        <v>11969</v>
      </c>
      <c r="D620" s="11" t="s">
        <v>11970</v>
      </c>
      <c r="E620" s="11" t="s">
        <v>11971</v>
      </c>
      <c r="F620" s="11" t="s">
        <v>11972</v>
      </c>
      <c r="G620" s="11"/>
      <c r="H620" s="11" t="s">
        <v>11973</v>
      </c>
      <c r="I620" s="11"/>
      <c r="J620" s="11" t="s">
        <v>11974</v>
      </c>
      <c r="K620" s="11" t="s">
        <v>11975</v>
      </c>
      <c r="L620" s="11" t="s">
        <v>11976</v>
      </c>
      <c r="M620" s="11" t="s">
        <v>11977</v>
      </c>
      <c r="N620" s="11"/>
      <c r="O620" s="11" t="s">
        <v>11978</v>
      </c>
      <c r="P620" s="11" t="s">
        <v>11979</v>
      </c>
      <c r="Q620" s="11"/>
      <c r="R620" s="11"/>
      <c r="S620" s="11"/>
      <c r="T620" s="11"/>
      <c r="U620" s="11"/>
      <c r="V620" s="11" t="s">
        <v>11980</v>
      </c>
      <c r="W620" s="11"/>
      <c r="X620" s="11"/>
      <c r="Y620" s="11" t="s">
        <v>11981</v>
      </c>
      <c r="Z620" s="11" t="s">
        <v>11982</v>
      </c>
      <c r="AA620" s="11" t="s">
        <v>11983</v>
      </c>
      <c r="AB620" s="11"/>
      <c r="AC620" s="11" t="s">
        <v>11984</v>
      </c>
      <c r="AD620" s="11" t="s">
        <v>11985</v>
      </c>
      <c r="AE620" s="11" t="s">
        <v>11986</v>
      </c>
      <c r="AF620" s="11" t="s">
        <v>11987</v>
      </c>
      <c r="AG620" s="11" t="s">
        <v>11988</v>
      </c>
      <c r="AH620" s="11" t="s">
        <v>11989</v>
      </c>
      <c r="AI620" s="11" t="s">
        <v>11990</v>
      </c>
      <c r="AJ620" s="11" t="s">
        <v>11991</v>
      </c>
      <c r="AK620" s="11" t="s">
        <v>11992</v>
      </c>
      <c r="AL620" s="11"/>
      <c r="AM620" s="11"/>
      <c r="AN620" s="11" t="s">
        <v>11993</v>
      </c>
      <c r="AO620" s="11" t="s">
        <v>11994</v>
      </c>
      <c r="AP620" s="11" t="s">
        <v>11995</v>
      </c>
      <c r="AQ620" s="11"/>
      <c r="AR620" s="11"/>
      <c r="AS620" s="11" t="s">
        <v>11996</v>
      </c>
      <c r="AT620" s="11" t="s">
        <v>11997</v>
      </c>
      <c r="AU620" s="11" t="s">
        <v>11998</v>
      </c>
      <c r="AV620" s="11"/>
      <c r="AW620" s="11"/>
      <c r="AX620" s="11"/>
      <c r="AY620" s="11"/>
      <c r="AZ620" s="11" t="s">
        <v>11999</v>
      </c>
      <c r="BA620" s="11" t="s">
        <v>12000</v>
      </c>
      <c r="BB620" s="11" t="s">
        <v>12001</v>
      </c>
      <c r="BC620" s="11"/>
      <c r="BD620" s="11"/>
      <c r="BE620" s="11"/>
      <c r="BF620" s="11" t="s">
        <v>12002</v>
      </c>
      <c r="BG620" s="11" t="s">
        <v>12003</v>
      </c>
      <c r="BH620" s="11" t="s">
        <v>12004</v>
      </c>
      <c r="BI620" s="11" t="s">
        <v>12005</v>
      </c>
      <c r="BJ620" s="11" t="s">
        <v>12006</v>
      </c>
      <c r="BK620" s="11" t="s">
        <v>12007</v>
      </c>
      <c r="BL620" s="11" t="s">
        <v>12008</v>
      </c>
      <c r="BM620" s="11"/>
      <c r="BN620" s="11"/>
      <c r="BO620" s="11" t="s">
        <v>12009</v>
      </c>
      <c r="BP620" s="11" t="s">
        <v>12010</v>
      </c>
      <c r="BQ620" s="11" t="s">
        <v>12011</v>
      </c>
      <c r="BR620" s="11"/>
      <c r="BS620" s="11" t="s">
        <v>12012</v>
      </c>
      <c r="BT620" s="11" t="s">
        <v>12013</v>
      </c>
      <c r="BU620" s="11" t="s">
        <v>12014</v>
      </c>
      <c r="BV620" s="11" t="s">
        <v>12015</v>
      </c>
      <c r="BW620" s="11"/>
      <c r="BX620" s="11" t="s">
        <v>12016</v>
      </c>
      <c r="BY620" s="11" t="s">
        <v>12017</v>
      </c>
      <c r="BZ620" s="11" t="s">
        <v>12018</v>
      </c>
      <c r="CA620" s="11" t="s">
        <v>12019</v>
      </c>
      <c r="CB620" s="11" t="s">
        <v>12020</v>
      </c>
      <c r="CC620" s="11" t="s">
        <v>12021</v>
      </c>
      <c r="CD620" s="11" t="s">
        <v>12022</v>
      </c>
      <c r="CE620" s="11" t="s">
        <v>12023</v>
      </c>
      <c r="CF620" s="11" t="s">
        <v>12024</v>
      </c>
      <c r="CG620" s="11"/>
      <c r="CH620" s="11" t="s">
        <v>12025</v>
      </c>
      <c r="CI620" s="11" t="s">
        <v>12026</v>
      </c>
      <c r="CJ620" s="11"/>
      <c r="CK620" s="11" t="s">
        <v>12027</v>
      </c>
      <c r="CL620" s="11" t="s">
        <v>12028</v>
      </c>
      <c r="CM620" s="11" t="s">
        <v>12029</v>
      </c>
      <c r="CN620" s="11" t="s">
        <v>12030</v>
      </c>
      <c r="CO620" s="11" t="s">
        <v>12031</v>
      </c>
      <c r="CP620" s="11" t="s">
        <v>12032</v>
      </c>
      <c r="CQ620" s="11" t="s">
        <v>12033</v>
      </c>
      <c r="CR620" s="11" t="s">
        <v>12034</v>
      </c>
      <c r="CS620" s="11" t="s">
        <v>12035</v>
      </c>
      <c r="CT620" s="11" t="s">
        <v>12036</v>
      </c>
      <c r="CU620" s="11" t="s">
        <v>12037</v>
      </c>
      <c r="CV620" s="11" t="s">
        <v>12038</v>
      </c>
      <c r="CW620" s="11" t="s">
        <v>12039</v>
      </c>
      <c r="CX620" s="11" t="s">
        <v>12040</v>
      </c>
      <c r="CY620" s="11"/>
      <c r="CZ620" s="11"/>
      <c r="DA620" s="11" t="s">
        <v>12041</v>
      </c>
      <c r="DB620" s="11" t="s">
        <v>12042</v>
      </c>
      <c r="DC620" s="11" t="s">
        <v>12043</v>
      </c>
      <c r="DD620" s="11" t="s">
        <v>12044</v>
      </c>
      <c r="DE620" s="11" t="s">
        <v>12045</v>
      </c>
      <c r="DF620" s="11" t="s">
        <v>12046</v>
      </c>
      <c r="DG620" s="11"/>
      <c r="DH620" s="11"/>
      <c r="DI620" s="11" t="s">
        <v>12047</v>
      </c>
      <c r="DJ620" s="11"/>
      <c r="DK620" s="11" t="s">
        <v>12048</v>
      </c>
      <c r="DL620" s="11" t="s">
        <v>12049</v>
      </c>
      <c r="DM620" s="11" t="s">
        <v>12050</v>
      </c>
      <c r="DN620" s="11"/>
      <c r="DO620" s="11" t="s">
        <v>12051</v>
      </c>
      <c r="DP620" s="11" t="s">
        <v>12052</v>
      </c>
      <c r="DQ620" s="11" t="s">
        <v>12053</v>
      </c>
      <c r="DR620" s="11" t="s">
        <v>12054</v>
      </c>
      <c r="DS620" s="11" t="s">
        <v>12055</v>
      </c>
      <c r="DT620" s="11"/>
      <c r="DU620" s="11" t="s">
        <v>12056</v>
      </c>
      <c r="DV620" s="11" t="s">
        <v>12057</v>
      </c>
      <c r="DW620" s="11" t="s">
        <v>12058</v>
      </c>
      <c r="DX620" s="11" t="s">
        <v>12059</v>
      </c>
      <c r="DY620" s="11" t="s">
        <v>12060</v>
      </c>
      <c r="DZ620" s="11" t="s">
        <v>12061</v>
      </c>
      <c r="EA620" s="11" t="s">
        <v>12062</v>
      </c>
      <c r="EB620" s="11" t="s">
        <v>12063</v>
      </c>
      <c r="EC620" s="11"/>
      <c r="ED620" s="11" t="s">
        <v>12064</v>
      </c>
      <c r="EE620" s="11" t="s">
        <v>12065</v>
      </c>
      <c r="EF620" s="11" t="s">
        <v>12066</v>
      </c>
      <c r="EG620" s="11" t="s">
        <v>12067</v>
      </c>
      <c r="EH620" s="11" t="s">
        <v>12068</v>
      </c>
      <c r="EI620" s="11" t="s">
        <v>12069</v>
      </c>
      <c r="EJ620" s="11" t="s">
        <v>12070</v>
      </c>
      <c r="EK620" s="11" t="s">
        <v>12071</v>
      </c>
      <c r="EL620" s="11" t="s">
        <v>12072</v>
      </c>
      <c r="EM620" s="11" t="s">
        <v>12073</v>
      </c>
      <c r="EN620" s="11" t="s">
        <v>12074</v>
      </c>
      <c r="EO620" s="11" t="s">
        <v>12075</v>
      </c>
      <c r="EP620" s="11" t="s">
        <v>12076</v>
      </c>
      <c r="EQ620" s="11"/>
      <c r="ER620" s="11"/>
      <c r="ES620" s="11"/>
      <c r="ET620" s="11"/>
      <c r="EU620" s="11" t="s">
        <v>12077</v>
      </c>
      <c r="EV620" s="11" t="s">
        <v>12078</v>
      </c>
      <c r="EW620" s="11"/>
      <c r="EX620" s="11" t="s">
        <v>12079</v>
      </c>
      <c r="EY620" s="11"/>
      <c r="EZ620" s="11"/>
      <c r="FA620" s="11"/>
      <c r="FB620" s="11"/>
      <c r="FC620" s="11"/>
      <c r="FD620" s="11" t="s">
        <v>12080</v>
      </c>
      <c r="FE620" s="11"/>
      <c r="FF620" s="11"/>
      <c r="FG620" s="11"/>
      <c r="FH620" s="11" t="s">
        <v>12081</v>
      </c>
      <c r="FI620" s="11"/>
      <c r="FJ620" s="11" t="s">
        <v>12082</v>
      </c>
      <c r="FK620" s="11" t="s">
        <v>12083</v>
      </c>
      <c r="FL620" s="11"/>
      <c r="FM620" s="11"/>
      <c r="FN620" s="11" t="s">
        <v>12084</v>
      </c>
      <c r="FO620" s="11"/>
      <c r="FP620" s="11" t="s">
        <v>12085</v>
      </c>
      <c r="FQ620" s="11" t="s">
        <v>12086</v>
      </c>
      <c r="FR620" s="11" t="s">
        <v>12087</v>
      </c>
      <c r="FS620" s="11"/>
      <c r="FT620" s="11" t="s">
        <v>12088</v>
      </c>
      <c r="FU620" s="11"/>
      <c r="FV620" s="11"/>
      <c r="FW620" s="11"/>
      <c r="FX620" s="11" t="s">
        <v>12089</v>
      </c>
      <c r="FY620" s="11" t="s">
        <v>12090</v>
      </c>
      <c r="FZ620" s="11" t="s">
        <v>12091</v>
      </c>
      <c r="GA620" s="11" t="s">
        <v>12092</v>
      </c>
      <c r="GB620" s="11" t="s">
        <v>12093</v>
      </c>
      <c r="GC620" s="11"/>
      <c r="GD620" s="11" t="s">
        <v>12094</v>
      </c>
      <c r="GE620" s="11" t="s">
        <v>12095</v>
      </c>
      <c r="GF620" s="11"/>
      <c r="GG620" s="11" t="s">
        <v>12096</v>
      </c>
      <c r="GH620" s="11" t="s">
        <v>12097</v>
      </c>
      <c r="GI620" s="11"/>
      <c r="GJ620" s="11" t="s">
        <v>12098</v>
      </c>
      <c r="GK620" s="11"/>
      <c r="GL620" s="11"/>
      <c r="GM620" s="11" t="s">
        <v>12099</v>
      </c>
      <c r="GN620" s="11"/>
      <c r="GO620" s="11"/>
      <c r="GP620" s="11" t="s">
        <v>12100</v>
      </c>
      <c r="GQ620" s="11"/>
      <c r="GR620" s="11" t="s">
        <v>12101</v>
      </c>
      <c r="GS620" s="11" t="s">
        <v>12102</v>
      </c>
      <c r="GT620" s="11" t="s">
        <v>12103</v>
      </c>
      <c r="GU620" s="11"/>
      <c r="GV620" s="11" t="s">
        <v>12104</v>
      </c>
      <c r="GW620" s="11" t="s">
        <v>12105</v>
      </c>
      <c r="GX620" s="11" t="s">
        <v>12059</v>
      </c>
      <c r="GY620" s="11"/>
      <c r="GZ620" s="11"/>
      <c r="HA620" s="11" t="s">
        <v>12106</v>
      </c>
      <c r="HB620" s="11"/>
      <c r="HC620" s="11"/>
      <c r="HD620" s="11" t="s">
        <v>12107</v>
      </c>
      <c r="HE620" s="11" t="s">
        <v>12108</v>
      </c>
      <c r="HF620" s="11" t="s">
        <v>12109</v>
      </c>
      <c r="HG620" s="11" t="s">
        <v>12110</v>
      </c>
      <c r="HH620" s="11" t="s">
        <v>12111</v>
      </c>
      <c r="HI620" s="11" t="s">
        <v>12112</v>
      </c>
      <c r="HJ620" s="11" t="s">
        <v>12113</v>
      </c>
      <c r="HK620" s="11"/>
      <c r="HL620" s="11"/>
      <c r="HM620" s="11" t="s">
        <v>12114</v>
      </c>
      <c r="HN620" s="11" t="s">
        <v>12115</v>
      </c>
      <c r="HO620" s="11" t="s">
        <v>12116</v>
      </c>
      <c r="HP620" s="11" t="s">
        <v>12117</v>
      </c>
      <c r="HQ620" s="11" t="s">
        <v>12118</v>
      </c>
      <c r="HR620" s="11"/>
      <c r="HS620" s="11" t="s">
        <v>12119</v>
      </c>
      <c r="HT620" s="11"/>
      <c r="HU620" s="11"/>
      <c r="HV620" s="11" t="s">
        <v>12120</v>
      </c>
      <c r="HW620" s="11" t="s">
        <v>12121</v>
      </c>
      <c r="HX620" s="11"/>
      <c r="HY620" s="11" t="s">
        <v>12122</v>
      </c>
      <c r="HZ620" s="11" t="s">
        <v>12123</v>
      </c>
      <c r="IA620" s="11"/>
      <c r="IB620" s="11" t="s">
        <v>12124</v>
      </c>
      <c r="IC620" s="11"/>
      <c r="ID620" s="11" t="s">
        <v>12125</v>
      </c>
      <c r="IE620" s="11" t="s">
        <v>12126</v>
      </c>
      <c r="IF620" s="11"/>
      <c r="IG620" s="11"/>
      <c r="IH620" s="11" t="s">
        <v>12127</v>
      </c>
      <c r="II620" s="11" t="s">
        <v>12128</v>
      </c>
      <c r="IJ620" s="11"/>
      <c r="IK620" s="11" t="s">
        <v>12129</v>
      </c>
      <c r="IL620" s="11" t="s">
        <v>12130</v>
      </c>
      <c r="IM620" s="11"/>
      <c r="IN620" s="11" t="s">
        <v>11108</v>
      </c>
      <c r="IO620" s="11"/>
      <c r="IP620" s="11"/>
      <c r="IQ620" s="11"/>
      <c r="IR620" s="11" t="s">
        <v>12131</v>
      </c>
      <c r="IS620" s="11"/>
      <c r="IT620" s="11" t="s">
        <v>12132</v>
      </c>
      <c r="IU620" s="11"/>
      <c r="IV620" s="11" t="s">
        <v>12133</v>
      </c>
      <c r="IW620" s="11" t="s">
        <v>12134</v>
      </c>
      <c r="IX620" s="11" t="s">
        <v>12135</v>
      </c>
      <c r="IY620" s="11"/>
      <c r="IZ620" s="11" t="s">
        <v>12136</v>
      </c>
      <c r="JA620" s="11" t="s">
        <v>12137</v>
      </c>
      <c r="JB620" s="11"/>
      <c r="JC620" s="11" t="s">
        <v>12138</v>
      </c>
      <c r="JD620" s="11" t="s">
        <v>12139</v>
      </c>
      <c r="JE620" s="11" t="s">
        <v>11320</v>
      </c>
      <c r="JF620" s="11" t="s">
        <v>12140</v>
      </c>
      <c r="JG620" s="11" t="s">
        <v>12141</v>
      </c>
      <c r="JH620" s="11"/>
      <c r="JI620" s="11" t="s">
        <v>12142</v>
      </c>
      <c r="JJ620" s="11" t="s">
        <v>12143</v>
      </c>
      <c r="JK620" s="11"/>
      <c r="JL620" s="11"/>
      <c r="JM620" s="11" t="s">
        <v>12144</v>
      </c>
      <c r="JN620" s="11"/>
      <c r="JO620" s="11" t="s">
        <v>12145</v>
      </c>
      <c r="JP620" s="11" t="s">
        <v>12146</v>
      </c>
      <c r="JQ620" s="11" t="s">
        <v>12147</v>
      </c>
      <c r="JR620" s="11" t="s">
        <v>12148</v>
      </c>
      <c r="JS620" s="11"/>
      <c r="JT620" s="11" t="s">
        <v>12149</v>
      </c>
      <c r="JU620" s="11" t="s">
        <v>12150</v>
      </c>
      <c r="JV620" s="11" t="s">
        <v>12151</v>
      </c>
      <c r="JW620" s="11" t="s">
        <v>12152</v>
      </c>
      <c r="JX620" s="11"/>
      <c r="JY620" s="11" t="s">
        <v>12153</v>
      </c>
      <c r="JZ620" s="11"/>
      <c r="KA620" s="11"/>
      <c r="KB620" s="11"/>
      <c r="KC620" s="11" t="s">
        <v>12154</v>
      </c>
      <c r="KD620" s="11" t="s">
        <v>12155</v>
      </c>
      <c r="KE620" s="11" t="s">
        <v>12156</v>
      </c>
      <c r="KF620" s="11" t="s">
        <v>12157</v>
      </c>
      <c r="KG620" s="11" t="s">
        <v>12158</v>
      </c>
      <c r="KH620" s="11"/>
      <c r="KI620" s="11" t="s">
        <v>12159</v>
      </c>
      <c r="KJ620" s="11" t="s">
        <v>12160</v>
      </c>
      <c r="KK620" s="11" t="s">
        <v>12161</v>
      </c>
      <c r="KL620" s="11"/>
      <c r="KM620" s="11" t="s">
        <v>12162</v>
      </c>
      <c r="KN620" s="11" t="s">
        <v>12163</v>
      </c>
      <c r="KO620" s="11"/>
      <c r="KP620" s="11" t="s">
        <v>12164</v>
      </c>
      <c r="KQ620" s="11" t="s">
        <v>12165</v>
      </c>
      <c r="KR620" s="11" t="s">
        <v>12166</v>
      </c>
      <c r="KS620" s="11" t="s">
        <v>12167</v>
      </c>
      <c r="KT620" s="11" t="s">
        <v>12168</v>
      </c>
      <c r="KU620" s="11" t="s">
        <v>12169</v>
      </c>
      <c r="KV620" s="11" t="s">
        <v>11301</v>
      </c>
      <c r="KW620" s="11" t="s">
        <v>12170</v>
      </c>
      <c r="KX620" s="11"/>
      <c r="KY620" s="11"/>
      <c r="KZ620" s="11" t="s">
        <v>12171</v>
      </c>
      <c r="LA620" s="11" t="s">
        <v>12172</v>
      </c>
      <c r="LB620" s="11" t="s">
        <v>12173</v>
      </c>
      <c r="LC620" s="11" t="s">
        <v>12174</v>
      </c>
      <c r="LD620" s="11" t="s">
        <v>12175</v>
      </c>
      <c r="LE620" s="11" t="s">
        <v>12176</v>
      </c>
      <c r="LF620" s="11" t="s">
        <v>12177</v>
      </c>
      <c r="LG620" s="11" t="s">
        <v>12178</v>
      </c>
      <c r="LH620" s="11" t="s">
        <v>12179</v>
      </c>
      <c r="LI620" s="11" t="s">
        <v>12180</v>
      </c>
      <c r="LJ620" s="11" t="s">
        <v>12181</v>
      </c>
      <c r="LK620" s="11" t="s">
        <v>12182</v>
      </c>
      <c r="LL620" s="11" t="s">
        <v>12183</v>
      </c>
      <c r="LM620" s="11" t="s">
        <v>12184</v>
      </c>
      <c r="LN620" s="11"/>
      <c r="LO620" s="11" t="s">
        <v>12185</v>
      </c>
      <c r="LP620" s="11" t="s">
        <v>12186</v>
      </c>
      <c r="LQ620" s="11" t="s">
        <v>12187</v>
      </c>
      <c r="LR620" s="11" t="s">
        <v>12188</v>
      </c>
      <c r="LS620" s="11" t="s">
        <v>12189</v>
      </c>
      <c r="LT620" s="11" t="s">
        <v>12190</v>
      </c>
      <c r="LU620" s="11"/>
      <c r="LV620" s="11"/>
      <c r="LW620" s="11"/>
      <c r="LX620" s="11"/>
      <c r="LY620" s="11" t="s">
        <v>12191</v>
      </c>
      <c r="LZ620" s="11"/>
      <c r="MA620" s="11"/>
      <c r="MB620" s="11"/>
      <c r="MC620" s="11"/>
      <c r="MD620" s="11" t="s">
        <v>12192</v>
      </c>
      <c r="ME620" s="11"/>
      <c r="MF620" s="11"/>
      <c r="MG620" s="11" t="s">
        <v>12193</v>
      </c>
      <c r="MH620" s="11"/>
      <c r="MI620" s="11"/>
      <c r="MJ620" s="11"/>
      <c r="MK620" s="11"/>
      <c r="ML620" s="11" t="s">
        <v>12194</v>
      </c>
      <c r="MM620" s="11"/>
      <c r="MN620" s="11" t="s">
        <v>12195</v>
      </c>
      <c r="MO620" s="11" t="s">
        <v>12196</v>
      </c>
      <c r="MP620" s="11"/>
      <c r="MQ620" s="11"/>
      <c r="MR620" s="11" t="s">
        <v>12197</v>
      </c>
      <c r="MS620" s="11" t="s">
        <v>12198</v>
      </c>
      <c r="MT620" s="11"/>
      <c r="MU620" s="11"/>
      <c r="MV620" s="11"/>
      <c r="MW620" s="11"/>
      <c r="MX620" s="11" t="s">
        <v>12199</v>
      </c>
      <c r="MY620" s="11"/>
      <c r="MZ620" s="11"/>
      <c r="NA620" s="11" t="s">
        <v>12200</v>
      </c>
      <c r="NB620" s="11"/>
      <c r="NC620" s="11"/>
      <c r="ND620" s="11"/>
      <c r="NE620" s="11" t="s">
        <v>12201</v>
      </c>
      <c r="NF620" s="11" t="s">
        <v>12202</v>
      </c>
      <c r="NG620" s="11"/>
      <c r="NH620" s="11"/>
      <c r="NI620" s="11"/>
      <c r="NJ620" s="11"/>
      <c r="NK620" s="11"/>
      <c r="NL620" s="11"/>
      <c r="NM620" s="11"/>
      <c r="NN620" s="11"/>
      <c r="NO620" s="11"/>
      <c r="NP620" s="11"/>
      <c r="NQ620" s="11" t="s">
        <v>12203</v>
      </c>
      <c r="NR620" s="11"/>
      <c r="NS620" s="11"/>
      <c r="NT620" s="11"/>
      <c r="NU620" s="11"/>
      <c r="NV620" s="11"/>
      <c r="NW620" s="11"/>
      <c r="NX620" s="11" t="s">
        <v>12204</v>
      </c>
      <c r="NY620" s="11" t="s">
        <v>12205</v>
      </c>
      <c r="NZ620" s="11" t="s">
        <v>12206</v>
      </c>
      <c r="OA620" s="11" t="s">
        <v>10177</v>
      </c>
      <c r="OB620" s="11" t="s">
        <v>12207</v>
      </c>
      <c r="OC620" s="11"/>
      <c r="OD620" s="11" t="s">
        <v>12208</v>
      </c>
      <c r="OE620" s="11"/>
      <c r="OF620" s="11" t="s">
        <v>12209</v>
      </c>
      <c r="OG620" s="11"/>
      <c r="OH620" s="11" t="s">
        <v>12210</v>
      </c>
      <c r="OI620" s="11" t="s">
        <v>12211</v>
      </c>
      <c r="OJ620" s="11" t="s">
        <v>12212</v>
      </c>
      <c r="OK620" s="11" t="s">
        <v>12213</v>
      </c>
      <c r="OL620" s="11" t="s">
        <v>12214</v>
      </c>
      <c r="OM620" s="11" t="s">
        <v>12215</v>
      </c>
      <c r="ON620" s="11" t="s">
        <v>12216</v>
      </c>
      <c r="OO620" s="11"/>
      <c r="OP620" s="11"/>
      <c r="OQ620" s="11" t="s">
        <v>12217</v>
      </c>
      <c r="OR620" s="11" t="s">
        <v>12218</v>
      </c>
      <c r="OS620" s="11" t="s">
        <v>12219</v>
      </c>
      <c r="OT620" s="11" t="s">
        <v>12220</v>
      </c>
      <c r="OU620" s="11" t="s">
        <v>12221</v>
      </c>
      <c r="OV620" s="11" t="s">
        <v>12222</v>
      </c>
      <c r="OW620" s="11" t="s">
        <v>12223</v>
      </c>
      <c r="OX620" s="11" t="s">
        <v>12224</v>
      </c>
      <c r="OY620" s="11" t="s">
        <v>12225</v>
      </c>
      <c r="OZ620" s="11" t="s">
        <v>12226</v>
      </c>
      <c r="PA620" s="11"/>
      <c r="PB620" s="11" t="s">
        <v>12227</v>
      </c>
      <c r="PC620" s="11" t="s">
        <v>12228</v>
      </c>
      <c r="PD620" s="11" t="s">
        <v>12229</v>
      </c>
      <c r="PE620" s="11" t="s">
        <v>12230</v>
      </c>
      <c r="PF620" s="11" t="s">
        <v>12231</v>
      </c>
      <c r="PG620" s="11" t="s">
        <v>12232</v>
      </c>
      <c r="PH620" s="11" t="s">
        <v>12233</v>
      </c>
      <c r="PI620" s="11" t="s">
        <v>12234</v>
      </c>
      <c r="PJ620" s="11" t="s">
        <v>12235</v>
      </c>
      <c r="PK620" s="11" t="s">
        <v>12236</v>
      </c>
      <c r="PL620" s="11" t="s">
        <v>12237</v>
      </c>
      <c r="PM620" s="11" t="s">
        <v>12238</v>
      </c>
      <c r="PN620" s="11" t="s">
        <v>12239</v>
      </c>
      <c r="PO620" s="11" t="s">
        <v>12240</v>
      </c>
      <c r="PP620" s="11" t="s">
        <v>12241</v>
      </c>
      <c r="PQ620" s="11" t="s">
        <v>12242</v>
      </c>
      <c r="PR620" s="11"/>
      <c r="PS620" s="11" t="s">
        <v>12243</v>
      </c>
      <c r="PT620" s="11" t="s">
        <v>12244</v>
      </c>
      <c r="PU620" s="11" t="s">
        <v>12245</v>
      </c>
      <c r="PV620" s="11" t="s">
        <v>12246</v>
      </c>
      <c r="PW620" s="11"/>
      <c r="PX620" s="11"/>
      <c r="PY620" s="11" t="s">
        <v>12247</v>
      </c>
      <c r="PZ620" s="11" t="s">
        <v>12248</v>
      </c>
      <c r="QA620" s="11"/>
      <c r="QB620" s="11" t="s">
        <v>12249</v>
      </c>
      <c r="QC620" s="11"/>
      <c r="QD620" s="11" t="s">
        <v>12250</v>
      </c>
      <c r="QE620" s="11" t="s">
        <v>12251</v>
      </c>
      <c r="QF620" s="11" t="s">
        <v>12252</v>
      </c>
      <c r="QG620" s="11" t="s">
        <v>12253</v>
      </c>
      <c r="QH620" s="11" t="s">
        <v>12254</v>
      </c>
      <c r="QI620" s="11" t="s">
        <v>12255</v>
      </c>
      <c r="QJ620" s="11"/>
      <c r="QK620" s="11" t="s">
        <v>12256</v>
      </c>
      <c r="QL620" s="11"/>
      <c r="QM620" s="11" t="s">
        <v>12257</v>
      </c>
      <c r="QN620" s="11" t="s">
        <v>12258</v>
      </c>
      <c r="QO620" s="11" t="s">
        <v>12259</v>
      </c>
      <c r="QP620" s="11"/>
      <c r="QQ620" s="11"/>
      <c r="QR620" s="11" t="s">
        <v>12260</v>
      </c>
      <c r="QS620" s="11" t="s">
        <v>12261</v>
      </c>
      <c r="QT620" s="11" t="s">
        <v>12262</v>
      </c>
      <c r="QU620" s="11" t="s">
        <v>12263</v>
      </c>
      <c r="QV620" s="11"/>
      <c r="QW620" s="11" t="s">
        <v>12264</v>
      </c>
      <c r="QX620" s="11"/>
      <c r="QY620" s="11"/>
      <c r="QZ620" s="11"/>
      <c r="RA620" s="11" t="s">
        <v>11736</v>
      </c>
      <c r="RB620" s="11"/>
      <c r="RC620" s="11"/>
      <c r="RD620" s="11" t="s">
        <v>12265</v>
      </c>
      <c r="RE620" s="11" t="s">
        <v>12266</v>
      </c>
      <c r="RF620" s="11"/>
      <c r="RG620" s="11"/>
      <c r="RH620" s="11"/>
      <c r="RI620" s="11"/>
      <c r="RJ620" s="11" t="s">
        <v>12267</v>
      </c>
      <c r="RK620" s="11"/>
      <c r="RL620" s="11"/>
      <c r="RM620" s="11"/>
      <c r="RN620" s="11"/>
      <c r="RO620" s="11" t="s">
        <v>12268</v>
      </c>
      <c r="RP620" s="11"/>
      <c r="RQ620" s="11" t="s">
        <v>12269</v>
      </c>
      <c r="RR620" s="11" t="s">
        <v>12270</v>
      </c>
      <c r="RS620" s="11" t="s">
        <v>12271</v>
      </c>
      <c r="RT620" s="11" t="s">
        <v>12272</v>
      </c>
      <c r="RU620" s="11" t="s">
        <v>12273</v>
      </c>
      <c r="RV620" s="11" t="s">
        <v>12274</v>
      </c>
      <c r="RW620" s="11"/>
      <c r="RX620" s="11" t="s">
        <v>12275</v>
      </c>
      <c r="RY620" s="11"/>
      <c r="RZ620" s="11"/>
      <c r="SA620" s="11" t="s">
        <v>12276</v>
      </c>
      <c r="SB620" s="11" t="s">
        <v>12277</v>
      </c>
      <c r="SC620" s="11" t="s">
        <v>12278</v>
      </c>
      <c r="SD620" s="11"/>
      <c r="SE620" s="11" t="s">
        <v>12279</v>
      </c>
      <c r="SF620" s="11" t="s">
        <v>12280</v>
      </c>
      <c r="SG620" s="11" t="s">
        <v>12281</v>
      </c>
      <c r="SH620" s="11" t="s">
        <v>12282</v>
      </c>
      <c r="SI620" s="11"/>
      <c r="SJ620" s="11" t="s">
        <v>12283</v>
      </c>
      <c r="SK620" s="11"/>
      <c r="SL620" s="11" t="s">
        <v>12284</v>
      </c>
      <c r="SM620" s="11" t="s">
        <v>12285</v>
      </c>
      <c r="SN620" s="11" t="s">
        <v>12286</v>
      </c>
      <c r="SO620" s="11" t="s">
        <v>12287</v>
      </c>
      <c r="SP620" s="11"/>
      <c r="SQ620" s="11" t="s">
        <v>12288</v>
      </c>
      <c r="SR620" s="11"/>
      <c r="SS620" s="11" t="s">
        <v>12289</v>
      </c>
      <c r="ST620" s="11"/>
      <c r="SU620" s="11" t="s">
        <v>12290</v>
      </c>
      <c r="SV620" s="11" t="s">
        <v>12291</v>
      </c>
      <c r="SW620" s="11" t="s">
        <v>12292</v>
      </c>
      <c r="SX620" s="11" t="s">
        <v>12293</v>
      </c>
      <c r="SY620" s="11"/>
      <c r="SZ620" s="11"/>
      <c r="TA620" s="11" t="s">
        <v>12294</v>
      </c>
      <c r="TB620" s="11" t="s">
        <v>12295</v>
      </c>
      <c r="TC620" s="11"/>
      <c r="TD620" s="11" t="s">
        <v>12296</v>
      </c>
      <c r="TE620" s="11" t="s">
        <v>12297</v>
      </c>
      <c r="TF620" s="11"/>
      <c r="TG620" s="11" t="s">
        <v>12298</v>
      </c>
      <c r="TH620" s="11" t="s">
        <v>12299</v>
      </c>
      <c r="TI620" s="11" t="s">
        <v>12300</v>
      </c>
      <c r="TJ620" s="11" t="s">
        <v>12301</v>
      </c>
      <c r="TK620" s="11" t="s">
        <v>12302</v>
      </c>
      <c r="TL620" s="11" t="s">
        <v>12303</v>
      </c>
      <c r="TM620" s="11" t="s">
        <v>12304</v>
      </c>
      <c r="TN620" s="11" t="s">
        <v>12305</v>
      </c>
      <c r="TO620" s="11"/>
      <c r="TP620" s="11"/>
      <c r="TQ620" s="11" t="s">
        <v>12306</v>
      </c>
      <c r="TR620" s="11" t="s">
        <v>12307</v>
      </c>
      <c r="TS620" s="11"/>
      <c r="TT620" s="11"/>
      <c r="TU620" s="11" t="s">
        <v>12308</v>
      </c>
      <c r="TV620" s="11"/>
      <c r="TW620" s="11" t="s">
        <v>12309</v>
      </c>
      <c r="TX620" s="11" t="s">
        <v>12310</v>
      </c>
      <c r="TY620" s="11"/>
      <c r="TZ620" s="11" t="s">
        <v>12311</v>
      </c>
      <c r="UA620" s="11" t="s">
        <v>12312</v>
      </c>
      <c r="UB620" s="11"/>
      <c r="UC620" s="11"/>
      <c r="UD620" s="11"/>
      <c r="UE620" s="11"/>
      <c r="UF620" s="11" t="s">
        <v>12313</v>
      </c>
      <c r="UG620" s="11"/>
      <c r="UH620" s="11"/>
      <c r="UI620" s="11" t="s">
        <v>12314</v>
      </c>
      <c r="UJ620" s="11"/>
      <c r="UK620" s="11" t="s">
        <v>12315</v>
      </c>
      <c r="UL620" s="11"/>
      <c r="UM620" s="11" t="s">
        <v>12316</v>
      </c>
      <c r="UN620" s="11" t="s">
        <v>12317</v>
      </c>
      <c r="UO620" s="11" t="s">
        <v>12318</v>
      </c>
      <c r="UP620" s="11"/>
      <c r="UQ620" s="11"/>
      <c r="UR620" s="11"/>
      <c r="US620" s="11"/>
      <c r="UT620" s="11"/>
      <c r="UU620" s="11" t="s">
        <v>12319</v>
      </c>
      <c r="UV620" s="11" t="s">
        <v>12320</v>
      </c>
      <c r="UW620" s="11"/>
      <c r="UX620" s="11" t="s">
        <v>12321</v>
      </c>
      <c r="UY620" s="11" t="s">
        <v>12322</v>
      </c>
      <c r="UZ620" s="11" t="s">
        <v>12323</v>
      </c>
      <c r="VA620" s="11" t="s">
        <v>12324</v>
      </c>
      <c r="VB620" s="11"/>
      <c r="VC620" s="11" t="s">
        <v>12325</v>
      </c>
      <c r="VD620" s="11" t="s">
        <v>12326</v>
      </c>
      <c r="VE620" s="11" t="s">
        <v>12327</v>
      </c>
      <c r="VF620" s="11"/>
      <c r="VG620" s="11"/>
      <c r="VH620" s="11"/>
      <c r="VI620" s="11" t="s">
        <v>12328</v>
      </c>
      <c r="VJ620" s="11"/>
      <c r="VK620" s="11"/>
      <c r="VL620" s="11" t="s">
        <v>12329</v>
      </c>
      <c r="VM620" s="11" t="s">
        <v>12330</v>
      </c>
      <c r="VN620" s="11"/>
      <c r="VO620" s="11"/>
      <c r="VP620" s="11"/>
      <c r="VQ620" s="11"/>
      <c r="VR620" s="11"/>
      <c r="VS620" s="11" t="s">
        <v>12331</v>
      </c>
      <c r="VT620" s="11" t="s">
        <v>12332</v>
      </c>
      <c r="VU620" s="11"/>
      <c r="VV620" s="11"/>
      <c r="VW620" s="11"/>
      <c r="VX620" s="11" t="s">
        <v>12333</v>
      </c>
      <c r="VY620" s="11"/>
      <c r="VZ620" s="11"/>
      <c r="WA620" s="11"/>
      <c r="WB620" s="11"/>
      <c r="WC620" s="11"/>
      <c r="WD620" s="11"/>
      <c r="WE620" s="11"/>
      <c r="WF620" s="11"/>
      <c r="WG620" s="11"/>
      <c r="WH620" s="11"/>
      <c r="WI620" s="11"/>
      <c r="WJ620" s="11"/>
      <c r="WK620" s="11"/>
    </row>
    <row r="621" spans="1:609" x14ac:dyDescent="0.25">
      <c r="A621" s="11"/>
      <c r="B621" s="11"/>
      <c r="C621" s="11" t="s">
        <v>12334</v>
      </c>
      <c r="D621" s="11" t="s">
        <v>12335</v>
      </c>
      <c r="E621" s="11" t="s">
        <v>12336</v>
      </c>
      <c r="F621" s="11" t="s">
        <v>12337</v>
      </c>
      <c r="G621" s="11"/>
      <c r="H621" s="11" t="s">
        <v>12338</v>
      </c>
      <c r="I621" s="11"/>
      <c r="J621" s="11"/>
      <c r="K621" s="11" t="s">
        <v>12339</v>
      </c>
      <c r="L621" s="11" t="s">
        <v>12340</v>
      </c>
      <c r="M621" s="11" t="s">
        <v>12341</v>
      </c>
      <c r="N621" s="11"/>
      <c r="O621" s="11" t="s">
        <v>12342</v>
      </c>
      <c r="P621" s="11" t="s">
        <v>12343</v>
      </c>
      <c r="Q621" s="11"/>
      <c r="R621" s="11"/>
      <c r="S621" s="11"/>
      <c r="T621" s="11"/>
      <c r="U621" s="11"/>
      <c r="V621" s="11" t="s">
        <v>12344</v>
      </c>
      <c r="W621" s="11"/>
      <c r="X621" s="11"/>
      <c r="Y621" s="11" t="s">
        <v>12345</v>
      </c>
      <c r="Z621" s="11" t="s">
        <v>12346</v>
      </c>
      <c r="AA621" s="11" t="s">
        <v>12347</v>
      </c>
      <c r="AB621" s="11"/>
      <c r="AC621" s="11" t="s">
        <v>12348</v>
      </c>
      <c r="AD621" s="11" t="s">
        <v>12349</v>
      </c>
      <c r="AE621" s="11" t="s">
        <v>12350</v>
      </c>
      <c r="AF621" s="11" t="s">
        <v>12351</v>
      </c>
      <c r="AG621" s="11" t="s">
        <v>12352</v>
      </c>
      <c r="AH621" s="11" t="s">
        <v>12353</v>
      </c>
      <c r="AI621" s="11" t="s">
        <v>12354</v>
      </c>
      <c r="AJ621" s="11" t="s">
        <v>12355</v>
      </c>
      <c r="AK621" s="11" t="s">
        <v>12356</v>
      </c>
      <c r="AL621" s="11"/>
      <c r="AM621" s="11"/>
      <c r="AN621" s="11" t="s">
        <v>12357</v>
      </c>
      <c r="AO621" s="11" t="s">
        <v>12358</v>
      </c>
      <c r="AP621" s="11" t="s">
        <v>12359</v>
      </c>
      <c r="AQ621" s="11"/>
      <c r="AR621" s="11"/>
      <c r="AS621" s="11" t="s">
        <v>12360</v>
      </c>
      <c r="AT621" s="11" t="s">
        <v>12361</v>
      </c>
      <c r="AU621" s="11"/>
      <c r="AV621" s="11"/>
      <c r="AW621" s="11"/>
      <c r="AX621" s="11"/>
      <c r="AY621" s="11"/>
      <c r="AZ621" s="11" t="s">
        <v>12362</v>
      </c>
      <c r="BA621" s="11" t="s">
        <v>12363</v>
      </c>
      <c r="BB621" s="11" t="s">
        <v>12364</v>
      </c>
      <c r="BC621" s="11"/>
      <c r="BD621" s="11"/>
      <c r="BE621" s="11"/>
      <c r="BF621" s="11" t="s">
        <v>12365</v>
      </c>
      <c r="BG621" s="11" t="s">
        <v>12366</v>
      </c>
      <c r="BH621" s="11" t="s">
        <v>12367</v>
      </c>
      <c r="BI621" s="11" t="s">
        <v>12368</v>
      </c>
      <c r="BJ621" s="11" t="s">
        <v>12369</v>
      </c>
      <c r="BK621" s="11" t="s">
        <v>12370</v>
      </c>
      <c r="BL621" s="11" t="s">
        <v>12371</v>
      </c>
      <c r="BM621" s="11"/>
      <c r="BN621" s="11"/>
      <c r="BO621" s="11" t="s">
        <v>12372</v>
      </c>
      <c r="BP621" s="11" t="s">
        <v>12373</v>
      </c>
      <c r="BQ621" s="11" t="s">
        <v>12374</v>
      </c>
      <c r="BR621" s="11"/>
      <c r="BS621" s="11" t="s">
        <v>12375</v>
      </c>
      <c r="BT621" s="11" t="s">
        <v>9295</v>
      </c>
      <c r="BU621" s="11" t="s">
        <v>12376</v>
      </c>
      <c r="BV621" s="11"/>
      <c r="BW621" s="11"/>
      <c r="BX621" s="11" t="s">
        <v>12377</v>
      </c>
      <c r="BY621" s="11" t="s">
        <v>12378</v>
      </c>
      <c r="BZ621" s="11" t="s">
        <v>12379</v>
      </c>
      <c r="CA621" s="11" t="s">
        <v>12380</v>
      </c>
      <c r="CB621" s="11" t="s">
        <v>12381</v>
      </c>
      <c r="CC621" s="11" t="s">
        <v>12382</v>
      </c>
      <c r="CD621" s="11" t="s">
        <v>12383</v>
      </c>
      <c r="CE621" s="11" t="s">
        <v>12384</v>
      </c>
      <c r="CF621" s="11"/>
      <c r="CG621" s="11"/>
      <c r="CH621" s="11" t="s">
        <v>12385</v>
      </c>
      <c r="CI621" s="11" t="s">
        <v>12386</v>
      </c>
      <c r="CJ621" s="11"/>
      <c r="CK621" s="11" t="s">
        <v>12387</v>
      </c>
      <c r="CL621" s="11" t="s">
        <v>12388</v>
      </c>
      <c r="CM621" s="11" t="s">
        <v>12389</v>
      </c>
      <c r="CN621" s="11" t="s">
        <v>12390</v>
      </c>
      <c r="CO621" s="11" t="s">
        <v>12391</v>
      </c>
      <c r="CP621" s="11" t="s">
        <v>12392</v>
      </c>
      <c r="CQ621" s="11" t="s">
        <v>12393</v>
      </c>
      <c r="CR621" s="11" t="s">
        <v>12394</v>
      </c>
      <c r="CS621" s="11" t="s">
        <v>12395</v>
      </c>
      <c r="CT621" s="11" t="s">
        <v>12396</v>
      </c>
      <c r="CU621" s="11" t="s">
        <v>12397</v>
      </c>
      <c r="CV621" s="11" t="s">
        <v>12398</v>
      </c>
      <c r="CW621" s="11" t="s">
        <v>12399</v>
      </c>
      <c r="CX621" s="11" t="s">
        <v>12400</v>
      </c>
      <c r="CY621" s="11"/>
      <c r="CZ621" s="11"/>
      <c r="DA621" s="11" t="s">
        <v>12401</v>
      </c>
      <c r="DB621" s="11" t="s">
        <v>12402</v>
      </c>
      <c r="DC621" s="11"/>
      <c r="DD621" s="11" t="s">
        <v>12403</v>
      </c>
      <c r="DE621" s="11" t="s">
        <v>12404</v>
      </c>
      <c r="DF621" s="11" t="s">
        <v>11250</v>
      </c>
      <c r="DG621" s="11"/>
      <c r="DH621" s="11"/>
      <c r="DI621" s="11" t="s">
        <v>12405</v>
      </c>
      <c r="DJ621" s="11"/>
      <c r="DK621" s="11" t="s">
        <v>12406</v>
      </c>
      <c r="DL621" s="11" t="s">
        <v>12407</v>
      </c>
      <c r="DM621" s="11" t="s">
        <v>12408</v>
      </c>
      <c r="DN621" s="11"/>
      <c r="DO621" s="11" t="s">
        <v>12409</v>
      </c>
      <c r="DP621" s="11" t="s">
        <v>12410</v>
      </c>
      <c r="DQ621" s="11" t="s">
        <v>12411</v>
      </c>
      <c r="DR621" s="11" t="s">
        <v>12412</v>
      </c>
      <c r="DS621" s="11" t="s">
        <v>12413</v>
      </c>
      <c r="DT621" s="11"/>
      <c r="DU621" s="11" t="s">
        <v>12414</v>
      </c>
      <c r="DV621" s="11" t="s">
        <v>12415</v>
      </c>
      <c r="DW621" s="11" t="s">
        <v>12416</v>
      </c>
      <c r="DX621" s="11" t="s">
        <v>12417</v>
      </c>
      <c r="DY621" s="11" t="s">
        <v>12418</v>
      </c>
      <c r="DZ621" s="11" t="s">
        <v>12419</v>
      </c>
      <c r="EA621" s="11" t="s">
        <v>12420</v>
      </c>
      <c r="EB621" s="11" t="s">
        <v>12421</v>
      </c>
      <c r="EC621" s="11"/>
      <c r="ED621" s="11"/>
      <c r="EE621" s="11" t="s">
        <v>12422</v>
      </c>
      <c r="EF621" s="11" t="s">
        <v>12423</v>
      </c>
      <c r="EG621" s="11" t="s">
        <v>12424</v>
      </c>
      <c r="EH621" s="11" t="s">
        <v>12425</v>
      </c>
      <c r="EI621" s="11" t="s">
        <v>12426</v>
      </c>
      <c r="EJ621" s="11" t="s">
        <v>12427</v>
      </c>
      <c r="EK621" s="11" t="s">
        <v>12428</v>
      </c>
      <c r="EL621" s="11" t="s">
        <v>12429</v>
      </c>
      <c r="EM621" s="11" t="s">
        <v>12430</v>
      </c>
      <c r="EN621" s="11" t="s">
        <v>12431</v>
      </c>
      <c r="EO621" s="11" t="s">
        <v>12432</v>
      </c>
      <c r="EP621" s="11" t="s">
        <v>12433</v>
      </c>
      <c r="EQ621" s="11"/>
      <c r="ER621" s="11"/>
      <c r="ES621" s="11"/>
      <c r="ET621" s="11"/>
      <c r="EU621" s="11" t="s">
        <v>12434</v>
      </c>
      <c r="EV621" s="11" t="s">
        <v>12435</v>
      </c>
      <c r="EW621" s="11"/>
      <c r="EX621" s="11"/>
      <c r="EY621" s="11"/>
      <c r="EZ621" s="11"/>
      <c r="FA621" s="11"/>
      <c r="FB621" s="11"/>
      <c r="FC621" s="11"/>
      <c r="FD621" s="11"/>
      <c r="FE621" s="11"/>
      <c r="FF621" s="11"/>
      <c r="FG621" s="11"/>
      <c r="FH621" s="11" t="s">
        <v>12436</v>
      </c>
      <c r="FI621" s="11"/>
      <c r="FJ621" s="11" t="s">
        <v>12437</v>
      </c>
      <c r="FK621" s="11" t="s">
        <v>12438</v>
      </c>
      <c r="FL621" s="11"/>
      <c r="FM621" s="11"/>
      <c r="FN621" s="11" t="s">
        <v>12439</v>
      </c>
      <c r="FO621" s="11"/>
      <c r="FP621" s="11" t="s">
        <v>12440</v>
      </c>
      <c r="FQ621" s="11" t="s">
        <v>12441</v>
      </c>
      <c r="FR621" s="11"/>
      <c r="FS621" s="11"/>
      <c r="FT621" s="11"/>
      <c r="FU621" s="11"/>
      <c r="FV621" s="11"/>
      <c r="FW621" s="11"/>
      <c r="FX621" s="11" t="s">
        <v>12442</v>
      </c>
      <c r="FY621" s="11" t="s">
        <v>12443</v>
      </c>
      <c r="FZ621" s="11" t="s">
        <v>12444</v>
      </c>
      <c r="GA621" s="11" t="s">
        <v>12445</v>
      </c>
      <c r="GB621" s="11"/>
      <c r="GC621" s="11"/>
      <c r="GD621" s="11" t="s">
        <v>12446</v>
      </c>
      <c r="GE621" s="11"/>
      <c r="GF621" s="11"/>
      <c r="GG621" s="11" t="s">
        <v>12447</v>
      </c>
      <c r="GH621" s="11" t="s">
        <v>12448</v>
      </c>
      <c r="GI621" s="11"/>
      <c r="GJ621" s="11" t="s">
        <v>10477</v>
      </c>
      <c r="GK621" s="11"/>
      <c r="GL621" s="11"/>
      <c r="GM621" s="11" t="s">
        <v>12449</v>
      </c>
      <c r="GN621" s="11"/>
      <c r="GO621" s="11"/>
      <c r="GP621" s="11" t="s">
        <v>12450</v>
      </c>
      <c r="GQ621" s="11"/>
      <c r="GR621" s="11" t="s">
        <v>11709</v>
      </c>
      <c r="GS621" s="11"/>
      <c r="GT621" s="11" t="s">
        <v>12451</v>
      </c>
      <c r="GU621" s="11"/>
      <c r="GV621" s="11" t="s">
        <v>12452</v>
      </c>
      <c r="GW621" s="11" t="s">
        <v>12453</v>
      </c>
      <c r="GX621" s="11" t="s">
        <v>12454</v>
      </c>
      <c r="GY621" s="11"/>
      <c r="GZ621" s="11"/>
      <c r="HA621" s="11" t="s">
        <v>11863</v>
      </c>
      <c r="HB621" s="11"/>
      <c r="HC621" s="11"/>
      <c r="HD621" s="11" t="s">
        <v>12455</v>
      </c>
      <c r="HE621" s="11" t="s">
        <v>12456</v>
      </c>
      <c r="HF621" s="11" t="s">
        <v>12457</v>
      </c>
      <c r="HG621" s="11" t="s">
        <v>12458</v>
      </c>
      <c r="HH621" s="11" t="s">
        <v>12459</v>
      </c>
      <c r="HI621" s="11" t="s">
        <v>12460</v>
      </c>
      <c r="HJ621" s="11" t="s">
        <v>12461</v>
      </c>
      <c r="HK621" s="11"/>
      <c r="HL621" s="11"/>
      <c r="HM621" s="11" t="s">
        <v>12462</v>
      </c>
      <c r="HN621" s="11"/>
      <c r="HO621" s="11" t="s">
        <v>12463</v>
      </c>
      <c r="HP621" s="11" t="s">
        <v>12464</v>
      </c>
      <c r="HQ621" s="11" t="s">
        <v>12465</v>
      </c>
      <c r="HR621" s="11"/>
      <c r="HS621" s="11" t="s">
        <v>12466</v>
      </c>
      <c r="HT621" s="11"/>
      <c r="HU621" s="11"/>
      <c r="HV621" s="11" t="s">
        <v>12467</v>
      </c>
      <c r="HW621" s="11" t="s">
        <v>12468</v>
      </c>
      <c r="HX621" s="11"/>
      <c r="HY621" s="11" t="s">
        <v>12469</v>
      </c>
      <c r="HZ621" s="11" t="s">
        <v>12470</v>
      </c>
      <c r="IA621" s="11"/>
      <c r="IB621" s="11" t="s">
        <v>12471</v>
      </c>
      <c r="IC621" s="11"/>
      <c r="ID621" s="11" t="s">
        <v>12472</v>
      </c>
      <c r="IE621" s="11" t="s">
        <v>12473</v>
      </c>
      <c r="IF621" s="11"/>
      <c r="IG621" s="11"/>
      <c r="IH621" s="11" t="s">
        <v>12474</v>
      </c>
      <c r="II621" s="11" t="s">
        <v>12475</v>
      </c>
      <c r="IJ621" s="11"/>
      <c r="IK621" s="11" t="s">
        <v>12476</v>
      </c>
      <c r="IL621" s="11"/>
      <c r="IM621" s="11"/>
      <c r="IN621" s="11" t="s">
        <v>12477</v>
      </c>
      <c r="IO621" s="11"/>
      <c r="IP621" s="11"/>
      <c r="IQ621" s="11"/>
      <c r="IR621" s="11" t="s">
        <v>12478</v>
      </c>
      <c r="IS621" s="11"/>
      <c r="IT621" s="11" t="s">
        <v>12479</v>
      </c>
      <c r="IU621" s="11"/>
      <c r="IV621" s="11" t="s">
        <v>12480</v>
      </c>
      <c r="IW621" s="11" t="s">
        <v>12481</v>
      </c>
      <c r="IX621" s="11" t="s">
        <v>12482</v>
      </c>
      <c r="IY621" s="11"/>
      <c r="IZ621" s="11" t="s">
        <v>12483</v>
      </c>
      <c r="JA621" s="11" t="s">
        <v>10846</v>
      </c>
      <c r="JB621" s="11"/>
      <c r="JC621" s="11" t="s">
        <v>12484</v>
      </c>
      <c r="JD621" s="11" t="s">
        <v>12485</v>
      </c>
      <c r="JE621" s="11" t="s">
        <v>12486</v>
      </c>
      <c r="JF621" s="11" t="s">
        <v>11412</v>
      </c>
      <c r="JG621" s="11" t="s">
        <v>12487</v>
      </c>
      <c r="JH621" s="11"/>
      <c r="JI621" s="11" t="s">
        <v>12488</v>
      </c>
      <c r="JJ621" s="11" t="s">
        <v>12489</v>
      </c>
      <c r="JK621" s="11"/>
      <c r="JL621" s="11"/>
      <c r="JM621" s="11" t="s">
        <v>12490</v>
      </c>
      <c r="JN621" s="11"/>
      <c r="JO621" s="11" t="s">
        <v>12491</v>
      </c>
      <c r="JP621" s="11" t="s">
        <v>12492</v>
      </c>
      <c r="JQ621" s="11" t="s">
        <v>12493</v>
      </c>
      <c r="JR621" s="11" t="s">
        <v>12494</v>
      </c>
      <c r="JS621" s="11"/>
      <c r="JT621" s="11" t="s">
        <v>9337</v>
      </c>
      <c r="JU621" s="11" t="s">
        <v>12495</v>
      </c>
      <c r="JV621" s="11" t="s">
        <v>12496</v>
      </c>
      <c r="JW621" s="11" t="s">
        <v>12497</v>
      </c>
      <c r="JX621" s="11"/>
      <c r="JY621" s="11" t="s">
        <v>12498</v>
      </c>
      <c r="JZ621" s="11"/>
      <c r="KA621" s="11"/>
      <c r="KB621" s="11"/>
      <c r="KC621" s="11" t="s">
        <v>12499</v>
      </c>
      <c r="KD621" s="11" t="s">
        <v>10106</v>
      </c>
      <c r="KE621" s="11" t="s">
        <v>12500</v>
      </c>
      <c r="KF621" s="11" t="s">
        <v>12501</v>
      </c>
      <c r="KG621" s="11" t="s">
        <v>10363</v>
      </c>
      <c r="KH621" s="11"/>
      <c r="KI621" s="11" t="s">
        <v>12502</v>
      </c>
      <c r="KJ621" s="11" t="s">
        <v>12043</v>
      </c>
      <c r="KK621" s="11" t="s">
        <v>12503</v>
      </c>
      <c r="KL621" s="11"/>
      <c r="KM621" s="11" t="s">
        <v>12504</v>
      </c>
      <c r="KN621" s="11" t="s">
        <v>12505</v>
      </c>
      <c r="KO621" s="11"/>
      <c r="KP621" s="11"/>
      <c r="KQ621" s="11"/>
      <c r="KR621" s="11" t="s">
        <v>12506</v>
      </c>
      <c r="KS621" s="11" t="s">
        <v>12507</v>
      </c>
      <c r="KT621" s="11" t="s">
        <v>12508</v>
      </c>
      <c r="KU621" s="11" t="s">
        <v>12509</v>
      </c>
      <c r="KV621" s="11" t="s">
        <v>12510</v>
      </c>
      <c r="KW621" s="11" t="s">
        <v>12511</v>
      </c>
      <c r="KX621" s="11"/>
      <c r="KY621" s="11"/>
      <c r="KZ621" s="11" t="s">
        <v>12512</v>
      </c>
      <c r="LA621" s="11" t="s">
        <v>12513</v>
      </c>
      <c r="LB621" s="11" t="s">
        <v>12514</v>
      </c>
      <c r="LC621" s="11" t="s">
        <v>12515</v>
      </c>
      <c r="LD621" s="11" t="s">
        <v>12516</v>
      </c>
      <c r="LE621" s="11" t="s">
        <v>12517</v>
      </c>
      <c r="LF621" s="11" t="s">
        <v>12518</v>
      </c>
      <c r="LG621" s="11" t="s">
        <v>12519</v>
      </c>
      <c r="LH621" s="11" t="s">
        <v>12520</v>
      </c>
      <c r="LI621" s="11" t="s">
        <v>12521</v>
      </c>
      <c r="LJ621" s="11" t="s">
        <v>12522</v>
      </c>
      <c r="LK621" s="11" t="s">
        <v>12523</v>
      </c>
      <c r="LL621" s="11" t="s">
        <v>12524</v>
      </c>
      <c r="LM621" s="11" t="s">
        <v>12525</v>
      </c>
      <c r="LN621" s="11"/>
      <c r="LO621" s="11"/>
      <c r="LP621" s="11" t="s">
        <v>12526</v>
      </c>
      <c r="LQ621" s="11"/>
      <c r="LR621" s="11" t="s">
        <v>12527</v>
      </c>
      <c r="LS621" s="11" t="s">
        <v>12528</v>
      </c>
      <c r="LT621" s="11" t="s">
        <v>12529</v>
      </c>
      <c r="LU621" s="11"/>
      <c r="LV621" s="11"/>
      <c r="LW621" s="11"/>
      <c r="LX621" s="11"/>
      <c r="LY621" s="11" t="s">
        <v>12530</v>
      </c>
      <c r="LZ621" s="11"/>
      <c r="MA621" s="11"/>
      <c r="MB621" s="11"/>
      <c r="MC621" s="11"/>
      <c r="MD621" s="11" t="s">
        <v>12531</v>
      </c>
      <c r="ME621" s="11"/>
      <c r="MF621" s="11"/>
      <c r="MG621" s="11"/>
      <c r="MH621" s="11"/>
      <c r="MI621" s="11"/>
      <c r="MJ621" s="11"/>
      <c r="MK621" s="11"/>
      <c r="ML621" s="11" t="s">
        <v>12532</v>
      </c>
      <c r="MM621" s="11"/>
      <c r="MN621" s="11" t="s">
        <v>12533</v>
      </c>
      <c r="MO621" s="11" t="s">
        <v>12534</v>
      </c>
      <c r="MP621" s="11"/>
      <c r="MQ621" s="11"/>
      <c r="MR621" s="11" t="s">
        <v>12535</v>
      </c>
      <c r="MS621" s="11"/>
      <c r="MT621" s="11"/>
      <c r="MU621" s="11"/>
      <c r="MV621" s="11"/>
      <c r="MW621" s="11"/>
      <c r="MX621" s="11" t="s">
        <v>12536</v>
      </c>
      <c r="MY621" s="11"/>
      <c r="MZ621" s="11"/>
      <c r="NA621" s="11"/>
      <c r="NB621" s="11"/>
      <c r="NC621" s="11"/>
      <c r="ND621" s="11"/>
      <c r="NE621" s="11" t="s">
        <v>12537</v>
      </c>
      <c r="NF621" s="11" t="s">
        <v>12538</v>
      </c>
      <c r="NG621" s="11"/>
      <c r="NH621" s="11"/>
      <c r="NI621" s="11"/>
      <c r="NJ621" s="11"/>
      <c r="NK621" s="11"/>
      <c r="NL621" s="11"/>
      <c r="NM621" s="11"/>
      <c r="NN621" s="11"/>
      <c r="NO621" s="11"/>
      <c r="NP621" s="11"/>
      <c r="NQ621" s="11" t="s">
        <v>12539</v>
      </c>
      <c r="NR621" s="11"/>
      <c r="NS621" s="11"/>
      <c r="NT621" s="11"/>
      <c r="NU621" s="11"/>
      <c r="NV621" s="11"/>
      <c r="NW621" s="11"/>
      <c r="NX621" s="11" t="s">
        <v>12540</v>
      </c>
      <c r="NY621" s="11" t="s">
        <v>12541</v>
      </c>
      <c r="NZ621" s="11" t="s">
        <v>12542</v>
      </c>
      <c r="OA621" s="11" t="s">
        <v>12543</v>
      </c>
      <c r="OB621" s="11" t="s">
        <v>12544</v>
      </c>
      <c r="OC621" s="11"/>
      <c r="OD621" s="11" t="s">
        <v>12545</v>
      </c>
      <c r="OE621" s="11"/>
      <c r="OF621" s="11" t="s">
        <v>12546</v>
      </c>
      <c r="OG621" s="11"/>
      <c r="OH621" s="11" t="s">
        <v>12547</v>
      </c>
      <c r="OI621" s="11" t="s">
        <v>12548</v>
      </c>
      <c r="OJ621" s="11" t="s">
        <v>12549</v>
      </c>
      <c r="OK621" s="11" t="s">
        <v>12550</v>
      </c>
      <c r="OL621" s="11" t="s">
        <v>12551</v>
      </c>
      <c r="OM621" s="11" t="s">
        <v>12552</v>
      </c>
      <c r="ON621" s="11" t="s">
        <v>12553</v>
      </c>
      <c r="OO621" s="11"/>
      <c r="OP621" s="11"/>
      <c r="OQ621" s="11" t="s">
        <v>12554</v>
      </c>
      <c r="OR621" s="11" t="s">
        <v>12555</v>
      </c>
      <c r="OS621" s="11" t="s">
        <v>12556</v>
      </c>
      <c r="OT621" s="11" t="s">
        <v>12557</v>
      </c>
      <c r="OU621" s="11" t="s">
        <v>12558</v>
      </c>
      <c r="OV621" s="11" t="s">
        <v>12559</v>
      </c>
      <c r="OW621" s="11" t="s">
        <v>12560</v>
      </c>
      <c r="OX621" s="11" t="s">
        <v>12561</v>
      </c>
      <c r="OY621" s="11" t="s">
        <v>12562</v>
      </c>
      <c r="OZ621" s="11" t="s">
        <v>12563</v>
      </c>
      <c r="PA621" s="11"/>
      <c r="PB621" s="11" t="s">
        <v>12564</v>
      </c>
      <c r="PC621" s="11" t="s">
        <v>12565</v>
      </c>
      <c r="PD621" s="11" t="s">
        <v>11526</v>
      </c>
      <c r="PE621" s="11" t="s">
        <v>12566</v>
      </c>
      <c r="PF621" s="11" t="s">
        <v>12567</v>
      </c>
      <c r="PG621" s="11" t="s">
        <v>12568</v>
      </c>
      <c r="PH621" s="11" t="s">
        <v>12569</v>
      </c>
      <c r="PI621" s="11" t="s">
        <v>12570</v>
      </c>
      <c r="PJ621" s="11" t="s">
        <v>12571</v>
      </c>
      <c r="PK621" s="11" t="s">
        <v>12572</v>
      </c>
      <c r="PL621" s="11" t="s">
        <v>12573</v>
      </c>
      <c r="PM621" s="11" t="s">
        <v>12510</v>
      </c>
      <c r="PN621" s="11" t="s">
        <v>12574</v>
      </c>
      <c r="PO621" s="11" t="s">
        <v>12575</v>
      </c>
      <c r="PP621" s="11" t="s">
        <v>12576</v>
      </c>
      <c r="PQ621" s="11" t="s">
        <v>12577</v>
      </c>
      <c r="PR621" s="11"/>
      <c r="PS621" s="11" t="s">
        <v>12578</v>
      </c>
      <c r="PT621" s="11"/>
      <c r="PU621" s="11" t="s">
        <v>12579</v>
      </c>
      <c r="PV621" s="11" t="s">
        <v>12580</v>
      </c>
      <c r="PW621" s="11"/>
      <c r="PX621" s="11"/>
      <c r="PY621" s="11" t="s">
        <v>9205</v>
      </c>
      <c r="PZ621" s="11" t="s">
        <v>12581</v>
      </c>
      <c r="QA621" s="11"/>
      <c r="QB621" s="11" t="s">
        <v>12582</v>
      </c>
      <c r="QC621" s="11"/>
      <c r="QD621" s="11" t="s">
        <v>12583</v>
      </c>
      <c r="QE621" s="11" t="s">
        <v>12584</v>
      </c>
      <c r="QF621" s="11" t="s">
        <v>12585</v>
      </c>
      <c r="QG621" s="11" t="s">
        <v>12586</v>
      </c>
      <c r="QH621" s="11" t="s">
        <v>12587</v>
      </c>
      <c r="QI621" s="11" t="s">
        <v>12588</v>
      </c>
      <c r="QJ621" s="11"/>
      <c r="QK621" s="11" t="s">
        <v>12589</v>
      </c>
      <c r="QL621" s="11"/>
      <c r="QM621" s="11" t="s">
        <v>12590</v>
      </c>
      <c r="QN621" s="11" t="s">
        <v>12591</v>
      </c>
      <c r="QO621" s="11" t="s">
        <v>12592</v>
      </c>
      <c r="QP621" s="11"/>
      <c r="QQ621" s="11"/>
      <c r="QR621" s="11" t="s">
        <v>12593</v>
      </c>
      <c r="QS621" s="11" t="s">
        <v>12594</v>
      </c>
      <c r="QT621" s="11" t="s">
        <v>12595</v>
      </c>
      <c r="QU621" s="11" t="s">
        <v>12596</v>
      </c>
      <c r="QV621" s="11"/>
      <c r="QW621" s="11" t="s">
        <v>12597</v>
      </c>
      <c r="QX621" s="11"/>
      <c r="QY621" s="11"/>
      <c r="QZ621" s="11"/>
      <c r="RA621" s="11" t="s">
        <v>12598</v>
      </c>
      <c r="RB621" s="11"/>
      <c r="RC621" s="11"/>
      <c r="RD621" s="11" t="s">
        <v>12599</v>
      </c>
      <c r="RE621" s="11" t="s">
        <v>12600</v>
      </c>
      <c r="RF621" s="11"/>
      <c r="RG621" s="11"/>
      <c r="RH621" s="11"/>
      <c r="RI621" s="11"/>
      <c r="RJ621" s="11" t="s">
        <v>12601</v>
      </c>
      <c r="RK621" s="11"/>
      <c r="RL621" s="11"/>
      <c r="RM621" s="11"/>
      <c r="RN621" s="11"/>
      <c r="RO621" s="11" t="s">
        <v>12602</v>
      </c>
      <c r="RP621" s="11"/>
      <c r="RQ621" s="11" t="s">
        <v>12603</v>
      </c>
      <c r="RR621" s="11" t="s">
        <v>12604</v>
      </c>
      <c r="RS621" s="11" t="s">
        <v>12605</v>
      </c>
      <c r="RT621" s="11" t="s">
        <v>12606</v>
      </c>
      <c r="RU621" s="11" t="s">
        <v>12607</v>
      </c>
      <c r="RV621" s="11" t="s">
        <v>12608</v>
      </c>
      <c r="RW621" s="11"/>
      <c r="RX621" s="11" t="s">
        <v>12609</v>
      </c>
      <c r="RY621" s="11"/>
      <c r="RZ621" s="11"/>
      <c r="SA621" s="11" t="s">
        <v>12610</v>
      </c>
      <c r="SB621" s="11" t="s">
        <v>12611</v>
      </c>
      <c r="SC621" s="11" t="s">
        <v>12612</v>
      </c>
      <c r="SD621" s="11"/>
      <c r="SE621" s="11" t="s">
        <v>12613</v>
      </c>
      <c r="SF621" s="11" t="s">
        <v>12614</v>
      </c>
      <c r="SG621" s="11" t="s">
        <v>12615</v>
      </c>
      <c r="SH621" s="11" t="s">
        <v>12616</v>
      </c>
      <c r="SI621" s="11"/>
      <c r="SJ621" s="11" t="s">
        <v>10832</v>
      </c>
      <c r="SK621" s="11"/>
      <c r="SL621" s="11" t="s">
        <v>12617</v>
      </c>
      <c r="SM621" s="11" t="s">
        <v>12618</v>
      </c>
      <c r="SN621" s="11" t="s">
        <v>12619</v>
      </c>
      <c r="SO621" s="11" t="s">
        <v>12620</v>
      </c>
      <c r="SP621" s="11"/>
      <c r="SQ621" s="11" t="s">
        <v>12621</v>
      </c>
      <c r="SR621" s="11"/>
      <c r="SS621" s="11"/>
      <c r="ST621" s="11"/>
      <c r="SU621" s="11" t="s">
        <v>12622</v>
      </c>
      <c r="SV621" s="11" t="s">
        <v>12623</v>
      </c>
      <c r="SW621" s="11" t="s">
        <v>12624</v>
      </c>
      <c r="SX621" s="11" t="s">
        <v>12625</v>
      </c>
      <c r="SY621" s="11"/>
      <c r="SZ621" s="11"/>
      <c r="TA621" s="11" t="s">
        <v>12626</v>
      </c>
      <c r="TB621" s="11"/>
      <c r="TC621" s="11"/>
      <c r="TD621" s="11" t="s">
        <v>12627</v>
      </c>
      <c r="TE621" s="11" t="s">
        <v>12628</v>
      </c>
      <c r="TF621" s="11"/>
      <c r="TG621" s="11" t="s">
        <v>12629</v>
      </c>
      <c r="TH621" s="11" t="s">
        <v>12630</v>
      </c>
      <c r="TI621" s="11" t="s">
        <v>9709</v>
      </c>
      <c r="TJ621" s="11" t="s">
        <v>12631</v>
      </c>
      <c r="TK621" s="11" t="s">
        <v>12632</v>
      </c>
      <c r="TL621" s="11" t="s">
        <v>12633</v>
      </c>
      <c r="TM621" s="11" t="s">
        <v>12634</v>
      </c>
      <c r="TN621" s="11" t="s">
        <v>12635</v>
      </c>
      <c r="TO621" s="11"/>
      <c r="TP621" s="11"/>
      <c r="TQ621" s="11" t="s">
        <v>12636</v>
      </c>
      <c r="TR621" s="11" t="s">
        <v>12637</v>
      </c>
      <c r="TS621" s="11"/>
      <c r="TT621" s="11"/>
      <c r="TU621" s="11" t="s">
        <v>12638</v>
      </c>
      <c r="TV621" s="11"/>
      <c r="TW621" s="11" t="s">
        <v>12639</v>
      </c>
      <c r="TX621" s="11" t="s">
        <v>12640</v>
      </c>
      <c r="TY621" s="11"/>
      <c r="TZ621" s="11" t="s">
        <v>12641</v>
      </c>
      <c r="UA621" s="11" t="s">
        <v>12642</v>
      </c>
      <c r="UB621" s="11"/>
      <c r="UC621" s="11"/>
      <c r="UD621" s="11"/>
      <c r="UE621" s="11"/>
      <c r="UF621" s="11" t="s">
        <v>12643</v>
      </c>
      <c r="UG621" s="11"/>
      <c r="UH621" s="11"/>
      <c r="UI621" s="11"/>
      <c r="UJ621" s="11"/>
      <c r="UK621" s="11" t="s">
        <v>12644</v>
      </c>
      <c r="UL621" s="11"/>
      <c r="UM621" s="11" t="s">
        <v>12645</v>
      </c>
      <c r="UN621" s="11" t="s">
        <v>12646</v>
      </c>
      <c r="UO621" s="11" t="s">
        <v>12647</v>
      </c>
      <c r="UP621" s="11"/>
      <c r="UQ621" s="11"/>
      <c r="UR621" s="11"/>
      <c r="US621" s="11"/>
      <c r="UT621" s="11"/>
      <c r="UU621" s="11" t="s">
        <v>12648</v>
      </c>
      <c r="UV621" s="11" t="s">
        <v>12649</v>
      </c>
      <c r="UW621" s="11"/>
      <c r="UX621" s="11" t="s">
        <v>12650</v>
      </c>
      <c r="UY621" s="11" t="s">
        <v>12651</v>
      </c>
      <c r="UZ621" s="11" t="s">
        <v>12652</v>
      </c>
      <c r="VA621" s="11" t="s">
        <v>12653</v>
      </c>
      <c r="VB621" s="11"/>
      <c r="VC621" s="11" t="s">
        <v>12654</v>
      </c>
      <c r="VD621" s="11" t="s">
        <v>12655</v>
      </c>
      <c r="VE621" s="11" t="s">
        <v>12656</v>
      </c>
      <c r="VF621" s="11"/>
      <c r="VG621" s="11"/>
      <c r="VH621" s="11"/>
      <c r="VI621" s="11" t="s">
        <v>12657</v>
      </c>
      <c r="VJ621" s="11"/>
      <c r="VK621" s="11"/>
      <c r="VL621" s="11"/>
      <c r="VM621" s="11" t="s">
        <v>12658</v>
      </c>
      <c r="VN621" s="11"/>
      <c r="VO621" s="11"/>
      <c r="VP621" s="11"/>
      <c r="VQ621" s="11"/>
      <c r="VR621" s="11"/>
      <c r="VS621" s="11" t="s">
        <v>12659</v>
      </c>
      <c r="VT621" s="11" t="s">
        <v>12660</v>
      </c>
      <c r="VU621" s="11"/>
      <c r="VV621" s="11"/>
      <c r="VW621" s="11"/>
      <c r="VX621" s="11" t="s">
        <v>12661</v>
      </c>
      <c r="VY621" s="11"/>
      <c r="VZ621" s="11"/>
      <c r="WA621" s="11"/>
      <c r="WB621" s="11"/>
      <c r="WC621" s="11"/>
      <c r="WD621" s="11"/>
      <c r="WE621" s="11"/>
      <c r="WF621" s="11"/>
      <c r="WG621" s="11"/>
      <c r="WH621" s="11"/>
      <c r="WI621" s="11"/>
      <c r="WJ621" s="11"/>
      <c r="WK621" s="11"/>
    </row>
    <row r="622" spans="1:609" x14ac:dyDescent="0.25">
      <c r="A622" s="11"/>
      <c r="B622" s="11"/>
      <c r="C622" s="11" t="s">
        <v>12662</v>
      </c>
      <c r="D622" s="11" t="s">
        <v>12663</v>
      </c>
      <c r="E622" s="11" t="s">
        <v>12664</v>
      </c>
      <c r="F622" s="11" t="s">
        <v>12665</v>
      </c>
      <c r="G622" s="11"/>
      <c r="H622" s="11" t="s">
        <v>12666</v>
      </c>
      <c r="I622" s="11"/>
      <c r="J622" s="11"/>
      <c r="K622" s="11" t="s">
        <v>12667</v>
      </c>
      <c r="L622" s="11" t="s">
        <v>12668</v>
      </c>
      <c r="M622" s="11" t="s">
        <v>12669</v>
      </c>
      <c r="N622" s="11"/>
      <c r="O622" s="11" t="s">
        <v>12670</v>
      </c>
      <c r="P622" s="11" t="s">
        <v>12671</v>
      </c>
      <c r="Q622" s="11"/>
      <c r="R622" s="11"/>
      <c r="S622" s="11"/>
      <c r="T622" s="11"/>
      <c r="U622" s="11"/>
      <c r="V622" s="11" t="s">
        <v>12672</v>
      </c>
      <c r="W622" s="11"/>
      <c r="X622" s="11"/>
      <c r="Y622" s="11" t="s">
        <v>12673</v>
      </c>
      <c r="Z622" s="11" t="s">
        <v>12674</v>
      </c>
      <c r="AA622" s="11" t="s">
        <v>12675</v>
      </c>
      <c r="AB622" s="11"/>
      <c r="AC622" s="11" t="s">
        <v>12676</v>
      </c>
      <c r="AD622" s="11" t="s">
        <v>12677</v>
      </c>
      <c r="AE622" s="11" t="s">
        <v>12678</v>
      </c>
      <c r="AF622" s="11" t="s">
        <v>12679</v>
      </c>
      <c r="AG622" s="11" t="s">
        <v>12680</v>
      </c>
      <c r="AH622" s="11" t="s">
        <v>12681</v>
      </c>
      <c r="AI622" s="11" t="s">
        <v>12682</v>
      </c>
      <c r="AJ622" s="11" t="s">
        <v>12683</v>
      </c>
      <c r="AK622" s="11" t="s">
        <v>12684</v>
      </c>
      <c r="AL622" s="11"/>
      <c r="AM622" s="11"/>
      <c r="AN622" s="11" t="s">
        <v>12685</v>
      </c>
      <c r="AO622" s="11" t="s">
        <v>12686</v>
      </c>
      <c r="AP622" s="11" t="s">
        <v>12687</v>
      </c>
      <c r="AQ622" s="11"/>
      <c r="AR622" s="11"/>
      <c r="AS622" s="11" t="s">
        <v>12688</v>
      </c>
      <c r="AT622" s="11" t="s">
        <v>12689</v>
      </c>
      <c r="AU622" s="11"/>
      <c r="AV622" s="11"/>
      <c r="AW622" s="11"/>
      <c r="AX622" s="11"/>
      <c r="AY622" s="11"/>
      <c r="AZ622" s="11" t="s">
        <v>12690</v>
      </c>
      <c r="BA622" s="11" t="s">
        <v>12691</v>
      </c>
      <c r="BB622" s="11"/>
      <c r="BC622" s="11"/>
      <c r="BD622" s="11"/>
      <c r="BE622" s="11"/>
      <c r="BF622" s="11" t="s">
        <v>12692</v>
      </c>
      <c r="BG622" s="11" t="s">
        <v>12693</v>
      </c>
      <c r="BH622" s="11" t="s">
        <v>12694</v>
      </c>
      <c r="BI622" s="11" t="s">
        <v>12695</v>
      </c>
      <c r="BJ622" s="11" t="s">
        <v>12696</v>
      </c>
      <c r="BK622" s="11" t="s">
        <v>12697</v>
      </c>
      <c r="BL622" s="11"/>
      <c r="BM622" s="11"/>
      <c r="BN622" s="11"/>
      <c r="BO622" s="11" t="s">
        <v>12698</v>
      </c>
      <c r="BP622" s="11" t="s">
        <v>12699</v>
      </c>
      <c r="BQ622" s="11" t="s">
        <v>12700</v>
      </c>
      <c r="BR622" s="11"/>
      <c r="BS622" s="11" t="s">
        <v>12701</v>
      </c>
      <c r="BT622" s="11"/>
      <c r="BU622" s="11" t="s">
        <v>12386</v>
      </c>
      <c r="BV622" s="11"/>
      <c r="BW622" s="11"/>
      <c r="BX622" s="11" t="s">
        <v>12702</v>
      </c>
      <c r="BY622" s="11" t="s">
        <v>12703</v>
      </c>
      <c r="BZ622" s="11" t="s">
        <v>12704</v>
      </c>
      <c r="CA622" s="11" t="s">
        <v>12705</v>
      </c>
      <c r="CB622" s="11" t="s">
        <v>12706</v>
      </c>
      <c r="CC622" s="11" t="s">
        <v>12707</v>
      </c>
      <c r="CD622" s="11" t="s">
        <v>12708</v>
      </c>
      <c r="CE622" s="11" t="s">
        <v>12709</v>
      </c>
      <c r="CF622" s="11"/>
      <c r="CG622" s="11"/>
      <c r="CH622" s="11" t="s">
        <v>12710</v>
      </c>
      <c r="CI622" s="11" t="s">
        <v>12711</v>
      </c>
      <c r="CJ622" s="11"/>
      <c r="CK622" s="11" t="s">
        <v>12712</v>
      </c>
      <c r="CL622" s="11" t="s">
        <v>12713</v>
      </c>
      <c r="CM622" s="11" t="s">
        <v>12714</v>
      </c>
      <c r="CN622" s="11" t="s">
        <v>12715</v>
      </c>
      <c r="CO622" s="11" t="s">
        <v>12716</v>
      </c>
      <c r="CP622" s="11" t="s">
        <v>12717</v>
      </c>
      <c r="CQ622" s="11" t="s">
        <v>12718</v>
      </c>
      <c r="CR622" s="11" t="s">
        <v>12719</v>
      </c>
      <c r="CS622" s="11" t="s">
        <v>12720</v>
      </c>
      <c r="CT622" s="11" t="s">
        <v>12721</v>
      </c>
      <c r="CU622" s="11" t="s">
        <v>12722</v>
      </c>
      <c r="CV622" s="11" t="s">
        <v>12723</v>
      </c>
      <c r="CW622" s="11" t="s">
        <v>12724</v>
      </c>
      <c r="CX622" s="11" t="s">
        <v>12725</v>
      </c>
      <c r="CY622" s="11"/>
      <c r="CZ622" s="11"/>
      <c r="DA622" s="11" t="s">
        <v>12726</v>
      </c>
      <c r="DB622" s="11" t="s">
        <v>12727</v>
      </c>
      <c r="DC622" s="11"/>
      <c r="DD622" s="11" t="s">
        <v>12728</v>
      </c>
      <c r="DE622" s="11" t="s">
        <v>12729</v>
      </c>
      <c r="DF622" s="11" t="s">
        <v>12730</v>
      </c>
      <c r="DG622" s="11"/>
      <c r="DH622" s="11"/>
      <c r="DI622" s="11" t="s">
        <v>12731</v>
      </c>
      <c r="DJ622" s="11"/>
      <c r="DK622" s="11" t="s">
        <v>12732</v>
      </c>
      <c r="DL622" s="11" t="s">
        <v>12733</v>
      </c>
      <c r="DM622" s="11" t="s">
        <v>12734</v>
      </c>
      <c r="DN622" s="11"/>
      <c r="DO622" s="11" t="s">
        <v>12735</v>
      </c>
      <c r="DP622" s="11" t="s">
        <v>12736</v>
      </c>
      <c r="DQ622" s="11" t="s">
        <v>12737</v>
      </c>
      <c r="DR622" s="11" t="s">
        <v>12738</v>
      </c>
      <c r="DS622" s="11" t="s">
        <v>12739</v>
      </c>
      <c r="DT622" s="11"/>
      <c r="DU622" s="11" t="s">
        <v>12740</v>
      </c>
      <c r="DV622" s="11" t="s">
        <v>12741</v>
      </c>
      <c r="DW622" s="11" t="s">
        <v>12742</v>
      </c>
      <c r="DX622" s="11"/>
      <c r="DY622" s="11" t="s">
        <v>12743</v>
      </c>
      <c r="DZ622" s="11" t="s">
        <v>12744</v>
      </c>
      <c r="EA622" s="11" t="s">
        <v>12745</v>
      </c>
      <c r="EB622" s="11" t="s">
        <v>12746</v>
      </c>
      <c r="EC622" s="11"/>
      <c r="ED622" s="11"/>
      <c r="EE622" s="11" t="s">
        <v>12747</v>
      </c>
      <c r="EF622" s="11" t="s">
        <v>12748</v>
      </c>
      <c r="EG622" s="11" t="s">
        <v>12749</v>
      </c>
      <c r="EH622" s="11" t="s">
        <v>12750</v>
      </c>
      <c r="EI622" s="11" t="s">
        <v>12751</v>
      </c>
      <c r="EJ622" s="11" t="s">
        <v>12752</v>
      </c>
      <c r="EK622" s="11" t="s">
        <v>12753</v>
      </c>
      <c r="EL622" s="11" t="s">
        <v>12754</v>
      </c>
      <c r="EM622" s="11"/>
      <c r="EN622" s="11" t="s">
        <v>12755</v>
      </c>
      <c r="EO622" s="11" t="s">
        <v>12756</v>
      </c>
      <c r="EP622" s="11" t="s">
        <v>12757</v>
      </c>
      <c r="EQ622" s="11"/>
      <c r="ER622" s="11"/>
      <c r="ES622" s="11"/>
      <c r="ET622" s="11"/>
      <c r="EU622" s="11" t="s">
        <v>11546</v>
      </c>
      <c r="EV622" s="11" t="s">
        <v>12758</v>
      </c>
      <c r="EW622" s="11"/>
      <c r="EX622" s="11"/>
      <c r="EY622" s="11"/>
      <c r="EZ622" s="11"/>
      <c r="FA622" s="11"/>
      <c r="FB622" s="11"/>
      <c r="FC622" s="11"/>
      <c r="FD622" s="11"/>
      <c r="FE622" s="11"/>
      <c r="FF622" s="11"/>
      <c r="FG622" s="11"/>
      <c r="FH622" s="11" t="s">
        <v>12759</v>
      </c>
      <c r="FI622" s="11"/>
      <c r="FJ622" s="11" t="s">
        <v>12760</v>
      </c>
      <c r="FK622" s="11" t="s">
        <v>12761</v>
      </c>
      <c r="FL622" s="11"/>
      <c r="FM622" s="11"/>
      <c r="FN622" s="11" t="s">
        <v>12762</v>
      </c>
      <c r="FO622" s="11"/>
      <c r="FP622" s="11" t="s">
        <v>12763</v>
      </c>
      <c r="FQ622" s="11" t="s">
        <v>12764</v>
      </c>
      <c r="FR622" s="11"/>
      <c r="FS622" s="11"/>
      <c r="FT622" s="11"/>
      <c r="FU622" s="11"/>
      <c r="FV622" s="11"/>
      <c r="FW622" s="11"/>
      <c r="FX622" s="11"/>
      <c r="FY622" s="11" t="s">
        <v>12765</v>
      </c>
      <c r="FZ622" s="11" t="s">
        <v>12766</v>
      </c>
      <c r="GA622" s="11" t="s">
        <v>12767</v>
      </c>
      <c r="GB622" s="11"/>
      <c r="GC622" s="11"/>
      <c r="GD622" s="11"/>
      <c r="GE622" s="11"/>
      <c r="GF622" s="11"/>
      <c r="GG622" s="11" t="s">
        <v>12768</v>
      </c>
      <c r="GH622" s="11" t="s">
        <v>12769</v>
      </c>
      <c r="GI622" s="11"/>
      <c r="GJ622" s="11" t="s">
        <v>12770</v>
      </c>
      <c r="GK622" s="11"/>
      <c r="GL622" s="11"/>
      <c r="GM622" s="11" t="s">
        <v>12771</v>
      </c>
      <c r="GN622" s="11"/>
      <c r="GO622" s="11"/>
      <c r="GP622" s="11" t="s">
        <v>12772</v>
      </c>
      <c r="GQ622" s="11"/>
      <c r="GR622" s="11"/>
      <c r="GS622" s="11"/>
      <c r="GT622" s="11" t="s">
        <v>12773</v>
      </c>
      <c r="GU622" s="11"/>
      <c r="GV622" s="11"/>
      <c r="GW622" s="11" t="s">
        <v>12774</v>
      </c>
      <c r="GX622" s="11" t="s">
        <v>12775</v>
      </c>
      <c r="GY622" s="11"/>
      <c r="GZ622" s="11"/>
      <c r="HA622" s="11" t="s">
        <v>12776</v>
      </c>
      <c r="HB622" s="11"/>
      <c r="HC622" s="11"/>
      <c r="HD622" s="11" t="s">
        <v>12777</v>
      </c>
      <c r="HE622" s="11" t="s">
        <v>12778</v>
      </c>
      <c r="HF622" s="11" t="s">
        <v>12779</v>
      </c>
      <c r="HG622" s="11" t="s">
        <v>12780</v>
      </c>
      <c r="HH622" s="11" t="s">
        <v>12781</v>
      </c>
      <c r="HI622" s="11" t="s">
        <v>12782</v>
      </c>
      <c r="HJ622" s="11" t="s">
        <v>12783</v>
      </c>
      <c r="HK622" s="11"/>
      <c r="HL622" s="11"/>
      <c r="HM622" s="11" t="s">
        <v>12784</v>
      </c>
      <c r="HN622" s="11"/>
      <c r="HO622" s="11" t="s">
        <v>12785</v>
      </c>
      <c r="HP622" s="11" t="s">
        <v>12786</v>
      </c>
      <c r="HQ622" s="11" t="s">
        <v>12787</v>
      </c>
      <c r="HR622" s="11"/>
      <c r="HS622" s="11" t="s">
        <v>12788</v>
      </c>
      <c r="HT622" s="11"/>
      <c r="HU622" s="11"/>
      <c r="HV622" s="11" t="s">
        <v>12789</v>
      </c>
      <c r="HW622" s="11" t="s">
        <v>12790</v>
      </c>
      <c r="HX622" s="11"/>
      <c r="HY622" s="11" t="s">
        <v>12791</v>
      </c>
      <c r="HZ622" s="11" t="s">
        <v>12792</v>
      </c>
      <c r="IA622" s="11"/>
      <c r="IB622" s="11"/>
      <c r="IC622" s="11"/>
      <c r="ID622" s="11" t="s">
        <v>12793</v>
      </c>
      <c r="IE622" s="11" t="s">
        <v>12794</v>
      </c>
      <c r="IF622" s="11"/>
      <c r="IG622" s="11"/>
      <c r="IH622" s="11" t="s">
        <v>12795</v>
      </c>
      <c r="II622" s="11" t="s">
        <v>12796</v>
      </c>
      <c r="IJ622" s="11"/>
      <c r="IK622" s="11" t="s">
        <v>12797</v>
      </c>
      <c r="IL622" s="11"/>
      <c r="IM622" s="11"/>
      <c r="IN622" s="11" t="s">
        <v>12798</v>
      </c>
      <c r="IO622" s="11"/>
      <c r="IP622" s="11"/>
      <c r="IQ622" s="11"/>
      <c r="IR622" s="11" t="s">
        <v>12799</v>
      </c>
      <c r="IS622" s="11"/>
      <c r="IT622" s="11" t="s">
        <v>9923</v>
      </c>
      <c r="IU622" s="11"/>
      <c r="IV622" s="11" t="s">
        <v>12800</v>
      </c>
      <c r="IW622" s="11" t="s">
        <v>12801</v>
      </c>
      <c r="IX622" s="11" t="s">
        <v>12802</v>
      </c>
      <c r="IY622" s="11"/>
      <c r="IZ622" s="11" t="s">
        <v>12803</v>
      </c>
      <c r="JA622" s="11" t="s">
        <v>9423</v>
      </c>
      <c r="JB622" s="11"/>
      <c r="JC622" s="11" t="s">
        <v>12804</v>
      </c>
      <c r="JD622" s="11" t="s">
        <v>12805</v>
      </c>
      <c r="JE622" s="11"/>
      <c r="JF622" s="11" t="s">
        <v>12806</v>
      </c>
      <c r="JG622" s="11" t="s">
        <v>12807</v>
      </c>
      <c r="JH622" s="11"/>
      <c r="JI622" s="11" t="s">
        <v>12808</v>
      </c>
      <c r="JJ622" s="11" t="s">
        <v>12809</v>
      </c>
      <c r="JK622" s="11"/>
      <c r="JL622" s="11"/>
      <c r="JM622" s="11" t="s">
        <v>12810</v>
      </c>
      <c r="JN622" s="11"/>
      <c r="JO622" s="11" t="s">
        <v>12811</v>
      </c>
      <c r="JP622" s="11" t="s">
        <v>12812</v>
      </c>
      <c r="JQ622" s="11" t="s">
        <v>12813</v>
      </c>
      <c r="JR622" s="11" t="s">
        <v>12156</v>
      </c>
      <c r="JS622" s="11"/>
      <c r="JT622" s="11"/>
      <c r="JU622" s="11" t="s">
        <v>12814</v>
      </c>
      <c r="JV622" s="11" t="s">
        <v>12815</v>
      </c>
      <c r="JW622" s="11" t="s">
        <v>12816</v>
      </c>
      <c r="JX622" s="11"/>
      <c r="JY622" s="11" t="s">
        <v>12817</v>
      </c>
      <c r="JZ622" s="11"/>
      <c r="KA622" s="11"/>
      <c r="KB622" s="11"/>
      <c r="KC622" s="11" t="s">
        <v>12818</v>
      </c>
      <c r="KD622" s="11" t="s">
        <v>12819</v>
      </c>
      <c r="KE622" s="11" t="s">
        <v>12820</v>
      </c>
      <c r="KF622" s="11"/>
      <c r="KG622" s="11" t="s">
        <v>12821</v>
      </c>
      <c r="KH622" s="11"/>
      <c r="KI622" s="11" t="s">
        <v>12822</v>
      </c>
      <c r="KJ622" s="11" t="s">
        <v>12823</v>
      </c>
      <c r="KK622" s="11" t="s">
        <v>12824</v>
      </c>
      <c r="KL622" s="11"/>
      <c r="KM622" s="11" t="s">
        <v>12825</v>
      </c>
      <c r="KN622" s="11" t="s">
        <v>12826</v>
      </c>
      <c r="KO622" s="11"/>
      <c r="KP622" s="11"/>
      <c r="KQ622" s="11"/>
      <c r="KR622" s="11" t="s">
        <v>12827</v>
      </c>
      <c r="KS622" s="11" t="s">
        <v>12828</v>
      </c>
      <c r="KT622" s="11" t="s">
        <v>12829</v>
      </c>
      <c r="KU622" s="11" t="s">
        <v>12830</v>
      </c>
      <c r="KV622" s="11" t="s">
        <v>12014</v>
      </c>
      <c r="KW622" s="11" t="s">
        <v>12831</v>
      </c>
      <c r="KX622" s="11"/>
      <c r="KY622" s="11"/>
      <c r="KZ622" s="11" t="s">
        <v>12832</v>
      </c>
      <c r="LA622" s="11"/>
      <c r="LB622" s="11" t="s">
        <v>12833</v>
      </c>
      <c r="LC622" s="11" t="s">
        <v>12834</v>
      </c>
      <c r="LD622" s="11" t="s">
        <v>12835</v>
      </c>
      <c r="LE622" s="11" t="s">
        <v>12836</v>
      </c>
      <c r="LF622" s="11" t="s">
        <v>12837</v>
      </c>
      <c r="LG622" s="11" t="s">
        <v>12838</v>
      </c>
      <c r="LH622" s="11" t="s">
        <v>12839</v>
      </c>
      <c r="LI622" s="11" t="s">
        <v>12840</v>
      </c>
      <c r="LJ622" s="11" t="s">
        <v>12841</v>
      </c>
      <c r="LK622" s="11" t="s">
        <v>12842</v>
      </c>
      <c r="LL622" s="11" t="s">
        <v>12843</v>
      </c>
      <c r="LM622" s="11" t="s">
        <v>12844</v>
      </c>
      <c r="LN622" s="11"/>
      <c r="LO622" s="11"/>
      <c r="LP622" s="11" t="s">
        <v>12845</v>
      </c>
      <c r="LQ622" s="11"/>
      <c r="LR622" s="11" t="s">
        <v>12846</v>
      </c>
      <c r="LS622" s="11" t="s">
        <v>12847</v>
      </c>
      <c r="LT622" s="11" t="s">
        <v>12848</v>
      </c>
      <c r="LU622" s="11"/>
      <c r="LV622" s="11"/>
      <c r="LW622" s="11"/>
      <c r="LX622" s="11"/>
      <c r="LY622" s="11" t="s">
        <v>12849</v>
      </c>
      <c r="LZ622" s="11"/>
      <c r="MA622" s="11"/>
      <c r="MB622" s="11"/>
      <c r="MC622" s="11"/>
      <c r="MD622" s="11" t="s">
        <v>12850</v>
      </c>
      <c r="ME622" s="11"/>
      <c r="MF622" s="11"/>
      <c r="MG622" s="11"/>
      <c r="MH622" s="11"/>
      <c r="MI622" s="11"/>
      <c r="MJ622" s="11"/>
      <c r="MK622" s="11"/>
      <c r="ML622" s="11" t="s">
        <v>12851</v>
      </c>
      <c r="MM622" s="11"/>
      <c r="MN622" s="11" t="s">
        <v>12852</v>
      </c>
      <c r="MO622" s="11" t="s">
        <v>12853</v>
      </c>
      <c r="MP622" s="11"/>
      <c r="MQ622" s="11"/>
      <c r="MR622" s="11"/>
      <c r="MS622" s="11"/>
      <c r="MT622" s="11"/>
      <c r="MU622" s="11"/>
      <c r="MV622" s="11"/>
      <c r="MW622" s="11"/>
      <c r="MX622" s="11"/>
      <c r="MY622" s="11"/>
      <c r="MZ622" s="11"/>
      <c r="NA622" s="11"/>
      <c r="NB622" s="11"/>
      <c r="NC622" s="11"/>
      <c r="ND622" s="11"/>
      <c r="NE622" s="11" t="s">
        <v>12854</v>
      </c>
      <c r="NF622" s="11"/>
      <c r="NG622" s="11"/>
      <c r="NH622" s="11"/>
      <c r="NI622" s="11"/>
      <c r="NJ622" s="11"/>
      <c r="NK622" s="11"/>
      <c r="NL622" s="11"/>
      <c r="NM622" s="11"/>
      <c r="NN622" s="11"/>
      <c r="NO622" s="11"/>
      <c r="NP622" s="11"/>
      <c r="NQ622" s="11" t="s">
        <v>12855</v>
      </c>
      <c r="NR622" s="11"/>
      <c r="NS622" s="11"/>
      <c r="NT622" s="11"/>
      <c r="NU622" s="11"/>
      <c r="NV622" s="11"/>
      <c r="NW622" s="11"/>
      <c r="NX622" s="11" t="s">
        <v>12856</v>
      </c>
      <c r="NY622" s="11" t="s">
        <v>12857</v>
      </c>
      <c r="NZ622" s="11" t="s">
        <v>12858</v>
      </c>
      <c r="OA622" s="11" t="s">
        <v>12859</v>
      </c>
      <c r="OB622" s="11" t="s">
        <v>12860</v>
      </c>
      <c r="OC622" s="11"/>
      <c r="OD622" s="11" t="s">
        <v>12861</v>
      </c>
      <c r="OE622" s="11"/>
      <c r="OF622" s="11" t="s">
        <v>12862</v>
      </c>
      <c r="OG622" s="11"/>
      <c r="OH622" s="11" t="s">
        <v>12863</v>
      </c>
      <c r="OI622" s="11" t="s">
        <v>12864</v>
      </c>
      <c r="OJ622" s="11" t="s">
        <v>12865</v>
      </c>
      <c r="OK622" s="11"/>
      <c r="OL622" s="11" t="s">
        <v>12866</v>
      </c>
      <c r="OM622" s="11" t="s">
        <v>12867</v>
      </c>
      <c r="ON622" s="11" t="s">
        <v>12868</v>
      </c>
      <c r="OO622" s="11"/>
      <c r="OP622" s="11"/>
      <c r="OQ622" s="11" t="s">
        <v>12869</v>
      </c>
      <c r="OR622" s="11" t="s">
        <v>12870</v>
      </c>
      <c r="OS622" s="11" t="s">
        <v>12871</v>
      </c>
      <c r="OT622" s="11" t="s">
        <v>12872</v>
      </c>
      <c r="OU622" s="11" t="s">
        <v>12873</v>
      </c>
      <c r="OV622" s="11" t="s">
        <v>12874</v>
      </c>
      <c r="OW622" s="11" t="s">
        <v>12875</v>
      </c>
      <c r="OX622" s="11" t="s">
        <v>12876</v>
      </c>
      <c r="OY622" s="11"/>
      <c r="OZ622" s="11" t="s">
        <v>12877</v>
      </c>
      <c r="PA622" s="11"/>
      <c r="PB622" s="11" t="s">
        <v>12878</v>
      </c>
      <c r="PC622" s="11" t="s">
        <v>12879</v>
      </c>
      <c r="PD622" s="11" t="s">
        <v>12880</v>
      </c>
      <c r="PE622" s="11" t="s">
        <v>12881</v>
      </c>
      <c r="PF622" s="11" t="s">
        <v>12882</v>
      </c>
      <c r="PG622" s="11" t="s">
        <v>12883</v>
      </c>
      <c r="PH622" s="11" t="s">
        <v>12884</v>
      </c>
      <c r="PI622" s="11"/>
      <c r="PJ622" s="11" t="s">
        <v>12885</v>
      </c>
      <c r="PK622" s="11"/>
      <c r="PL622" s="11" t="s">
        <v>12886</v>
      </c>
      <c r="PM622" s="11" t="s">
        <v>12887</v>
      </c>
      <c r="PN622" s="11" t="s">
        <v>12888</v>
      </c>
      <c r="PO622" s="11" t="s">
        <v>12889</v>
      </c>
      <c r="PP622" s="11"/>
      <c r="PQ622" s="11" t="s">
        <v>12890</v>
      </c>
      <c r="PR622" s="11"/>
      <c r="PS622" s="11" t="s">
        <v>12891</v>
      </c>
      <c r="PT622" s="11"/>
      <c r="PU622" s="11" t="s">
        <v>12892</v>
      </c>
      <c r="PV622" s="11" t="s">
        <v>12893</v>
      </c>
      <c r="PW622" s="11"/>
      <c r="PX622" s="11"/>
      <c r="PY622" s="11"/>
      <c r="PZ622" s="11" t="s">
        <v>12894</v>
      </c>
      <c r="QA622" s="11"/>
      <c r="QB622" s="11" t="s">
        <v>12895</v>
      </c>
      <c r="QC622" s="11"/>
      <c r="QD622" s="11" t="s">
        <v>12896</v>
      </c>
      <c r="QE622" s="11" t="s">
        <v>12897</v>
      </c>
      <c r="QF622" s="11" t="s">
        <v>12898</v>
      </c>
      <c r="QG622" s="11" t="s">
        <v>12899</v>
      </c>
      <c r="QH622" s="11" t="s">
        <v>12900</v>
      </c>
      <c r="QI622" s="11" t="s">
        <v>12901</v>
      </c>
      <c r="QJ622" s="11"/>
      <c r="QK622" s="11" t="s">
        <v>12902</v>
      </c>
      <c r="QL622" s="11"/>
      <c r="QM622" s="11" t="s">
        <v>12903</v>
      </c>
      <c r="QN622" s="11" t="s">
        <v>12904</v>
      </c>
      <c r="QO622" s="11" t="s">
        <v>12905</v>
      </c>
      <c r="QP622" s="11"/>
      <c r="QQ622" s="11"/>
      <c r="QR622" s="11"/>
      <c r="QS622" s="11" t="s">
        <v>12906</v>
      </c>
      <c r="QT622" s="11" t="s">
        <v>12907</v>
      </c>
      <c r="QU622" s="11" t="s">
        <v>12908</v>
      </c>
      <c r="QV622" s="11"/>
      <c r="QW622" s="11"/>
      <c r="QX622" s="11"/>
      <c r="QY622" s="11"/>
      <c r="QZ622" s="11"/>
      <c r="RA622" s="11" t="s">
        <v>12909</v>
      </c>
      <c r="RB622" s="11"/>
      <c r="RC622" s="11"/>
      <c r="RD622" s="11" t="s">
        <v>12910</v>
      </c>
      <c r="RE622" s="11" t="s">
        <v>12911</v>
      </c>
      <c r="RF622" s="11"/>
      <c r="RG622" s="11"/>
      <c r="RH622" s="11"/>
      <c r="RI622" s="11"/>
      <c r="RJ622" s="11" t="s">
        <v>12912</v>
      </c>
      <c r="RK622" s="11"/>
      <c r="RL622" s="11"/>
      <c r="RM622" s="11"/>
      <c r="RN622" s="11"/>
      <c r="RO622" s="11" t="s">
        <v>12913</v>
      </c>
      <c r="RP622" s="11"/>
      <c r="RQ622" s="11" t="s">
        <v>12914</v>
      </c>
      <c r="RR622" s="11"/>
      <c r="RS622" s="11" t="s">
        <v>12915</v>
      </c>
      <c r="RT622" s="11" t="s">
        <v>12916</v>
      </c>
      <c r="RU622" s="11" t="s">
        <v>12917</v>
      </c>
      <c r="RV622" s="11" t="s">
        <v>12918</v>
      </c>
      <c r="RW622" s="11"/>
      <c r="RX622" s="11" t="s">
        <v>12919</v>
      </c>
      <c r="RY622" s="11"/>
      <c r="RZ622" s="11"/>
      <c r="SA622" s="11" t="s">
        <v>12920</v>
      </c>
      <c r="SB622" s="11" t="s">
        <v>12921</v>
      </c>
      <c r="SC622" s="11" t="s">
        <v>12922</v>
      </c>
      <c r="SD622" s="11"/>
      <c r="SE622" s="11" t="s">
        <v>12923</v>
      </c>
      <c r="SF622" s="11" t="s">
        <v>12924</v>
      </c>
      <c r="SG622" s="11" t="s">
        <v>12925</v>
      </c>
      <c r="SH622" s="11" t="s">
        <v>12926</v>
      </c>
      <c r="SI622" s="11"/>
      <c r="SJ622" s="11" t="s">
        <v>12927</v>
      </c>
      <c r="SK622" s="11"/>
      <c r="SL622" s="11" t="s">
        <v>12928</v>
      </c>
      <c r="SM622" s="11" t="s">
        <v>12929</v>
      </c>
      <c r="SN622" s="11" t="s">
        <v>12930</v>
      </c>
      <c r="SO622" s="11" t="s">
        <v>12931</v>
      </c>
      <c r="SP622" s="11"/>
      <c r="SQ622" s="11" t="s">
        <v>12932</v>
      </c>
      <c r="SR622" s="11"/>
      <c r="SS622" s="11"/>
      <c r="ST622" s="11"/>
      <c r="SU622" s="11" t="s">
        <v>12933</v>
      </c>
      <c r="SV622" s="11" t="s">
        <v>12934</v>
      </c>
      <c r="SW622" s="11" t="s">
        <v>12935</v>
      </c>
      <c r="SX622" s="11" t="s">
        <v>12936</v>
      </c>
      <c r="SY622" s="11"/>
      <c r="SZ622" s="11"/>
      <c r="TA622" s="11" t="s">
        <v>12937</v>
      </c>
      <c r="TB622" s="11"/>
      <c r="TC622" s="11"/>
      <c r="TD622" s="11" t="s">
        <v>12938</v>
      </c>
      <c r="TE622" s="11" t="s">
        <v>12939</v>
      </c>
      <c r="TF622" s="11"/>
      <c r="TG622" s="11" t="s">
        <v>12940</v>
      </c>
      <c r="TH622" s="11" t="s">
        <v>12941</v>
      </c>
      <c r="TI622" s="11"/>
      <c r="TJ622" s="11"/>
      <c r="TK622" s="11" t="s">
        <v>12942</v>
      </c>
      <c r="TL622" s="11" t="s">
        <v>12943</v>
      </c>
      <c r="TM622" s="11" t="s">
        <v>12944</v>
      </c>
      <c r="TN622" s="11" t="s">
        <v>12945</v>
      </c>
      <c r="TO622" s="11"/>
      <c r="TP622" s="11"/>
      <c r="TQ622" s="11" t="s">
        <v>12946</v>
      </c>
      <c r="TR622" s="11" t="s">
        <v>12947</v>
      </c>
      <c r="TS622" s="11"/>
      <c r="TT622" s="11"/>
      <c r="TU622" s="11" t="s">
        <v>12948</v>
      </c>
      <c r="TV622" s="11"/>
      <c r="TW622" s="11" t="s">
        <v>9915</v>
      </c>
      <c r="TX622" s="11" t="s">
        <v>12949</v>
      </c>
      <c r="TY622" s="11"/>
      <c r="TZ622" s="11" t="s">
        <v>12950</v>
      </c>
      <c r="UA622" s="11" t="s">
        <v>12951</v>
      </c>
      <c r="UB622" s="11"/>
      <c r="UC622" s="11"/>
      <c r="UD622" s="11"/>
      <c r="UE622" s="11"/>
      <c r="UF622" s="11" t="s">
        <v>12952</v>
      </c>
      <c r="UG622" s="11"/>
      <c r="UH622" s="11"/>
      <c r="UI622" s="11"/>
      <c r="UJ622" s="11"/>
      <c r="UK622" s="11" t="s">
        <v>12953</v>
      </c>
      <c r="UL622" s="11"/>
      <c r="UM622" s="11" t="s">
        <v>12954</v>
      </c>
      <c r="UN622" s="11" t="s">
        <v>12955</v>
      </c>
      <c r="UO622" s="11" t="s">
        <v>12956</v>
      </c>
      <c r="UP622" s="11"/>
      <c r="UQ622" s="11"/>
      <c r="UR622" s="11"/>
      <c r="US622" s="11"/>
      <c r="UT622" s="11"/>
      <c r="UU622" s="11" t="s">
        <v>12957</v>
      </c>
      <c r="UV622" s="11" t="s">
        <v>12958</v>
      </c>
      <c r="UW622" s="11"/>
      <c r="UX622" s="11" t="s">
        <v>12959</v>
      </c>
      <c r="UY622" s="11" t="s">
        <v>12960</v>
      </c>
      <c r="UZ622" s="11" t="s">
        <v>12961</v>
      </c>
      <c r="VA622" s="11"/>
      <c r="VB622" s="11"/>
      <c r="VC622" s="11" t="s">
        <v>12962</v>
      </c>
      <c r="VD622" s="11" t="s">
        <v>12963</v>
      </c>
      <c r="VE622" s="11" t="s">
        <v>12964</v>
      </c>
      <c r="VF622" s="11"/>
      <c r="VG622" s="11"/>
      <c r="VH622" s="11"/>
      <c r="VI622" s="11" t="s">
        <v>12965</v>
      </c>
      <c r="VJ622" s="11"/>
      <c r="VK622" s="11"/>
      <c r="VL622" s="11"/>
      <c r="VM622" s="11" t="s">
        <v>12966</v>
      </c>
      <c r="VN622" s="11"/>
      <c r="VO622" s="11"/>
      <c r="VP622" s="11"/>
      <c r="VQ622" s="11"/>
      <c r="VR622" s="11"/>
      <c r="VS622" s="11" t="s">
        <v>12967</v>
      </c>
      <c r="VT622" s="11" t="s">
        <v>12968</v>
      </c>
      <c r="VU622" s="11"/>
      <c r="VV622" s="11"/>
      <c r="VW622" s="11"/>
      <c r="VX622" s="11" t="s">
        <v>12969</v>
      </c>
      <c r="VY622" s="11"/>
      <c r="VZ622" s="11"/>
      <c r="WA622" s="11"/>
      <c r="WB622" s="11"/>
      <c r="WC622" s="11"/>
      <c r="WD622" s="11"/>
      <c r="WE622" s="11"/>
      <c r="WF622" s="11"/>
      <c r="WG622" s="11"/>
      <c r="WH622" s="11"/>
      <c r="WI622" s="11"/>
      <c r="WJ622" s="11"/>
      <c r="WK622" s="11"/>
    </row>
    <row r="623" spans="1:609" x14ac:dyDescent="0.25">
      <c r="A623" s="11"/>
      <c r="B623" s="11"/>
      <c r="C623" s="11" t="s">
        <v>12970</v>
      </c>
      <c r="D623" s="11" t="s">
        <v>12971</v>
      </c>
      <c r="E623" s="11" t="s">
        <v>12972</v>
      </c>
      <c r="F623" s="11" t="s">
        <v>12973</v>
      </c>
      <c r="G623" s="11"/>
      <c r="H623" s="11" t="s">
        <v>12974</v>
      </c>
      <c r="I623" s="11"/>
      <c r="J623" s="11"/>
      <c r="K623" s="11" t="s">
        <v>12975</v>
      </c>
      <c r="L623" s="11"/>
      <c r="M623" s="11"/>
      <c r="N623" s="11"/>
      <c r="O623" s="11" t="s">
        <v>12976</v>
      </c>
      <c r="P623" s="11" t="s">
        <v>12977</v>
      </c>
      <c r="Q623" s="11"/>
      <c r="R623" s="11"/>
      <c r="S623" s="11"/>
      <c r="T623" s="11"/>
      <c r="U623" s="11"/>
      <c r="V623" s="11" t="s">
        <v>12978</v>
      </c>
      <c r="W623" s="11"/>
      <c r="X623" s="11"/>
      <c r="Y623" s="11" t="s">
        <v>12979</v>
      </c>
      <c r="Z623" s="11" t="s">
        <v>12980</v>
      </c>
      <c r="AA623" s="11" t="s">
        <v>12981</v>
      </c>
      <c r="AB623" s="11"/>
      <c r="AC623" s="11" t="s">
        <v>12982</v>
      </c>
      <c r="AD623" s="11" t="s">
        <v>12983</v>
      </c>
      <c r="AE623" s="11" t="s">
        <v>12984</v>
      </c>
      <c r="AF623" s="11" t="s">
        <v>12985</v>
      </c>
      <c r="AG623" s="11" t="s">
        <v>12986</v>
      </c>
      <c r="AH623" s="11" t="s">
        <v>12987</v>
      </c>
      <c r="AI623" s="11" t="s">
        <v>12988</v>
      </c>
      <c r="AJ623" s="11" t="s">
        <v>12989</v>
      </c>
      <c r="AK623" s="11" t="s">
        <v>12990</v>
      </c>
      <c r="AL623" s="11"/>
      <c r="AM623" s="11"/>
      <c r="AN623" s="11"/>
      <c r="AO623" s="11" t="s">
        <v>12991</v>
      </c>
      <c r="AP623" s="11" t="s">
        <v>12992</v>
      </c>
      <c r="AQ623" s="11"/>
      <c r="AR623" s="11"/>
      <c r="AS623" s="11" t="s">
        <v>12993</v>
      </c>
      <c r="AT623" s="11" t="s">
        <v>9752</v>
      </c>
      <c r="AU623" s="11"/>
      <c r="AV623" s="11"/>
      <c r="AW623" s="11"/>
      <c r="AX623" s="11"/>
      <c r="AY623" s="11"/>
      <c r="AZ623" s="11" t="s">
        <v>12994</v>
      </c>
      <c r="BA623" s="11"/>
      <c r="BB623" s="11"/>
      <c r="BC623" s="11"/>
      <c r="BD623" s="11"/>
      <c r="BE623" s="11"/>
      <c r="BF623" s="11" t="s">
        <v>12995</v>
      </c>
      <c r="BG623" s="11" t="s">
        <v>12996</v>
      </c>
      <c r="BH623" s="11"/>
      <c r="BI623" s="11" t="s">
        <v>12997</v>
      </c>
      <c r="BJ623" s="11" t="s">
        <v>12998</v>
      </c>
      <c r="BK623" s="11" t="s">
        <v>12999</v>
      </c>
      <c r="BL623" s="11"/>
      <c r="BM623" s="11"/>
      <c r="BN623" s="11"/>
      <c r="BO623" s="11" t="s">
        <v>13000</v>
      </c>
      <c r="BP623" s="11" t="s">
        <v>13001</v>
      </c>
      <c r="BQ623" s="11" t="s">
        <v>13002</v>
      </c>
      <c r="BR623" s="11"/>
      <c r="BS623" s="11" t="s">
        <v>13003</v>
      </c>
      <c r="BT623" s="11"/>
      <c r="BU623" s="11" t="s">
        <v>13004</v>
      </c>
      <c r="BV623" s="11"/>
      <c r="BW623" s="11"/>
      <c r="BX623" s="11" t="s">
        <v>13005</v>
      </c>
      <c r="BY623" s="11" t="s">
        <v>13006</v>
      </c>
      <c r="BZ623" s="11"/>
      <c r="CA623" s="11" t="s">
        <v>13007</v>
      </c>
      <c r="CB623" s="11" t="s">
        <v>9889</v>
      </c>
      <c r="CC623" s="11" t="s">
        <v>13008</v>
      </c>
      <c r="CD623" s="11" t="s">
        <v>13009</v>
      </c>
      <c r="CE623" s="11" t="s">
        <v>13010</v>
      </c>
      <c r="CF623" s="11"/>
      <c r="CG623" s="11"/>
      <c r="CH623" s="11" t="s">
        <v>13011</v>
      </c>
      <c r="CI623" s="11" t="s">
        <v>13012</v>
      </c>
      <c r="CJ623" s="11"/>
      <c r="CK623" s="11" t="s">
        <v>13013</v>
      </c>
      <c r="CL623" s="11" t="s">
        <v>13014</v>
      </c>
      <c r="CM623" s="11" t="s">
        <v>13015</v>
      </c>
      <c r="CN623" s="11" t="s">
        <v>13016</v>
      </c>
      <c r="CO623" s="11" t="s">
        <v>13017</v>
      </c>
      <c r="CP623" s="11" t="s">
        <v>13018</v>
      </c>
      <c r="CQ623" s="11" t="s">
        <v>13019</v>
      </c>
      <c r="CR623" s="11" t="s">
        <v>13020</v>
      </c>
      <c r="CS623" s="11" t="s">
        <v>13021</v>
      </c>
      <c r="CT623" s="11" t="s">
        <v>13022</v>
      </c>
      <c r="CU623" s="11" t="s">
        <v>13023</v>
      </c>
      <c r="CV623" s="11" t="s">
        <v>13024</v>
      </c>
      <c r="CW623" s="11" t="s">
        <v>13025</v>
      </c>
      <c r="CX623" s="11" t="s">
        <v>13026</v>
      </c>
      <c r="CY623" s="11"/>
      <c r="CZ623" s="11"/>
      <c r="DA623" s="11" t="s">
        <v>13027</v>
      </c>
      <c r="DB623" s="11" t="s">
        <v>13028</v>
      </c>
      <c r="DC623" s="11"/>
      <c r="DD623" s="11" t="s">
        <v>13029</v>
      </c>
      <c r="DE623" s="11" t="s">
        <v>13030</v>
      </c>
      <c r="DF623" s="11" t="s">
        <v>13031</v>
      </c>
      <c r="DG623" s="11"/>
      <c r="DH623" s="11"/>
      <c r="DI623" s="11" t="s">
        <v>13032</v>
      </c>
      <c r="DJ623" s="11"/>
      <c r="DK623" s="11" t="s">
        <v>13033</v>
      </c>
      <c r="DL623" s="11" t="s">
        <v>13034</v>
      </c>
      <c r="DM623" s="11" t="s">
        <v>13035</v>
      </c>
      <c r="DN623" s="11"/>
      <c r="DO623" s="11"/>
      <c r="DP623" s="11" t="s">
        <v>13036</v>
      </c>
      <c r="DQ623" s="11" t="s">
        <v>13037</v>
      </c>
      <c r="DR623" s="11" t="s">
        <v>13038</v>
      </c>
      <c r="DS623" s="11" t="s">
        <v>13039</v>
      </c>
      <c r="DT623" s="11"/>
      <c r="DU623" s="11" t="s">
        <v>13040</v>
      </c>
      <c r="DV623" s="11" t="s">
        <v>13041</v>
      </c>
      <c r="DW623" s="11" t="s">
        <v>13042</v>
      </c>
      <c r="DX623" s="11"/>
      <c r="DY623" s="11" t="s">
        <v>13043</v>
      </c>
      <c r="DZ623" s="11" t="s">
        <v>13044</v>
      </c>
      <c r="EA623" s="11" t="s">
        <v>13045</v>
      </c>
      <c r="EB623" s="11" t="s">
        <v>13046</v>
      </c>
      <c r="EC623" s="11"/>
      <c r="ED623" s="11"/>
      <c r="EE623" s="11" t="s">
        <v>13047</v>
      </c>
      <c r="EF623" s="11" t="s">
        <v>13048</v>
      </c>
      <c r="EG623" s="11" t="s">
        <v>13049</v>
      </c>
      <c r="EH623" s="11" t="s">
        <v>13050</v>
      </c>
      <c r="EI623" s="11" t="s">
        <v>13051</v>
      </c>
      <c r="EJ623" s="11" t="s">
        <v>13052</v>
      </c>
      <c r="EK623" s="11" t="s">
        <v>10466</v>
      </c>
      <c r="EL623" s="11" t="s">
        <v>13053</v>
      </c>
      <c r="EM623" s="11"/>
      <c r="EN623" s="11" t="s">
        <v>13054</v>
      </c>
      <c r="EO623" s="11" t="s">
        <v>13055</v>
      </c>
      <c r="EP623" s="11" t="s">
        <v>13056</v>
      </c>
      <c r="EQ623" s="11"/>
      <c r="ER623" s="11"/>
      <c r="ES623" s="11"/>
      <c r="ET623" s="11"/>
      <c r="EU623" s="11" t="s">
        <v>13057</v>
      </c>
      <c r="EV623" s="11"/>
      <c r="EW623" s="11"/>
      <c r="EX623" s="11"/>
      <c r="EY623" s="11"/>
      <c r="EZ623" s="11"/>
      <c r="FA623" s="11"/>
      <c r="FB623" s="11"/>
      <c r="FC623" s="11"/>
      <c r="FD623" s="11"/>
      <c r="FE623" s="11"/>
      <c r="FF623" s="11"/>
      <c r="FG623" s="11"/>
      <c r="FH623" s="11"/>
      <c r="FI623" s="11"/>
      <c r="FJ623" s="11" t="s">
        <v>13058</v>
      </c>
      <c r="FK623" s="11" t="s">
        <v>13059</v>
      </c>
      <c r="FL623" s="11"/>
      <c r="FM623" s="11"/>
      <c r="FN623" s="11" t="s">
        <v>13060</v>
      </c>
      <c r="FO623" s="11"/>
      <c r="FP623" s="11" t="s">
        <v>13061</v>
      </c>
      <c r="FQ623" s="11" t="s">
        <v>13062</v>
      </c>
      <c r="FR623" s="11"/>
      <c r="FS623" s="11"/>
      <c r="FT623" s="11"/>
      <c r="FU623" s="11"/>
      <c r="FV623" s="11"/>
      <c r="FW623" s="11"/>
      <c r="FX623" s="11"/>
      <c r="FY623" s="11" t="s">
        <v>13063</v>
      </c>
      <c r="FZ623" s="11" t="s">
        <v>12152</v>
      </c>
      <c r="GA623" s="11" t="s">
        <v>13064</v>
      </c>
      <c r="GB623" s="11"/>
      <c r="GC623" s="11"/>
      <c r="GD623" s="11"/>
      <c r="GE623" s="11"/>
      <c r="GF623" s="11"/>
      <c r="GG623" s="11" t="s">
        <v>13065</v>
      </c>
      <c r="GH623" s="11" t="s">
        <v>13066</v>
      </c>
      <c r="GI623" s="11"/>
      <c r="GJ623" s="11" t="s">
        <v>13067</v>
      </c>
      <c r="GK623" s="11"/>
      <c r="GL623" s="11"/>
      <c r="GM623" s="11" t="s">
        <v>13068</v>
      </c>
      <c r="GN623" s="11"/>
      <c r="GO623" s="11"/>
      <c r="GP623" s="11" t="s">
        <v>13069</v>
      </c>
      <c r="GQ623" s="11"/>
      <c r="GR623" s="11"/>
      <c r="GS623" s="11"/>
      <c r="GT623" s="11" t="s">
        <v>13070</v>
      </c>
      <c r="GU623" s="11"/>
      <c r="GV623" s="11"/>
      <c r="GW623" s="11" t="s">
        <v>13071</v>
      </c>
      <c r="GX623" s="11" t="s">
        <v>13072</v>
      </c>
      <c r="GY623" s="11"/>
      <c r="GZ623" s="11"/>
      <c r="HA623" s="11" t="s">
        <v>13073</v>
      </c>
      <c r="HB623" s="11"/>
      <c r="HC623" s="11"/>
      <c r="HD623" s="11" t="s">
        <v>13074</v>
      </c>
      <c r="HE623" s="11" t="s">
        <v>13075</v>
      </c>
      <c r="HF623" s="11" t="s">
        <v>13076</v>
      </c>
      <c r="HG623" s="11" t="s">
        <v>13077</v>
      </c>
      <c r="HH623" s="11" t="s">
        <v>13078</v>
      </c>
      <c r="HI623" s="11" t="s">
        <v>13079</v>
      </c>
      <c r="HJ623" s="11" t="s">
        <v>13080</v>
      </c>
      <c r="HK623" s="11"/>
      <c r="HL623" s="11"/>
      <c r="HM623" s="11" t="s">
        <v>13081</v>
      </c>
      <c r="HN623" s="11"/>
      <c r="HO623" s="11" t="s">
        <v>13082</v>
      </c>
      <c r="HP623" s="11" t="s">
        <v>13083</v>
      </c>
      <c r="HQ623" s="11" t="s">
        <v>13084</v>
      </c>
      <c r="HR623" s="11"/>
      <c r="HS623" s="11" t="s">
        <v>13085</v>
      </c>
      <c r="HT623" s="11"/>
      <c r="HU623" s="11"/>
      <c r="HV623" s="11"/>
      <c r="HW623" s="11" t="s">
        <v>13086</v>
      </c>
      <c r="HX623" s="11"/>
      <c r="HY623" s="11" t="s">
        <v>13087</v>
      </c>
      <c r="HZ623" s="11" t="s">
        <v>13088</v>
      </c>
      <c r="IA623" s="11"/>
      <c r="IB623" s="11"/>
      <c r="IC623" s="11"/>
      <c r="ID623" s="11" t="s">
        <v>13089</v>
      </c>
      <c r="IE623" s="11" t="s">
        <v>13090</v>
      </c>
      <c r="IF623" s="11"/>
      <c r="IG623" s="11"/>
      <c r="IH623" s="11" t="s">
        <v>13091</v>
      </c>
      <c r="II623" s="11" t="s">
        <v>12881</v>
      </c>
      <c r="IJ623" s="11"/>
      <c r="IK623" s="11" t="s">
        <v>13092</v>
      </c>
      <c r="IL623" s="11"/>
      <c r="IM623" s="11"/>
      <c r="IN623" s="11" t="s">
        <v>13093</v>
      </c>
      <c r="IO623" s="11"/>
      <c r="IP623" s="11"/>
      <c r="IQ623" s="11"/>
      <c r="IR623" s="11" t="s">
        <v>13094</v>
      </c>
      <c r="IS623" s="11"/>
      <c r="IT623" s="11" t="s">
        <v>9061</v>
      </c>
      <c r="IU623" s="11"/>
      <c r="IV623" s="11" t="s">
        <v>13095</v>
      </c>
      <c r="IW623" s="11" t="s">
        <v>13096</v>
      </c>
      <c r="IX623" s="11"/>
      <c r="IY623" s="11"/>
      <c r="IZ623" s="11" t="s">
        <v>13097</v>
      </c>
      <c r="JA623" s="11" t="s">
        <v>13098</v>
      </c>
      <c r="JB623" s="11"/>
      <c r="JC623" s="11" t="s">
        <v>13099</v>
      </c>
      <c r="JD623" s="11" t="s">
        <v>13100</v>
      </c>
      <c r="JE623" s="11"/>
      <c r="JF623" s="11" t="s">
        <v>13101</v>
      </c>
      <c r="JG623" s="11" t="s">
        <v>13102</v>
      </c>
      <c r="JH623" s="11"/>
      <c r="JI623" s="11" t="s">
        <v>13103</v>
      </c>
      <c r="JJ623" s="11" t="s">
        <v>13104</v>
      </c>
      <c r="JK623" s="11"/>
      <c r="JL623" s="11"/>
      <c r="JM623" s="11" t="s">
        <v>13105</v>
      </c>
      <c r="JN623" s="11"/>
      <c r="JO623" s="11" t="s">
        <v>13106</v>
      </c>
      <c r="JP623" s="11" t="s">
        <v>13107</v>
      </c>
      <c r="JQ623" s="11" t="s">
        <v>13108</v>
      </c>
      <c r="JR623" s="11" t="s">
        <v>13109</v>
      </c>
      <c r="JS623" s="11"/>
      <c r="JT623" s="11"/>
      <c r="JU623" s="11" t="s">
        <v>13110</v>
      </c>
      <c r="JV623" s="11" t="s">
        <v>13111</v>
      </c>
      <c r="JW623" s="11" t="s">
        <v>13112</v>
      </c>
      <c r="JX623" s="11"/>
      <c r="JY623" s="11" t="s">
        <v>13113</v>
      </c>
      <c r="JZ623" s="11"/>
      <c r="KA623" s="11"/>
      <c r="KB623" s="11"/>
      <c r="KC623" s="11" t="s">
        <v>13114</v>
      </c>
      <c r="KD623" s="11" t="s">
        <v>13115</v>
      </c>
      <c r="KE623" s="11" t="s">
        <v>13116</v>
      </c>
      <c r="KF623" s="11"/>
      <c r="KG623" s="11"/>
      <c r="KH623" s="11"/>
      <c r="KI623" s="11" t="s">
        <v>13117</v>
      </c>
      <c r="KJ623" s="11" t="s">
        <v>13118</v>
      </c>
      <c r="KK623" s="11" t="s">
        <v>13119</v>
      </c>
      <c r="KL623" s="11"/>
      <c r="KM623" s="11" t="s">
        <v>13120</v>
      </c>
      <c r="KN623" s="11" t="s">
        <v>13121</v>
      </c>
      <c r="KO623" s="11"/>
      <c r="KP623" s="11"/>
      <c r="KQ623" s="11"/>
      <c r="KR623" s="11" t="s">
        <v>13122</v>
      </c>
      <c r="KS623" s="11" t="s">
        <v>13123</v>
      </c>
      <c r="KT623" s="11" t="s">
        <v>13124</v>
      </c>
      <c r="KU623" s="11" t="s">
        <v>13125</v>
      </c>
      <c r="KV623" s="11" t="s">
        <v>9354</v>
      </c>
      <c r="KW623" s="11" t="s">
        <v>13126</v>
      </c>
      <c r="KX623" s="11"/>
      <c r="KY623" s="11"/>
      <c r="KZ623" s="11" t="s">
        <v>13127</v>
      </c>
      <c r="LA623" s="11"/>
      <c r="LB623" s="11" t="s">
        <v>13128</v>
      </c>
      <c r="LC623" s="11" t="s">
        <v>13129</v>
      </c>
      <c r="LD623" s="11" t="s">
        <v>13130</v>
      </c>
      <c r="LE623" s="11" t="s">
        <v>13131</v>
      </c>
      <c r="LF623" s="11" t="s">
        <v>13132</v>
      </c>
      <c r="LG623" s="11" t="s">
        <v>13133</v>
      </c>
      <c r="LH623" s="11" t="s">
        <v>13134</v>
      </c>
      <c r="LI623" s="11" t="s">
        <v>13135</v>
      </c>
      <c r="LJ623" s="11" t="s">
        <v>13136</v>
      </c>
      <c r="LK623" s="11" t="s">
        <v>13137</v>
      </c>
      <c r="LL623" s="11" t="s">
        <v>13138</v>
      </c>
      <c r="LM623" s="11" t="s">
        <v>13139</v>
      </c>
      <c r="LN623" s="11"/>
      <c r="LO623" s="11"/>
      <c r="LP623" s="11" t="s">
        <v>13140</v>
      </c>
      <c r="LQ623" s="11"/>
      <c r="LR623" s="11" t="s">
        <v>13141</v>
      </c>
      <c r="LS623" s="11" t="s">
        <v>13142</v>
      </c>
      <c r="LT623" s="11" t="s">
        <v>13143</v>
      </c>
      <c r="LU623" s="11"/>
      <c r="LV623" s="11"/>
      <c r="LW623" s="11"/>
      <c r="LX623" s="11"/>
      <c r="LY623" s="11" t="s">
        <v>13144</v>
      </c>
      <c r="LZ623" s="11"/>
      <c r="MA623" s="11"/>
      <c r="MB623" s="11"/>
      <c r="MC623" s="11"/>
      <c r="MD623" s="11"/>
      <c r="ME623" s="11"/>
      <c r="MF623" s="11"/>
      <c r="MG623" s="11"/>
      <c r="MH623" s="11"/>
      <c r="MI623" s="11"/>
      <c r="MJ623" s="11"/>
      <c r="MK623" s="11"/>
      <c r="ML623" s="11" t="s">
        <v>13145</v>
      </c>
      <c r="MM623" s="11"/>
      <c r="MN623" s="11" t="s">
        <v>13146</v>
      </c>
      <c r="MO623" s="11" t="s">
        <v>13147</v>
      </c>
      <c r="MP623" s="11"/>
      <c r="MQ623" s="11"/>
      <c r="MR623" s="11"/>
      <c r="MS623" s="11"/>
      <c r="MT623" s="11"/>
      <c r="MU623" s="11"/>
      <c r="MV623" s="11"/>
      <c r="MW623" s="11"/>
      <c r="MX623" s="11"/>
      <c r="MY623" s="11"/>
      <c r="MZ623" s="11"/>
      <c r="NA623" s="11"/>
      <c r="NB623" s="11"/>
      <c r="NC623" s="11"/>
      <c r="ND623" s="11"/>
      <c r="NE623" s="11" t="s">
        <v>13148</v>
      </c>
      <c r="NF623" s="11"/>
      <c r="NG623" s="11"/>
      <c r="NH623" s="11"/>
      <c r="NI623" s="11"/>
      <c r="NJ623" s="11"/>
      <c r="NK623" s="11"/>
      <c r="NL623" s="11"/>
      <c r="NM623" s="11"/>
      <c r="NN623" s="11"/>
      <c r="NO623" s="11"/>
      <c r="NP623" s="11"/>
      <c r="NQ623" s="11" t="s">
        <v>13149</v>
      </c>
      <c r="NR623" s="11"/>
      <c r="NS623" s="11"/>
      <c r="NT623" s="11"/>
      <c r="NU623" s="11"/>
      <c r="NV623" s="11"/>
      <c r="NW623" s="11"/>
      <c r="NX623" s="11" t="s">
        <v>13150</v>
      </c>
      <c r="NY623" s="11" t="s">
        <v>13151</v>
      </c>
      <c r="NZ623" s="11" t="s">
        <v>13152</v>
      </c>
      <c r="OA623" s="11" t="s">
        <v>13153</v>
      </c>
      <c r="OB623" s="11" t="s">
        <v>13154</v>
      </c>
      <c r="OC623" s="11"/>
      <c r="OD623" s="11" t="s">
        <v>13155</v>
      </c>
      <c r="OE623" s="11"/>
      <c r="OF623" s="11" t="s">
        <v>13156</v>
      </c>
      <c r="OG623" s="11"/>
      <c r="OH623" s="11" t="s">
        <v>13157</v>
      </c>
      <c r="OI623" s="11" t="s">
        <v>13158</v>
      </c>
      <c r="OJ623" s="11" t="s">
        <v>13159</v>
      </c>
      <c r="OK623" s="11"/>
      <c r="OL623" s="11" t="s">
        <v>13160</v>
      </c>
      <c r="OM623" s="11" t="s">
        <v>13161</v>
      </c>
      <c r="ON623" s="11" t="s">
        <v>13162</v>
      </c>
      <c r="OO623" s="11"/>
      <c r="OP623" s="11"/>
      <c r="OQ623" s="11" t="s">
        <v>13163</v>
      </c>
      <c r="OR623" s="11" t="s">
        <v>10607</v>
      </c>
      <c r="OS623" s="11" t="s">
        <v>13164</v>
      </c>
      <c r="OT623" s="11" t="s">
        <v>13165</v>
      </c>
      <c r="OU623" s="11" t="s">
        <v>13166</v>
      </c>
      <c r="OV623" s="11" t="s">
        <v>13167</v>
      </c>
      <c r="OW623" s="11" t="s">
        <v>13168</v>
      </c>
      <c r="OX623" s="11" t="s">
        <v>13169</v>
      </c>
      <c r="OY623" s="11"/>
      <c r="OZ623" s="11" t="s">
        <v>13170</v>
      </c>
      <c r="PA623" s="11"/>
      <c r="PB623" s="11" t="s">
        <v>13171</v>
      </c>
      <c r="PC623" s="11" t="s">
        <v>13172</v>
      </c>
      <c r="PD623" s="11" t="s">
        <v>13173</v>
      </c>
      <c r="PE623" s="11" t="s">
        <v>13174</v>
      </c>
      <c r="PF623" s="11" t="s">
        <v>13175</v>
      </c>
      <c r="PG623" s="11" t="s">
        <v>13176</v>
      </c>
      <c r="PH623" s="11" t="s">
        <v>13177</v>
      </c>
      <c r="PI623" s="11"/>
      <c r="PJ623" s="11"/>
      <c r="PK623" s="11"/>
      <c r="PL623" s="11" t="s">
        <v>13178</v>
      </c>
      <c r="PM623" s="11" t="s">
        <v>13179</v>
      </c>
      <c r="PN623" s="11" t="s">
        <v>13180</v>
      </c>
      <c r="PO623" s="11" t="s">
        <v>13181</v>
      </c>
      <c r="PP623" s="11"/>
      <c r="PQ623" s="11" t="s">
        <v>13182</v>
      </c>
      <c r="PR623" s="11"/>
      <c r="PS623" s="11" t="s">
        <v>13183</v>
      </c>
      <c r="PT623" s="11"/>
      <c r="PU623" s="11" t="s">
        <v>13184</v>
      </c>
      <c r="PV623" s="11"/>
      <c r="PW623" s="11"/>
      <c r="PX623" s="11"/>
      <c r="PY623" s="11"/>
      <c r="PZ623" s="11" t="s">
        <v>13185</v>
      </c>
      <c r="QA623" s="11"/>
      <c r="QB623" s="11" t="s">
        <v>13186</v>
      </c>
      <c r="QC623" s="11"/>
      <c r="QD623" s="11" t="s">
        <v>13187</v>
      </c>
      <c r="QE623" s="11" t="s">
        <v>13188</v>
      </c>
      <c r="QF623" s="11" t="s">
        <v>13189</v>
      </c>
      <c r="QG623" s="11" t="s">
        <v>13190</v>
      </c>
      <c r="QH623" s="11" t="s">
        <v>13191</v>
      </c>
      <c r="QI623" s="11" t="s">
        <v>13192</v>
      </c>
      <c r="QJ623" s="11"/>
      <c r="QK623" s="11" t="s">
        <v>13193</v>
      </c>
      <c r="QL623" s="11"/>
      <c r="QM623" s="11"/>
      <c r="QN623" s="11" t="s">
        <v>13194</v>
      </c>
      <c r="QO623" s="11" t="s">
        <v>13195</v>
      </c>
      <c r="QP623" s="11"/>
      <c r="QQ623" s="11"/>
      <c r="QR623" s="11"/>
      <c r="QS623" s="11" t="s">
        <v>13196</v>
      </c>
      <c r="QT623" s="11" t="s">
        <v>13197</v>
      </c>
      <c r="QU623" s="11" t="s">
        <v>13198</v>
      </c>
      <c r="QV623" s="11"/>
      <c r="QW623" s="11"/>
      <c r="QX623" s="11"/>
      <c r="QY623" s="11"/>
      <c r="QZ623" s="11"/>
      <c r="RA623" s="11" t="s">
        <v>13199</v>
      </c>
      <c r="RB623" s="11"/>
      <c r="RC623" s="11"/>
      <c r="RD623" s="11" t="s">
        <v>13200</v>
      </c>
      <c r="RE623" s="11" t="s">
        <v>13201</v>
      </c>
      <c r="RF623" s="11"/>
      <c r="RG623" s="11"/>
      <c r="RH623" s="11"/>
      <c r="RI623" s="11"/>
      <c r="RJ623" s="11" t="s">
        <v>13202</v>
      </c>
      <c r="RK623" s="11"/>
      <c r="RL623" s="11"/>
      <c r="RM623" s="11"/>
      <c r="RN623" s="11"/>
      <c r="RO623" s="11" t="s">
        <v>13203</v>
      </c>
      <c r="RP623" s="11"/>
      <c r="RQ623" s="11"/>
      <c r="RR623" s="11"/>
      <c r="RS623" s="11" t="s">
        <v>13204</v>
      </c>
      <c r="RT623" s="11" t="s">
        <v>13205</v>
      </c>
      <c r="RU623" s="11" t="s">
        <v>13206</v>
      </c>
      <c r="RV623" s="11" t="s">
        <v>13207</v>
      </c>
      <c r="RW623" s="11"/>
      <c r="RX623" s="11" t="s">
        <v>13208</v>
      </c>
      <c r="RY623" s="11"/>
      <c r="RZ623" s="11"/>
      <c r="SA623" s="11" t="s">
        <v>13209</v>
      </c>
      <c r="SB623" s="11" t="s">
        <v>13210</v>
      </c>
      <c r="SC623" s="11" t="s">
        <v>13211</v>
      </c>
      <c r="SD623" s="11"/>
      <c r="SE623" s="11" t="s">
        <v>13212</v>
      </c>
      <c r="SF623" s="11" t="s">
        <v>13213</v>
      </c>
      <c r="SG623" s="11" t="s">
        <v>13214</v>
      </c>
      <c r="SH623" s="11" t="s">
        <v>13215</v>
      </c>
      <c r="SI623" s="11"/>
      <c r="SJ623" s="11"/>
      <c r="SK623" s="11"/>
      <c r="SL623" s="11" t="s">
        <v>13216</v>
      </c>
      <c r="SM623" s="11" t="s">
        <v>13217</v>
      </c>
      <c r="SN623" s="11" t="s">
        <v>13218</v>
      </c>
      <c r="SO623" s="11" t="s">
        <v>13219</v>
      </c>
      <c r="SP623" s="11"/>
      <c r="SQ623" s="11" t="s">
        <v>13220</v>
      </c>
      <c r="SR623" s="11"/>
      <c r="SS623" s="11"/>
      <c r="ST623" s="11"/>
      <c r="SU623" s="11" t="s">
        <v>13221</v>
      </c>
      <c r="SV623" s="11" t="s">
        <v>13222</v>
      </c>
      <c r="SW623" s="11" t="s">
        <v>13223</v>
      </c>
      <c r="SX623" s="11" t="s">
        <v>13224</v>
      </c>
      <c r="SY623" s="11"/>
      <c r="SZ623" s="11"/>
      <c r="TA623" s="11" t="s">
        <v>13225</v>
      </c>
      <c r="TB623" s="11"/>
      <c r="TC623" s="11"/>
      <c r="TD623" s="11" t="s">
        <v>13226</v>
      </c>
      <c r="TE623" s="11" t="s">
        <v>13227</v>
      </c>
      <c r="TF623" s="11"/>
      <c r="TG623" s="11" t="s">
        <v>13228</v>
      </c>
      <c r="TH623" s="11" t="s">
        <v>13229</v>
      </c>
      <c r="TI623" s="11"/>
      <c r="TJ623" s="11"/>
      <c r="TK623" s="11" t="s">
        <v>13230</v>
      </c>
      <c r="TL623" s="11"/>
      <c r="TM623" s="11" t="s">
        <v>13231</v>
      </c>
      <c r="TN623" s="11" t="s">
        <v>13232</v>
      </c>
      <c r="TO623" s="11"/>
      <c r="TP623" s="11"/>
      <c r="TQ623" s="11" t="s">
        <v>13233</v>
      </c>
      <c r="TR623" s="11" t="s">
        <v>13234</v>
      </c>
      <c r="TS623" s="11"/>
      <c r="TT623" s="11"/>
      <c r="TU623" s="11" t="s">
        <v>13235</v>
      </c>
      <c r="TV623" s="11"/>
      <c r="TW623" s="11" t="s">
        <v>13236</v>
      </c>
      <c r="TX623" s="11" t="s">
        <v>13237</v>
      </c>
      <c r="TY623" s="11"/>
      <c r="TZ623" s="11"/>
      <c r="UA623" s="11" t="s">
        <v>13238</v>
      </c>
      <c r="UB623" s="11"/>
      <c r="UC623" s="11"/>
      <c r="UD623" s="11"/>
      <c r="UE623" s="11"/>
      <c r="UF623" s="11" t="s">
        <v>13239</v>
      </c>
      <c r="UG623" s="11"/>
      <c r="UH623" s="11"/>
      <c r="UI623" s="11"/>
      <c r="UJ623" s="11"/>
      <c r="UK623" s="11" t="s">
        <v>13240</v>
      </c>
      <c r="UL623" s="11"/>
      <c r="UM623" s="11" t="s">
        <v>13241</v>
      </c>
      <c r="UN623" s="11" t="s">
        <v>13242</v>
      </c>
      <c r="UO623" s="11" t="s">
        <v>13243</v>
      </c>
      <c r="UP623" s="11"/>
      <c r="UQ623" s="11"/>
      <c r="UR623" s="11"/>
      <c r="US623" s="11"/>
      <c r="UT623" s="11"/>
      <c r="UU623" s="11" t="s">
        <v>13244</v>
      </c>
      <c r="UV623" s="11" t="s">
        <v>13245</v>
      </c>
      <c r="UW623" s="11"/>
      <c r="UX623" s="11" t="s">
        <v>13246</v>
      </c>
      <c r="UY623" s="11" t="s">
        <v>13247</v>
      </c>
      <c r="UZ623" s="11" t="s">
        <v>13248</v>
      </c>
      <c r="VA623" s="11"/>
      <c r="VB623" s="11"/>
      <c r="VC623" s="11" t="s">
        <v>13249</v>
      </c>
      <c r="VD623" s="11" t="s">
        <v>13250</v>
      </c>
      <c r="VE623" s="11" t="s">
        <v>13251</v>
      </c>
      <c r="VF623" s="11"/>
      <c r="VG623" s="11"/>
      <c r="VH623" s="11"/>
      <c r="VI623" s="11" t="s">
        <v>13252</v>
      </c>
      <c r="VJ623" s="11"/>
      <c r="VK623" s="11"/>
      <c r="VL623" s="11"/>
      <c r="VM623" s="11"/>
      <c r="VN623" s="11"/>
      <c r="VO623" s="11"/>
      <c r="VP623" s="11"/>
      <c r="VQ623" s="11"/>
      <c r="VR623" s="11"/>
      <c r="VS623" s="11" t="s">
        <v>13253</v>
      </c>
      <c r="VT623" s="11" t="s">
        <v>13254</v>
      </c>
      <c r="VU623" s="11"/>
      <c r="VV623" s="11"/>
      <c r="VW623" s="11"/>
      <c r="VX623" s="11"/>
      <c r="VY623" s="11"/>
      <c r="VZ623" s="11"/>
      <c r="WA623" s="11"/>
      <c r="WB623" s="11"/>
      <c r="WC623" s="11"/>
      <c r="WD623" s="11"/>
      <c r="WE623" s="11"/>
      <c r="WF623" s="11"/>
      <c r="WG623" s="11"/>
      <c r="WH623" s="11"/>
      <c r="WI623" s="11"/>
      <c r="WJ623" s="11"/>
      <c r="WK623" s="11"/>
    </row>
    <row r="624" spans="1:609" x14ac:dyDescent="0.25">
      <c r="A624" s="11"/>
      <c r="B624" s="11"/>
      <c r="C624" s="11" t="s">
        <v>13255</v>
      </c>
      <c r="D624" s="11" t="s">
        <v>13256</v>
      </c>
      <c r="E624" s="11" t="s">
        <v>13257</v>
      </c>
      <c r="F624" s="11" t="s">
        <v>13258</v>
      </c>
      <c r="G624" s="11"/>
      <c r="H624" s="11" t="s">
        <v>13259</v>
      </c>
      <c r="I624" s="11"/>
      <c r="J624" s="11"/>
      <c r="K624" s="11" t="s">
        <v>13260</v>
      </c>
      <c r="L624" s="11"/>
      <c r="M624" s="11"/>
      <c r="N624" s="11"/>
      <c r="O624" s="11" t="s">
        <v>13261</v>
      </c>
      <c r="P624" s="11" t="s">
        <v>13262</v>
      </c>
      <c r="Q624" s="11"/>
      <c r="R624" s="11"/>
      <c r="S624" s="11"/>
      <c r="T624" s="11"/>
      <c r="U624" s="11"/>
      <c r="V624" s="11" t="s">
        <v>13263</v>
      </c>
      <c r="W624" s="11"/>
      <c r="X624" s="11"/>
      <c r="Y624" s="11" t="s">
        <v>13264</v>
      </c>
      <c r="Z624" s="11"/>
      <c r="AA624" s="11" t="s">
        <v>11825</v>
      </c>
      <c r="AB624" s="11"/>
      <c r="AC624" s="11" t="s">
        <v>13265</v>
      </c>
      <c r="AD624" s="11" t="s">
        <v>13266</v>
      </c>
      <c r="AE624" s="11" t="s">
        <v>13267</v>
      </c>
      <c r="AF624" s="11" t="s">
        <v>13268</v>
      </c>
      <c r="AG624" s="11" t="s">
        <v>12666</v>
      </c>
      <c r="AH624" s="11" t="s">
        <v>13269</v>
      </c>
      <c r="AI624" s="11"/>
      <c r="AJ624" s="11"/>
      <c r="AK624" s="11"/>
      <c r="AL624" s="11"/>
      <c r="AM624" s="11"/>
      <c r="AN624" s="11"/>
      <c r="AO624" s="11" t="s">
        <v>13270</v>
      </c>
      <c r="AP624" s="11" t="s">
        <v>13271</v>
      </c>
      <c r="AQ624" s="11"/>
      <c r="AR624" s="11"/>
      <c r="AS624" s="11" t="s">
        <v>13272</v>
      </c>
      <c r="AT624" s="11" t="s">
        <v>13273</v>
      </c>
      <c r="AU624" s="11"/>
      <c r="AV624" s="11"/>
      <c r="AW624" s="11"/>
      <c r="AX624" s="11"/>
      <c r="AY624" s="11"/>
      <c r="AZ624" s="11" t="s">
        <v>13274</v>
      </c>
      <c r="BA624" s="11"/>
      <c r="BB624" s="11"/>
      <c r="BC624" s="11"/>
      <c r="BD624" s="11"/>
      <c r="BE624" s="11"/>
      <c r="BF624" s="11" t="s">
        <v>13275</v>
      </c>
      <c r="BG624" s="11" t="s">
        <v>13276</v>
      </c>
      <c r="BH624" s="11"/>
      <c r="BI624" s="11" t="s">
        <v>13277</v>
      </c>
      <c r="BJ624" s="11" t="s">
        <v>13278</v>
      </c>
      <c r="BK624" s="11" t="s">
        <v>13279</v>
      </c>
      <c r="BL624" s="11"/>
      <c r="BM624" s="11"/>
      <c r="BN624" s="11"/>
      <c r="BO624" s="11" t="s">
        <v>13280</v>
      </c>
      <c r="BP624" s="11" t="s">
        <v>13281</v>
      </c>
      <c r="BQ624" s="11" t="s">
        <v>13282</v>
      </c>
      <c r="BR624" s="11"/>
      <c r="BS624" s="11" t="s">
        <v>13283</v>
      </c>
      <c r="BT624" s="11"/>
      <c r="BU624" s="11" t="s">
        <v>12390</v>
      </c>
      <c r="BV624" s="11"/>
      <c r="BW624" s="11"/>
      <c r="BX624" s="11" t="s">
        <v>13284</v>
      </c>
      <c r="BY624" s="11" t="s">
        <v>13285</v>
      </c>
      <c r="BZ624" s="11"/>
      <c r="CA624" s="11" t="s">
        <v>13286</v>
      </c>
      <c r="CB624" s="11" t="s">
        <v>13287</v>
      </c>
      <c r="CC624" s="11" t="s">
        <v>13288</v>
      </c>
      <c r="CD624" s="11" t="s">
        <v>13289</v>
      </c>
      <c r="CE624" s="11" t="s">
        <v>13290</v>
      </c>
      <c r="CF624" s="11"/>
      <c r="CG624" s="11"/>
      <c r="CH624" s="11" t="s">
        <v>13291</v>
      </c>
      <c r="CI624" s="11" t="s">
        <v>13292</v>
      </c>
      <c r="CJ624" s="11"/>
      <c r="CK624" s="11" t="s">
        <v>13293</v>
      </c>
      <c r="CL624" s="11" t="s">
        <v>13294</v>
      </c>
      <c r="CM624" s="11" t="s">
        <v>13295</v>
      </c>
      <c r="CN624" s="11"/>
      <c r="CO624" s="11" t="s">
        <v>13296</v>
      </c>
      <c r="CP624" s="11" t="s">
        <v>13297</v>
      </c>
      <c r="CQ624" s="11" t="s">
        <v>13298</v>
      </c>
      <c r="CR624" s="11" t="s">
        <v>13299</v>
      </c>
      <c r="CS624" s="11" t="s">
        <v>13300</v>
      </c>
      <c r="CT624" s="11" t="s">
        <v>13301</v>
      </c>
      <c r="CU624" s="11" t="s">
        <v>13302</v>
      </c>
      <c r="CV624" s="11" t="s">
        <v>13303</v>
      </c>
      <c r="CW624" s="11" t="s">
        <v>13304</v>
      </c>
      <c r="CX624" s="11" t="s">
        <v>13305</v>
      </c>
      <c r="CY624" s="11"/>
      <c r="CZ624" s="11"/>
      <c r="DA624" s="11" t="s">
        <v>13306</v>
      </c>
      <c r="DB624" s="11" t="s">
        <v>13307</v>
      </c>
      <c r="DC624" s="11"/>
      <c r="DD624" s="11" t="s">
        <v>13308</v>
      </c>
      <c r="DE624" s="11" t="s">
        <v>13309</v>
      </c>
      <c r="DF624" s="11" t="s">
        <v>13310</v>
      </c>
      <c r="DG624" s="11"/>
      <c r="DH624" s="11"/>
      <c r="DI624" s="11" t="s">
        <v>13311</v>
      </c>
      <c r="DJ624" s="11"/>
      <c r="DK624" s="11" t="s">
        <v>13312</v>
      </c>
      <c r="DL624" s="11" t="s">
        <v>13313</v>
      </c>
      <c r="DM624" s="11" t="s">
        <v>13314</v>
      </c>
      <c r="DN624" s="11"/>
      <c r="DO624" s="11"/>
      <c r="DP624" s="11" t="s">
        <v>13315</v>
      </c>
      <c r="DQ624" s="11"/>
      <c r="DR624" s="11" t="s">
        <v>13316</v>
      </c>
      <c r="DS624" s="11" t="s">
        <v>13317</v>
      </c>
      <c r="DT624" s="11"/>
      <c r="DU624" s="11" t="s">
        <v>13318</v>
      </c>
      <c r="DV624" s="11" t="s">
        <v>13319</v>
      </c>
      <c r="DW624" s="11" t="s">
        <v>13320</v>
      </c>
      <c r="DX624" s="11"/>
      <c r="DY624" s="11" t="s">
        <v>13321</v>
      </c>
      <c r="DZ624" s="11" t="s">
        <v>13322</v>
      </c>
      <c r="EA624" s="11" t="s">
        <v>13323</v>
      </c>
      <c r="EB624" s="11" t="s">
        <v>13324</v>
      </c>
      <c r="EC624" s="11"/>
      <c r="ED624" s="11"/>
      <c r="EE624" s="11" t="s">
        <v>13325</v>
      </c>
      <c r="EF624" s="11" t="s">
        <v>13326</v>
      </c>
      <c r="EG624" s="11" t="s">
        <v>13327</v>
      </c>
      <c r="EH624" s="11" t="s">
        <v>13328</v>
      </c>
      <c r="EI624" s="11" t="s">
        <v>13329</v>
      </c>
      <c r="EJ624" s="11" t="s">
        <v>13330</v>
      </c>
      <c r="EK624" s="11" t="s">
        <v>13331</v>
      </c>
      <c r="EL624" s="11" t="s">
        <v>13332</v>
      </c>
      <c r="EM624" s="11"/>
      <c r="EN624" s="11" t="s">
        <v>13333</v>
      </c>
      <c r="EO624" s="11" t="s">
        <v>13334</v>
      </c>
      <c r="EP624" s="11" t="s">
        <v>13335</v>
      </c>
      <c r="EQ624" s="11"/>
      <c r="ER624" s="11"/>
      <c r="ES624" s="11"/>
      <c r="ET624" s="11"/>
      <c r="EU624" s="11"/>
      <c r="EV624" s="11"/>
      <c r="EW624" s="11"/>
      <c r="EX624" s="11"/>
      <c r="EY624" s="11"/>
      <c r="EZ624" s="11"/>
      <c r="FA624" s="11"/>
      <c r="FB624" s="11"/>
      <c r="FC624" s="11"/>
      <c r="FD624" s="11"/>
      <c r="FE624" s="11"/>
      <c r="FF624" s="11"/>
      <c r="FG624" s="11"/>
      <c r="FH624" s="11"/>
      <c r="FI624" s="11"/>
      <c r="FJ624" s="11" t="s">
        <v>13336</v>
      </c>
      <c r="FK624" s="11" t="s">
        <v>13337</v>
      </c>
      <c r="FL624" s="11"/>
      <c r="FM624" s="11"/>
      <c r="FN624" s="11" t="s">
        <v>13338</v>
      </c>
      <c r="FO624" s="11"/>
      <c r="FP624" s="11" t="s">
        <v>13339</v>
      </c>
      <c r="FQ624" s="11" t="s">
        <v>13340</v>
      </c>
      <c r="FR624" s="11"/>
      <c r="FS624" s="11"/>
      <c r="FT624" s="11"/>
      <c r="FU624" s="11"/>
      <c r="FV624" s="11"/>
      <c r="FW624" s="11"/>
      <c r="FX624" s="11"/>
      <c r="FY624" s="11" t="s">
        <v>13341</v>
      </c>
      <c r="FZ624" s="11" t="s">
        <v>13342</v>
      </c>
      <c r="GA624" s="11" t="s">
        <v>12481</v>
      </c>
      <c r="GB624" s="11"/>
      <c r="GC624" s="11"/>
      <c r="GD624" s="11"/>
      <c r="GE624" s="11"/>
      <c r="GF624" s="11"/>
      <c r="GG624" s="11" t="s">
        <v>13343</v>
      </c>
      <c r="GH624" s="11" t="s">
        <v>13344</v>
      </c>
      <c r="GI624" s="11"/>
      <c r="GJ624" s="11" t="s">
        <v>13345</v>
      </c>
      <c r="GK624" s="11"/>
      <c r="GL624" s="11"/>
      <c r="GM624" s="11" t="s">
        <v>13346</v>
      </c>
      <c r="GN624" s="11"/>
      <c r="GO624" s="11"/>
      <c r="GP624" s="11" t="s">
        <v>13347</v>
      </c>
      <c r="GQ624" s="11"/>
      <c r="GR624" s="11"/>
      <c r="GS624" s="11"/>
      <c r="GT624" s="11" t="s">
        <v>13348</v>
      </c>
      <c r="GU624" s="11"/>
      <c r="GV624" s="11"/>
      <c r="GW624" s="11" t="s">
        <v>13349</v>
      </c>
      <c r="GX624" s="11"/>
      <c r="GY624" s="11"/>
      <c r="GZ624" s="11"/>
      <c r="HA624" s="11" t="s">
        <v>13350</v>
      </c>
      <c r="HB624" s="11"/>
      <c r="HC624" s="11"/>
      <c r="HD624" s="11" t="s">
        <v>10343</v>
      </c>
      <c r="HE624" s="11" t="s">
        <v>13351</v>
      </c>
      <c r="HF624" s="11" t="s">
        <v>13352</v>
      </c>
      <c r="HG624" s="11" t="s">
        <v>13353</v>
      </c>
      <c r="HH624" s="11" t="s">
        <v>13354</v>
      </c>
      <c r="HI624" s="11" t="s">
        <v>13355</v>
      </c>
      <c r="HJ624" s="11"/>
      <c r="HK624" s="11"/>
      <c r="HL624" s="11"/>
      <c r="HM624" s="11" t="s">
        <v>13356</v>
      </c>
      <c r="HN624" s="11"/>
      <c r="HO624" s="11" t="s">
        <v>13357</v>
      </c>
      <c r="HP624" s="11" t="s">
        <v>13358</v>
      </c>
      <c r="HQ624" s="11" t="s">
        <v>13359</v>
      </c>
      <c r="HR624" s="11"/>
      <c r="HS624" s="11" t="s">
        <v>13360</v>
      </c>
      <c r="HT624" s="11"/>
      <c r="HU624" s="11"/>
      <c r="HV624" s="11"/>
      <c r="HW624" s="11" t="s">
        <v>13361</v>
      </c>
      <c r="HX624" s="11"/>
      <c r="HY624" s="11" t="s">
        <v>12510</v>
      </c>
      <c r="HZ624" s="11" t="s">
        <v>13362</v>
      </c>
      <c r="IA624" s="11"/>
      <c r="IB624" s="11"/>
      <c r="IC624" s="11"/>
      <c r="ID624" s="11" t="s">
        <v>13363</v>
      </c>
      <c r="IE624" s="11" t="s">
        <v>13364</v>
      </c>
      <c r="IF624" s="11"/>
      <c r="IG624" s="11"/>
      <c r="IH624" s="11" t="s">
        <v>13365</v>
      </c>
      <c r="II624" s="11" t="s">
        <v>13366</v>
      </c>
      <c r="IJ624" s="11"/>
      <c r="IK624" s="11" t="s">
        <v>13367</v>
      </c>
      <c r="IL624" s="11"/>
      <c r="IM624" s="11"/>
      <c r="IN624" s="11"/>
      <c r="IO624" s="11"/>
      <c r="IP624" s="11"/>
      <c r="IQ624" s="11"/>
      <c r="IR624" s="11" t="s">
        <v>13368</v>
      </c>
      <c r="IS624" s="11"/>
      <c r="IT624" s="11"/>
      <c r="IU624" s="11"/>
      <c r="IV624" s="11" t="s">
        <v>13369</v>
      </c>
      <c r="IW624" s="11" t="s">
        <v>13370</v>
      </c>
      <c r="IX624" s="11"/>
      <c r="IY624" s="11"/>
      <c r="IZ624" s="11" t="s">
        <v>13371</v>
      </c>
      <c r="JA624" s="11" t="s">
        <v>13372</v>
      </c>
      <c r="JB624" s="11"/>
      <c r="JC624" s="11" t="s">
        <v>13373</v>
      </c>
      <c r="JD624" s="11" t="s">
        <v>13374</v>
      </c>
      <c r="JE624" s="11"/>
      <c r="JF624" s="11" t="s">
        <v>13375</v>
      </c>
      <c r="JG624" s="11" t="s">
        <v>13376</v>
      </c>
      <c r="JH624" s="11"/>
      <c r="JI624" s="11" t="s">
        <v>13377</v>
      </c>
      <c r="JJ624" s="11" t="s">
        <v>13378</v>
      </c>
      <c r="JK624" s="11"/>
      <c r="JL624" s="11"/>
      <c r="JM624" s="11" t="s">
        <v>13379</v>
      </c>
      <c r="JN624" s="11"/>
      <c r="JO624" s="11" t="s">
        <v>13380</v>
      </c>
      <c r="JP624" s="11" t="s">
        <v>10842</v>
      </c>
      <c r="JQ624" s="11" t="s">
        <v>13381</v>
      </c>
      <c r="JR624" s="11" t="s">
        <v>9220</v>
      </c>
      <c r="JS624" s="11"/>
      <c r="JT624" s="11"/>
      <c r="JU624" s="11" t="s">
        <v>13382</v>
      </c>
      <c r="JV624" s="11" t="s">
        <v>13383</v>
      </c>
      <c r="JW624" s="11" t="s">
        <v>13062</v>
      </c>
      <c r="JX624" s="11"/>
      <c r="JY624" s="11" t="s">
        <v>13384</v>
      </c>
      <c r="JZ624" s="11"/>
      <c r="KA624" s="11"/>
      <c r="KB624" s="11"/>
      <c r="KC624" s="11" t="s">
        <v>13385</v>
      </c>
      <c r="KD624" s="11" t="s">
        <v>13386</v>
      </c>
      <c r="KE624" s="11" t="s">
        <v>13387</v>
      </c>
      <c r="KF624" s="11"/>
      <c r="KG624" s="11"/>
      <c r="KH624" s="11"/>
      <c r="KI624" s="11" t="s">
        <v>13388</v>
      </c>
      <c r="KJ624" s="11" t="s">
        <v>13389</v>
      </c>
      <c r="KK624" s="11" t="s">
        <v>13390</v>
      </c>
      <c r="KL624" s="11"/>
      <c r="KM624" s="11" t="s">
        <v>13391</v>
      </c>
      <c r="KN624" s="11" t="s">
        <v>13392</v>
      </c>
      <c r="KO624" s="11"/>
      <c r="KP624" s="11"/>
      <c r="KQ624" s="11"/>
      <c r="KR624" s="11" t="s">
        <v>13393</v>
      </c>
      <c r="KS624" s="11" t="s">
        <v>13394</v>
      </c>
      <c r="KT624" s="11" t="s">
        <v>13395</v>
      </c>
      <c r="KU624" s="11" t="s">
        <v>13396</v>
      </c>
      <c r="KV624" s="11" t="s">
        <v>13397</v>
      </c>
      <c r="KW624" s="11" t="s">
        <v>13398</v>
      </c>
      <c r="KX624" s="11"/>
      <c r="KY624" s="11"/>
      <c r="KZ624" s="11" t="s">
        <v>13399</v>
      </c>
      <c r="LA624" s="11"/>
      <c r="LB624" s="11" t="s">
        <v>13400</v>
      </c>
      <c r="LC624" s="11" t="s">
        <v>13401</v>
      </c>
      <c r="LD624" s="11" t="s">
        <v>13402</v>
      </c>
      <c r="LE624" s="11" t="s">
        <v>13403</v>
      </c>
      <c r="LF624" s="11" t="s">
        <v>13404</v>
      </c>
      <c r="LG624" s="11" t="s">
        <v>13405</v>
      </c>
      <c r="LH624" s="11" t="s">
        <v>13406</v>
      </c>
      <c r="LI624" s="11" t="s">
        <v>13407</v>
      </c>
      <c r="LJ624" s="11" t="s">
        <v>13408</v>
      </c>
      <c r="LK624" s="11" t="s">
        <v>13409</v>
      </c>
      <c r="LL624" s="11" t="s">
        <v>13410</v>
      </c>
      <c r="LM624" s="11" t="s">
        <v>13411</v>
      </c>
      <c r="LN624" s="11"/>
      <c r="LO624" s="11"/>
      <c r="LP624" s="11" t="s">
        <v>13412</v>
      </c>
      <c r="LQ624" s="11"/>
      <c r="LR624" s="11" t="s">
        <v>13413</v>
      </c>
      <c r="LS624" s="11" t="s">
        <v>13414</v>
      </c>
      <c r="LT624" s="11" t="s">
        <v>13415</v>
      </c>
      <c r="LU624" s="11"/>
      <c r="LV624" s="11"/>
      <c r="LW624" s="11"/>
      <c r="LX624" s="11"/>
      <c r="LY624" s="11" t="s">
        <v>13416</v>
      </c>
      <c r="LZ624" s="11"/>
      <c r="MA624" s="11"/>
      <c r="MB624" s="11"/>
      <c r="MC624" s="11"/>
      <c r="MD624" s="11"/>
      <c r="ME624" s="11"/>
      <c r="MF624" s="11"/>
      <c r="MG624" s="11"/>
      <c r="MH624" s="11"/>
      <c r="MI624" s="11"/>
      <c r="MJ624" s="11"/>
      <c r="MK624" s="11"/>
      <c r="ML624" s="11" t="s">
        <v>12935</v>
      </c>
      <c r="MM624" s="11"/>
      <c r="MN624" s="11" t="s">
        <v>13417</v>
      </c>
      <c r="MO624" s="11" t="s">
        <v>13418</v>
      </c>
      <c r="MP624" s="11"/>
      <c r="MQ624" s="11"/>
      <c r="MR624" s="11"/>
      <c r="MS624" s="11"/>
      <c r="MT624" s="11"/>
      <c r="MU624" s="11"/>
      <c r="MV624" s="11"/>
      <c r="MW624" s="11"/>
      <c r="MX624" s="11"/>
      <c r="MY624" s="11"/>
      <c r="MZ624" s="11"/>
      <c r="NA624" s="11"/>
      <c r="NB624" s="11"/>
      <c r="NC624" s="11"/>
      <c r="ND624" s="11"/>
      <c r="NE624" s="11"/>
      <c r="NF624" s="11"/>
      <c r="NG624" s="11"/>
      <c r="NH624" s="11"/>
      <c r="NI624" s="11"/>
      <c r="NJ624" s="11"/>
      <c r="NK624" s="11"/>
      <c r="NL624" s="11"/>
      <c r="NM624" s="11"/>
      <c r="NN624" s="11"/>
      <c r="NO624" s="11"/>
      <c r="NP624" s="11"/>
      <c r="NQ624" s="11" t="s">
        <v>13419</v>
      </c>
      <c r="NR624" s="11"/>
      <c r="NS624" s="11"/>
      <c r="NT624" s="11"/>
      <c r="NU624" s="11"/>
      <c r="NV624" s="11"/>
      <c r="NW624" s="11"/>
      <c r="NX624" s="11" t="s">
        <v>13420</v>
      </c>
      <c r="NY624" s="11" t="s">
        <v>13421</v>
      </c>
      <c r="NZ624" s="11" t="s">
        <v>13422</v>
      </c>
      <c r="OA624" s="11" t="s">
        <v>13423</v>
      </c>
      <c r="OB624" s="11" t="s">
        <v>13424</v>
      </c>
      <c r="OC624" s="11"/>
      <c r="OD624" s="11" t="s">
        <v>13425</v>
      </c>
      <c r="OE624" s="11"/>
      <c r="OF624" s="11" t="s">
        <v>13426</v>
      </c>
      <c r="OG624" s="11"/>
      <c r="OH624" s="11" t="s">
        <v>13427</v>
      </c>
      <c r="OI624" s="11" t="s">
        <v>13428</v>
      </c>
      <c r="OJ624" s="11" t="s">
        <v>13429</v>
      </c>
      <c r="OK624" s="11"/>
      <c r="OL624" s="11"/>
      <c r="OM624" s="11" t="s">
        <v>13430</v>
      </c>
      <c r="ON624" s="11" t="s">
        <v>13431</v>
      </c>
      <c r="OO624" s="11"/>
      <c r="OP624" s="11"/>
      <c r="OQ624" s="11" t="s">
        <v>13432</v>
      </c>
      <c r="OR624" s="11" t="s">
        <v>12935</v>
      </c>
      <c r="OS624" s="11" t="s">
        <v>13433</v>
      </c>
      <c r="OT624" s="11" t="s">
        <v>13434</v>
      </c>
      <c r="OU624" s="11" t="s">
        <v>13435</v>
      </c>
      <c r="OV624" s="11"/>
      <c r="OW624" s="11" t="s">
        <v>13436</v>
      </c>
      <c r="OX624" s="11" t="s">
        <v>13437</v>
      </c>
      <c r="OY624" s="11"/>
      <c r="OZ624" s="11" t="s">
        <v>13438</v>
      </c>
      <c r="PA624" s="11"/>
      <c r="PB624" s="11" t="s">
        <v>13439</v>
      </c>
      <c r="PC624" s="11" t="s">
        <v>13440</v>
      </c>
      <c r="PD624" s="11" t="s">
        <v>13441</v>
      </c>
      <c r="PE624" s="11" t="s">
        <v>13442</v>
      </c>
      <c r="PF624" s="11" t="s">
        <v>13443</v>
      </c>
      <c r="PG624" s="11" t="s">
        <v>13444</v>
      </c>
      <c r="PH624" s="11" t="s">
        <v>13445</v>
      </c>
      <c r="PI624" s="11"/>
      <c r="PJ624" s="11"/>
      <c r="PK624" s="11"/>
      <c r="PL624" s="11" t="s">
        <v>13446</v>
      </c>
      <c r="PM624" s="11" t="s">
        <v>13447</v>
      </c>
      <c r="PN624" s="11" t="s">
        <v>13448</v>
      </c>
      <c r="PO624" s="11" t="s">
        <v>13449</v>
      </c>
      <c r="PP624" s="11"/>
      <c r="PQ624" s="11" t="s">
        <v>13450</v>
      </c>
      <c r="PR624" s="11"/>
      <c r="PS624" s="11" t="s">
        <v>13451</v>
      </c>
      <c r="PT624" s="11"/>
      <c r="PU624" s="11" t="s">
        <v>13452</v>
      </c>
      <c r="PV624" s="11"/>
      <c r="PW624" s="11"/>
      <c r="PX624" s="11"/>
      <c r="PY624" s="11"/>
      <c r="PZ624" s="11" t="s">
        <v>13453</v>
      </c>
      <c r="QA624" s="11"/>
      <c r="QB624" s="11"/>
      <c r="QC624" s="11"/>
      <c r="QD624" s="11" t="s">
        <v>13454</v>
      </c>
      <c r="QE624" s="11" t="s">
        <v>13455</v>
      </c>
      <c r="QF624" s="11" t="s">
        <v>13456</v>
      </c>
      <c r="QG624" s="11" t="s">
        <v>13457</v>
      </c>
      <c r="QH624" s="11" t="s">
        <v>13458</v>
      </c>
      <c r="QI624" s="11" t="s">
        <v>13459</v>
      </c>
      <c r="QJ624" s="11"/>
      <c r="QK624" s="11"/>
      <c r="QL624" s="11"/>
      <c r="QM624" s="11"/>
      <c r="QN624" s="11" t="s">
        <v>13460</v>
      </c>
      <c r="QO624" s="11"/>
      <c r="QP624" s="11"/>
      <c r="QQ624" s="11"/>
      <c r="QR624" s="11"/>
      <c r="QS624" s="11" t="s">
        <v>13461</v>
      </c>
      <c r="QT624" s="11" t="s">
        <v>13462</v>
      </c>
      <c r="QU624" s="11" t="s">
        <v>13463</v>
      </c>
      <c r="QV624" s="11"/>
      <c r="QW624" s="11"/>
      <c r="QX624" s="11"/>
      <c r="QY624" s="11"/>
      <c r="QZ624" s="11"/>
      <c r="RA624" s="11" t="s">
        <v>13464</v>
      </c>
      <c r="RB624" s="11"/>
      <c r="RC624" s="11"/>
      <c r="RD624" s="11" t="s">
        <v>13465</v>
      </c>
      <c r="RE624" s="11" t="s">
        <v>13466</v>
      </c>
      <c r="RF624" s="11"/>
      <c r="RG624" s="11"/>
      <c r="RH624" s="11"/>
      <c r="RI624" s="11"/>
      <c r="RJ624" s="11" t="s">
        <v>13467</v>
      </c>
      <c r="RK624" s="11"/>
      <c r="RL624" s="11"/>
      <c r="RM624" s="11"/>
      <c r="RN624" s="11"/>
      <c r="RO624" s="11" t="s">
        <v>13468</v>
      </c>
      <c r="RP624" s="11"/>
      <c r="RQ624" s="11"/>
      <c r="RR624" s="11"/>
      <c r="RS624" s="11" t="s">
        <v>9700</v>
      </c>
      <c r="RT624" s="11" t="s">
        <v>13469</v>
      </c>
      <c r="RU624" s="11" t="s">
        <v>13470</v>
      </c>
      <c r="RV624" s="11" t="s">
        <v>13471</v>
      </c>
      <c r="RW624" s="11"/>
      <c r="RX624" s="11" t="s">
        <v>13472</v>
      </c>
      <c r="RY624" s="11"/>
      <c r="RZ624" s="11"/>
      <c r="SA624" s="11" t="s">
        <v>13473</v>
      </c>
      <c r="SB624" s="11" t="s">
        <v>13474</v>
      </c>
      <c r="SC624" s="11"/>
      <c r="SD624" s="11"/>
      <c r="SE624" s="11" t="s">
        <v>13475</v>
      </c>
      <c r="SF624" s="11" t="s">
        <v>13476</v>
      </c>
      <c r="SG624" s="11" t="s">
        <v>13477</v>
      </c>
      <c r="SH624" s="11" t="s">
        <v>13478</v>
      </c>
      <c r="SI624" s="11"/>
      <c r="SJ624" s="11"/>
      <c r="SK624" s="11"/>
      <c r="SL624" s="11" t="s">
        <v>13479</v>
      </c>
      <c r="SM624" s="11" t="s">
        <v>13480</v>
      </c>
      <c r="SN624" s="11" t="s">
        <v>13481</v>
      </c>
      <c r="SO624" s="11" t="s">
        <v>13482</v>
      </c>
      <c r="SP624" s="11"/>
      <c r="SQ624" s="11" t="s">
        <v>13483</v>
      </c>
      <c r="SR624" s="11"/>
      <c r="SS624" s="11"/>
      <c r="ST624" s="11"/>
      <c r="SU624" s="11" t="s">
        <v>13484</v>
      </c>
      <c r="SV624" s="11"/>
      <c r="SW624" s="11" t="s">
        <v>13485</v>
      </c>
      <c r="SX624" s="11" t="s">
        <v>13486</v>
      </c>
      <c r="SY624" s="11"/>
      <c r="SZ624" s="11"/>
      <c r="TA624" s="11" t="s">
        <v>13487</v>
      </c>
      <c r="TB624" s="11"/>
      <c r="TC624" s="11"/>
      <c r="TD624" s="11" t="s">
        <v>13488</v>
      </c>
      <c r="TE624" s="11" t="s">
        <v>13489</v>
      </c>
      <c r="TF624" s="11"/>
      <c r="TG624" s="11" t="s">
        <v>13490</v>
      </c>
      <c r="TH624" s="11" t="s">
        <v>13491</v>
      </c>
      <c r="TI624" s="11"/>
      <c r="TJ624" s="11"/>
      <c r="TK624" s="11" t="s">
        <v>13492</v>
      </c>
      <c r="TL624" s="11"/>
      <c r="TM624" s="11" t="s">
        <v>13493</v>
      </c>
      <c r="TN624" s="11" t="s">
        <v>13494</v>
      </c>
      <c r="TO624" s="11"/>
      <c r="TP624" s="11"/>
      <c r="TQ624" s="11" t="s">
        <v>13495</v>
      </c>
      <c r="TR624" s="11"/>
      <c r="TS624" s="11"/>
      <c r="TT624" s="11"/>
      <c r="TU624" s="11" t="s">
        <v>13496</v>
      </c>
      <c r="TV624" s="11"/>
      <c r="TW624" s="11" t="s">
        <v>13497</v>
      </c>
      <c r="TX624" s="11" t="s">
        <v>13498</v>
      </c>
      <c r="TY624" s="11"/>
      <c r="TZ624" s="11"/>
      <c r="UA624" s="11" t="s">
        <v>13499</v>
      </c>
      <c r="UB624" s="11"/>
      <c r="UC624" s="11"/>
      <c r="UD624" s="11"/>
      <c r="UE624" s="11"/>
      <c r="UF624" s="11" t="s">
        <v>13500</v>
      </c>
      <c r="UG624" s="11"/>
      <c r="UH624" s="11"/>
      <c r="UI624" s="11"/>
      <c r="UJ624" s="11"/>
      <c r="UK624" s="11" t="s">
        <v>13501</v>
      </c>
      <c r="UL624" s="11"/>
      <c r="UM624" s="11" t="s">
        <v>13502</v>
      </c>
      <c r="UN624" s="11" t="s">
        <v>13503</v>
      </c>
      <c r="UO624" s="11" t="s">
        <v>13504</v>
      </c>
      <c r="UP624" s="11"/>
      <c r="UQ624" s="11"/>
      <c r="UR624" s="11"/>
      <c r="US624" s="11"/>
      <c r="UT624" s="11"/>
      <c r="UU624" s="11" t="s">
        <v>13505</v>
      </c>
      <c r="UV624" s="11" t="s">
        <v>13506</v>
      </c>
      <c r="UW624" s="11"/>
      <c r="UX624" s="11"/>
      <c r="UY624" s="11" t="s">
        <v>13507</v>
      </c>
      <c r="UZ624" s="11" t="s">
        <v>13508</v>
      </c>
      <c r="VA624" s="11"/>
      <c r="VB624" s="11"/>
      <c r="VC624" s="11" t="s">
        <v>13509</v>
      </c>
      <c r="VD624" s="11" t="s">
        <v>13510</v>
      </c>
      <c r="VE624" s="11" t="s">
        <v>13511</v>
      </c>
      <c r="VF624" s="11"/>
      <c r="VG624" s="11"/>
      <c r="VH624" s="11"/>
      <c r="VI624" s="11" t="s">
        <v>13512</v>
      </c>
      <c r="VJ624" s="11"/>
      <c r="VK624" s="11"/>
      <c r="VL624" s="11"/>
      <c r="VM624" s="11"/>
      <c r="VN624" s="11"/>
      <c r="VO624" s="11"/>
      <c r="VP624" s="11"/>
      <c r="VQ624" s="11"/>
      <c r="VR624" s="11"/>
      <c r="VS624" s="11" t="s">
        <v>13513</v>
      </c>
      <c r="VT624" s="11" t="s">
        <v>13514</v>
      </c>
      <c r="VU624" s="11"/>
      <c r="VV624" s="11"/>
      <c r="VW624" s="11"/>
      <c r="VX624" s="11"/>
      <c r="VY624" s="11"/>
      <c r="VZ624" s="11"/>
      <c r="WA624" s="11"/>
      <c r="WB624" s="11"/>
      <c r="WC624" s="11"/>
      <c r="WD624" s="11"/>
      <c r="WE624" s="11"/>
      <c r="WF624" s="11"/>
      <c r="WG624" s="11"/>
      <c r="WH624" s="11"/>
      <c r="WI624" s="11"/>
      <c r="WJ624" s="11"/>
      <c r="WK624" s="11"/>
    </row>
    <row r="625" spans="1:609" x14ac:dyDescent="0.25">
      <c r="A625" s="11"/>
      <c r="B625" s="11"/>
      <c r="C625" s="11" t="s">
        <v>10655</v>
      </c>
      <c r="D625" s="11" t="s">
        <v>13515</v>
      </c>
      <c r="E625" s="11" t="s">
        <v>13516</v>
      </c>
      <c r="F625" s="11" t="s">
        <v>13517</v>
      </c>
      <c r="G625" s="11"/>
      <c r="H625" s="11"/>
      <c r="I625" s="11"/>
      <c r="J625" s="11"/>
      <c r="K625" s="11" t="s">
        <v>13518</v>
      </c>
      <c r="L625" s="11"/>
      <c r="M625" s="11"/>
      <c r="N625" s="11"/>
      <c r="O625" s="11" t="s">
        <v>13519</v>
      </c>
      <c r="P625" s="11" t="s">
        <v>13520</v>
      </c>
      <c r="Q625" s="11"/>
      <c r="R625" s="11"/>
      <c r="S625" s="11"/>
      <c r="T625" s="11"/>
      <c r="U625" s="11"/>
      <c r="V625" s="11" t="s">
        <v>13521</v>
      </c>
      <c r="W625" s="11"/>
      <c r="X625" s="11"/>
      <c r="Y625" s="11" t="s">
        <v>13522</v>
      </c>
      <c r="Z625" s="11"/>
      <c r="AA625" s="11" t="s">
        <v>13523</v>
      </c>
      <c r="AB625" s="11"/>
      <c r="AC625" s="11" t="s">
        <v>13524</v>
      </c>
      <c r="AD625" s="11" t="s">
        <v>13525</v>
      </c>
      <c r="AE625" s="11" t="s">
        <v>13526</v>
      </c>
      <c r="AF625" s="11" t="s">
        <v>13527</v>
      </c>
      <c r="AG625" s="11" t="s">
        <v>13528</v>
      </c>
      <c r="AH625" s="11" t="s">
        <v>13529</v>
      </c>
      <c r="AI625" s="11"/>
      <c r="AJ625" s="11"/>
      <c r="AK625" s="11"/>
      <c r="AL625" s="11"/>
      <c r="AM625" s="11"/>
      <c r="AN625" s="11"/>
      <c r="AO625" s="11" t="s">
        <v>13530</v>
      </c>
      <c r="AP625" s="11"/>
      <c r="AQ625" s="11"/>
      <c r="AR625" s="11"/>
      <c r="AS625" s="11" t="s">
        <v>13531</v>
      </c>
      <c r="AT625" s="11" t="s">
        <v>13532</v>
      </c>
      <c r="AU625" s="11"/>
      <c r="AV625" s="11"/>
      <c r="AW625" s="11"/>
      <c r="AX625" s="11"/>
      <c r="AY625" s="11"/>
      <c r="AZ625" s="11" t="s">
        <v>13533</v>
      </c>
      <c r="BA625" s="11"/>
      <c r="BB625" s="11"/>
      <c r="BC625" s="11"/>
      <c r="BD625" s="11"/>
      <c r="BE625" s="11"/>
      <c r="BF625" s="11" t="s">
        <v>13534</v>
      </c>
      <c r="BG625" s="11" t="s">
        <v>13535</v>
      </c>
      <c r="BH625" s="11"/>
      <c r="BI625" s="11" t="s">
        <v>13536</v>
      </c>
      <c r="BJ625" s="11" t="s">
        <v>13537</v>
      </c>
      <c r="BK625" s="11" t="s">
        <v>13538</v>
      </c>
      <c r="BL625" s="11"/>
      <c r="BM625" s="11"/>
      <c r="BN625" s="11"/>
      <c r="BO625" s="11" t="s">
        <v>13539</v>
      </c>
      <c r="BP625" s="11" t="s">
        <v>13540</v>
      </c>
      <c r="BQ625" s="11" t="s">
        <v>13541</v>
      </c>
      <c r="BR625" s="11"/>
      <c r="BS625" s="11" t="s">
        <v>13542</v>
      </c>
      <c r="BT625" s="11"/>
      <c r="BU625" s="11" t="s">
        <v>13543</v>
      </c>
      <c r="BV625" s="11"/>
      <c r="BW625" s="11"/>
      <c r="BX625" s="11" t="s">
        <v>13544</v>
      </c>
      <c r="BY625" s="11" t="s">
        <v>13545</v>
      </c>
      <c r="BZ625" s="11"/>
      <c r="CA625" s="11" t="s">
        <v>13546</v>
      </c>
      <c r="CB625" s="11" t="s">
        <v>13547</v>
      </c>
      <c r="CC625" s="11" t="s">
        <v>13548</v>
      </c>
      <c r="CD625" s="11" t="s">
        <v>13549</v>
      </c>
      <c r="CE625" s="11" t="s">
        <v>13550</v>
      </c>
      <c r="CF625" s="11"/>
      <c r="CG625" s="11"/>
      <c r="CH625" s="11" t="s">
        <v>13551</v>
      </c>
      <c r="CI625" s="11" t="s">
        <v>13552</v>
      </c>
      <c r="CJ625" s="11"/>
      <c r="CK625" s="11" t="s">
        <v>13553</v>
      </c>
      <c r="CL625" s="11" t="s">
        <v>13554</v>
      </c>
      <c r="CM625" s="11" t="s">
        <v>13555</v>
      </c>
      <c r="CN625" s="11"/>
      <c r="CO625" s="11" t="s">
        <v>13556</v>
      </c>
      <c r="CP625" s="11" t="s">
        <v>13557</v>
      </c>
      <c r="CQ625" s="11" t="s">
        <v>13558</v>
      </c>
      <c r="CR625" s="11" t="s">
        <v>13559</v>
      </c>
      <c r="CS625" s="11" t="s">
        <v>13560</v>
      </c>
      <c r="CT625" s="11" t="s">
        <v>13561</v>
      </c>
      <c r="CU625" s="11" t="s">
        <v>13562</v>
      </c>
      <c r="CV625" s="11" t="s">
        <v>13563</v>
      </c>
      <c r="CW625" s="11" t="s">
        <v>13564</v>
      </c>
      <c r="CX625" s="11" t="s">
        <v>13565</v>
      </c>
      <c r="CY625" s="11"/>
      <c r="CZ625" s="11"/>
      <c r="DA625" s="11" t="s">
        <v>13566</v>
      </c>
      <c r="DB625" s="11" t="s">
        <v>13567</v>
      </c>
      <c r="DC625" s="11"/>
      <c r="DD625" s="11" t="s">
        <v>13568</v>
      </c>
      <c r="DE625" s="11" t="s">
        <v>13569</v>
      </c>
      <c r="DF625" s="11" t="s">
        <v>13570</v>
      </c>
      <c r="DG625" s="11"/>
      <c r="DH625" s="11"/>
      <c r="DI625" s="11" t="s">
        <v>13571</v>
      </c>
      <c r="DJ625" s="11"/>
      <c r="DK625" s="11" t="s">
        <v>13572</v>
      </c>
      <c r="DL625" s="11" t="s">
        <v>13573</v>
      </c>
      <c r="DM625" s="11"/>
      <c r="DN625" s="11"/>
      <c r="DO625" s="11"/>
      <c r="DP625" s="11" t="s">
        <v>13574</v>
      </c>
      <c r="DQ625" s="11"/>
      <c r="DR625" s="11"/>
      <c r="DS625" s="11" t="s">
        <v>13575</v>
      </c>
      <c r="DT625" s="11"/>
      <c r="DU625" s="11" t="s">
        <v>13576</v>
      </c>
      <c r="DV625" s="11" t="s">
        <v>13577</v>
      </c>
      <c r="DW625" s="11" t="s">
        <v>13578</v>
      </c>
      <c r="DX625" s="11"/>
      <c r="DY625" s="11" t="s">
        <v>13579</v>
      </c>
      <c r="DZ625" s="11" t="s">
        <v>13580</v>
      </c>
      <c r="EA625" s="11" t="s">
        <v>13581</v>
      </c>
      <c r="EB625" s="11" t="s">
        <v>13582</v>
      </c>
      <c r="EC625" s="11"/>
      <c r="ED625" s="11"/>
      <c r="EE625" s="11" t="s">
        <v>13583</v>
      </c>
      <c r="EF625" s="11" t="s">
        <v>13584</v>
      </c>
      <c r="EG625" s="11" t="s">
        <v>13585</v>
      </c>
      <c r="EH625" s="11" t="s">
        <v>13586</v>
      </c>
      <c r="EI625" s="11" t="s">
        <v>13587</v>
      </c>
      <c r="EJ625" s="11" t="s">
        <v>13588</v>
      </c>
      <c r="EK625" s="11" t="s">
        <v>13589</v>
      </c>
      <c r="EL625" s="11" t="s">
        <v>13590</v>
      </c>
      <c r="EM625" s="11"/>
      <c r="EN625" s="11" t="s">
        <v>13591</v>
      </c>
      <c r="EO625" s="11" t="s">
        <v>13592</v>
      </c>
      <c r="EP625" s="11"/>
      <c r="EQ625" s="11"/>
      <c r="ER625" s="11"/>
      <c r="ES625" s="11"/>
      <c r="ET625" s="11"/>
      <c r="EU625" s="11"/>
      <c r="EV625" s="11"/>
      <c r="EW625" s="11"/>
      <c r="EX625" s="11"/>
      <c r="EY625" s="11"/>
      <c r="EZ625" s="11"/>
      <c r="FA625" s="11"/>
      <c r="FB625" s="11"/>
      <c r="FC625" s="11"/>
      <c r="FD625" s="11"/>
      <c r="FE625" s="11"/>
      <c r="FF625" s="11"/>
      <c r="FG625" s="11"/>
      <c r="FH625" s="11"/>
      <c r="FI625" s="11"/>
      <c r="FJ625" s="11" t="s">
        <v>13593</v>
      </c>
      <c r="FK625" s="11" t="s">
        <v>13594</v>
      </c>
      <c r="FL625" s="11"/>
      <c r="FM625" s="11"/>
      <c r="FN625" s="11"/>
      <c r="FO625" s="11"/>
      <c r="FP625" s="11" t="s">
        <v>13595</v>
      </c>
      <c r="FQ625" s="11" t="s">
        <v>13596</v>
      </c>
      <c r="FR625" s="11"/>
      <c r="FS625" s="11"/>
      <c r="FT625" s="11"/>
      <c r="FU625" s="11"/>
      <c r="FV625" s="11"/>
      <c r="FW625" s="11"/>
      <c r="FX625" s="11"/>
      <c r="FY625" s="11" t="s">
        <v>13597</v>
      </c>
      <c r="FZ625" s="11" t="s">
        <v>13598</v>
      </c>
      <c r="GA625" s="11" t="s">
        <v>13599</v>
      </c>
      <c r="GB625" s="11"/>
      <c r="GC625" s="11"/>
      <c r="GD625" s="11"/>
      <c r="GE625" s="11"/>
      <c r="GF625" s="11"/>
      <c r="GG625" s="11" t="s">
        <v>13600</v>
      </c>
      <c r="GH625" s="11" t="s">
        <v>13601</v>
      </c>
      <c r="GI625" s="11"/>
      <c r="GJ625" s="11" t="s">
        <v>13602</v>
      </c>
      <c r="GK625" s="11"/>
      <c r="GL625" s="11"/>
      <c r="GM625" s="11" t="s">
        <v>13603</v>
      </c>
      <c r="GN625" s="11"/>
      <c r="GO625" s="11"/>
      <c r="GP625" s="11"/>
      <c r="GQ625" s="11"/>
      <c r="GR625" s="11"/>
      <c r="GS625" s="11"/>
      <c r="GT625" s="11" t="s">
        <v>13604</v>
      </c>
      <c r="GU625" s="11"/>
      <c r="GV625" s="11"/>
      <c r="GW625" s="11" t="s">
        <v>13605</v>
      </c>
      <c r="GX625" s="11"/>
      <c r="GY625" s="11"/>
      <c r="GZ625" s="11"/>
      <c r="HA625" s="11" t="s">
        <v>13606</v>
      </c>
      <c r="HB625" s="11"/>
      <c r="HC625" s="11"/>
      <c r="HD625" s="11" t="s">
        <v>13607</v>
      </c>
      <c r="HE625" s="11" t="s">
        <v>13608</v>
      </c>
      <c r="HF625" s="11" t="s">
        <v>13609</v>
      </c>
      <c r="HG625" s="11" t="s">
        <v>13610</v>
      </c>
      <c r="HH625" s="11" t="s">
        <v>13611</v>
      </c>
      <c r="HI625" s="11" t="s">
        <v>13612</v>
      </c>
      <c r="HJ625" s="11"/>
      <c r="HK625" s="11"/>
      <c r="HL625" s="11"/>
      <c r="HM625" s="11" t="s">
        <v>13613</v>
      </c>
      <c r="HN625" s="11"/>
      <c r="HO625" s="11" t="s">
        <v>13614</v>
      </c>
      <c r="HP625" s="11" t="s">
        <v>13615</v>
      </c>
      <c r="HQ625" s="11" t="s">
        <v>13616</v>
      </c>
      <c r="HR625" s="11"/>
      <c r="HS625" s="11" t="s">
        <v>13617</v>
      </c>
      <c r="HT625" s="11"/>
      <c r="HU625" s="11"/>
      <c r="HV625" s="11"/>
      <c r="HW625" s="11" t="s">
        <v>13618</v>
      </c>
      <c r="HX625" s="11"/>
      <c r="HY625" s="11" t="s">
        <v>13619</v>
      </c>
      <c r="HZ625" s="11" t="s">
        <v>13620</v>
      </c>
      <c r="IA625" s="11"/>
      <c r="IB625" s="11"/>
      <c r="IC625" s="11"/>
      <c r="ID625" s="11" t="s">
        <v>13621</v>
      </c>
      <c r="IE625" s="11" t="s">
        <v>13622</v>
      </c>
      <c r="IF625" s="11"/>
      <c r="IG625" s="11"/>
      <c r="IH625" s="11" t="s">
        <v>13623</v>
      </c>
      <c r="II625" s="11" t="s">
        <v>13624</v>
      </c>
      <c r="IJ625" s="11"/>
      <c r="IK625" s="11" t="s">
        <v>13625</v>
      </c>
      <c r="IL625" s="11"/>
      <c r="IM625" s="11"/>
      <c r="IN625" s="11"/>
      <c r="IO625" s="11"/>
      <c r="IP625" s="11"/>
      <c r="IQ625" s="11"/>
      <c r="IR625" s="11" t="s">
        <v>13626</v>
      </c>
      <c r="IS625" s="11"/>
      <c r="IT625" s="11"/>
      <c r="IU625" s="11"/>
      <c r="IV625" s="11" t="s">
        <v>13627</v>
      </c>
      <c r="IW625" s="11" t="s">
        <v>13628</v>
      </c>
      <c r="IX625" s="11"/>
      <c r="IY625" s="11"/>
      <c r="IZ625" s="11"/>
      <c r="JA625" s="11" t="s">
        <v>13629</v>
      </c>
      <c r="JB625" s="11"/>
      <c r="JC625" s="11" t="s">
        <v>13630</v>
      </c>
      <c r="JD625" s="11"/>
      <c r="JE625" s="11"/>
      <c r="JF625" s="11" t="s">
        <v>13631</v>
      </c>
      <c r="JG625" s="11" t="s">
        <v>13632</v>
      </c>
      <c r="JH625" s="11"/>
      <c r="JI625" s="11" t="s">
        <v>13633</v>
      </c>
      <c r="JJ625" s="11" t="s">
        <v>13634</v>
      </c>
      <c r="JK625" s="11"/>
      <c r="JL625" s="11"/>
      <c r="JM625" s="11" t="s">
        <v>13635</v>
      </c>
      <c r="JN625" s="11"/>
      <c r="JO625" s="11" t="s">
        <v>13636</v>
      </c>
      <c r="JP625" s="11" t="s">
        <v>13637</v>
      </c>
      <c r="JQ625" s="11"/>
      <c r="JR625" s="11"/>
      <c r="JS625" s="11"/>
      <c r="JT625" s="11"/>
      <c r="JU625" s="11" t="s">
        <v>13638</v>
      </c>
      <c r="JV625" s="11"/>
      <c r="JW625" s="11" t="s">
        <v>13639</v>
      </c>
      <c r="JX625" s="11"/>
      <c r="JY625" s="11" t="s">
        <v>13640</v>
      </c>
      <c r="JZ625" s="11"/>
      <c r="KA625" s="11"/>
      <c r="KB625" s="11"/>
      <c r="KC625" s="11" t="s">
        <v>13641</v>
      </c>
      <c r="KD625" s="11" t="s">
        <v>13642</v>
      </c>
      <c r="KE625" s="11" t="s">
        <v>13643</v>
      </c>
      <c r="KF625" s="11"/>
      <c r="KG625" s="11"/>
      <c r="KH625" s="11"/>
      <c r="KI625" s="11" t="s">
        <v>13644</v>
      </c>
      <c r="KJ625" s="11" t="s">
        <v>13645</v>
      </c>
      <c r="KK625" s="11" t="s">
        <v>13646</v>
      </c>
      <c r="KL625" s="11"/>
      <c r="KM625" s="11" t="s">
        <v>13647</v>
      </c>
      <c r="KN625" s="11" t="s">
        <v>13648</v>
      </c>
      <c r="KO625" s="11"/>
      <c r="KP625" s="11"/>
      <c r="KQ625" s="11"/>
      <c r="KR625" s="11" t="s">
        <v>13649</v>
      </c>
      <c r="KS625" s="11" t="s">
        <v>13650</v>
      </c>
      <c r="KT625" s="11" t="s">
        <v>13651</v>
      </c>
      <c r="KU625" s="11" t="s">
        <v>13652</v>
      </c>
      <c r="KV625" s="11"/>
      <c r="KW625" s="11" t="s">
        <v>13653</v>
      </c>
      <c r="KX625" s="11"/>
      <c r="KY625" s="11"/>
      <c r="KZ625" s="11" t="s">
        <v>13654</v>
      </c>
      <c r="LA625" s="11"/>
      <c r="LB625" s="11" t="s">
        <v>13655</v>
      </c>
      <c r="LC625" s="11" t="s">
        <v>13656</v>
      </c>
      <c r="LD625" s="11" t="s">
        <v>13657</v>
      </c>
      <c r="LE625" s="11" t="s">
        <v>13658</v>
      </c>
      <c r="LF625" s="11" t="s">
        <v>13659</v>
      </c>
      <c r="LG625" s="11" t="s">
        <v>13660</v>
      </c>
      <c r="LH625" s="11" t="s">
        <v>13661</v>
      </c>
      <c r="LI625" s="11" t="s">
        <v>13662</v>
      </c>
      <c r="LJ625" s="11" t="s">
        <v>13663</v>
      </c>
      <c r="LK625" s="11" t="s">
        <v>13664</v>
      </c>
      <c r="LL625" s="11" t="s">
        <v>13665</v>
      </c>
      <c r="LM625" s="11" t="s">
        <v>13666</v>
      </c>
      <c r="LN625" s="11"/>
      <c r="LO625" s="11"/>
      <c r="LP625" s="11" t="s">
        <v>13667</v>
      </c>
      <c r="LQ625" s="11"/>
      <c r="LR625" s="11" t="s">
        <v>13668</v>
      </c>
      <c r="LS625" s="11" t="s">
        <v>13669</v>
      </c>
      <c r="LT625" s="11" t="s">
        <v>13670</v>
      </c>
      <c r="LU625" s="11"/>
      <c r="LV625" s="11"/>
      <c r="LW625" s="11"/>
      <c r="LX625" s="11"/>
      <c r="LY625" s="11" t="s">
        <v>13671</v>
      </c>
      <c r="LZ625" s="11"/>
      <c r="MA625" s="11"/>
      <c r="MB625" s="11"/>
      <c r="MC625" s="11"/>
      <c r="MD625" s="11"/>
      <c r="ME625" s="11"/>
      <c r="MF625" s="11"/>
      <c r="MG625" s="11"/>
      <c r="MH625" s="11"/>
      <c r="MI625" s="11"/>
      <c r="MJ625" s="11"/>
      <c r="MK625" s="11"/>
      <c r="ML625" s="11" t="s">
        <v>13672</v>
      </c>
      <c r="MM625" s="11"/>
      <c r="MN625" s="11" t="s">
        <v>13673</v>
      </c>
      <c r="MO625" s="11" t="s">
        <v>13674</v>
      </c>
      <c r="MP625" s="11"/>
      <c r="MQ625" s="11"/>
      <c r="MR625" s="11"/>
      <c r="MS625" s="11"/>
      <c r="MT625" s="11"/>
      <c r="MU625" s="11"/>
      <c r="MV625" s="11"/>
      <c r="MW625" s="11"/>
      <c r="MX625" s="11"/>
      <c r="MY625" s="11"/>
      <c r="MZ625" s="11"/>
      <c r="NA625" s="11"/>
      <c r="NB625" s="11"/>
      <c r="NC625" s="11"/>
      <c r="ND625" s="11"/>
      <c r="NE625" s="11"/>
      <c r="NF625" s="11"/>
      <c r="NG625" s="11"/>
      <c r="NH625" s="11"/>
      <c r="NI625" s="11"/>
      <c r="NJ625" s="11"/>
      <c r="NK625" s="11"/>
      <c r="NL625" s="11"/>
      <c r="NM625" s="11"/>
      <c r="NN625" s="11"/>
      <c r="NO625" s="11"/>
      <c r="NP625" s="11"/>
      <c r="NQ625" s="11"/>
      <c r="NR625" s="11"/>
      <c r="NS625" s="11"/>
      <c r="NT625" s="11"/>
      <c r="NU625" s="11"/>
      <c r="NV625" s="11"/>
      <c r="NW625" s="11"/>
      <c r="NX625" s="11" t="s">
        <v>13675</v>
      </c>
      <c r="NY625" s="11" t="s">
        <v>13676</v>
      </c>
      <c r="NZ625" s="11" t="s">
        <v>13677</v>
      </c>
      <c r="OA625" s="11" t="s">
        <v>13678</v>
      </c>
      <c r="OB625" s="11" t="s">
        <v>13679</v>
      </c>
      <c r="OC625" s="11"/>
      <c r="OD625" s="11" t="s">
        <v>13680</v>
      </c>
      <c r="OE625" s="11"/>
      <c r="OF625" s="11" t="s">
        <v>13681</v>
      </c>
      <c r="OG625" s="11"/>
      <c r="OH625" s="11" t="s">
        <v>13682</v>
      </c>
      <c r="OI625" s="11" t="s">
        <v>13683</v>
      </c>
      <c r="OJ625" s="11" t="s">
        <v>13684</v>
      </c>
      <c r="OK625" s="11"/>
      <c r="OL625" s="11"/>
      <c r="OM625" s="11" t="s">
        <v>13685</v>
      </c>
      <c r="ON625" s="11" t="s">
        <v>13686</v>
      </c>
      <c r="OO625" s="11"/>
      <c r="OP625" s="11"/>
      <c r="OQ625" s="11" t="s">
        <v>13687</v>
      </c>
      <c r="OR625" s="11" t="s">
        <v>13688</v>
      </c>
      <c r="OS625" s="11" t="s">
        <v>13689</v>
      </c>
      <c r="OT625" s="11" t="s">
        <v>13690</v>
      </c>
      <c r="OU625" s="11" t="s">
        <v>13691</v>
      </c>
      <c r="OV625" s="11"/>
      <c r="OW625" s="11" t="s">
        <v>13692</v>
      </c>
      <c r="OX625" s="11" t="s">
        <v>13693</v>
      </c>
      <c r="OY625" s="11"/>
      <c r="OZ625" s="11" t="s">
        <v>13694</v>
      </c>
      <c r="PA625" s="11"/>
      <c r="PB625" s="11" t="s">
        <v>13695</v>
      </c>
      <c r="PC625" s="11"/>
      <c r="PD625" s="11" t="s">
        <v>13696</v>
      </c>
      <c r="PE625" s="11" t="s">
        <v>13697</v>
      </c>
      <c r="PF625" s="11" t="s">
        <v>13698</v>
      </c>
      <c r="PG625" s="11" t="s">
        <v>13699</v>
      </c>
      <c r="PH625" s="11" t="s">
        <v>13700</v>
      </c>
      <c r="PI625" s="11"/>
      <c r="PJ625" s="11"/>
      <c r="PK625" s="11"/>
      <c r="PL625" s="11" t="s">
        <v>13701</v>
      </c>
      <c r="PM625" s="11" t="s">
        <v>13702</v>
      </c>
      <c r="PN625" s="11" t="s">
        <v>13703</v>
      </c>
      <c r="PO625" s="11" t="s">
        <v>13704</v>
      </c>
      <c r="PP625" s="11"/>
      <c r="PQ625" s="11" t="s">
        <v>13705</v>
      </c>
      <c r="PR625" s="11"/>
      <c r="PS625" s="11" t="s">
        <v>13706</v>
      </c>
      <c r="PT625" s="11"/>
      <c r="PU625" s="11" t="s">
        <v>13707</v>
      </c>
      <c r="PV625" s="11"/>
      <c r="PW625" s="11"/>
      <c r="PX625" s="11"/>
      <c r="PY625" s="11"/>
      <c r="PZ625" s="11" t="s">
        <v>13708</v>
      </c>
      <c r="QA625" s="11"/>
      <c r="QB625" s="11"/>
      <c r="QC625" s="11"/>
      <c r="QD625" s="11" t="s">
        <v>13709</v>
      </c>
      <c r="QE625" s="11" t="s">
        <v>13710</v>
      </c>
      <c r="QF625" s="11" t="s">
        <v>11772</v>
      </c>
      <c r="QG625" s="11" t="s">
        <v>13711</v>
      </c>
      <c r="QH625" s="11" t="s">
        <v>13712</v>
      </c>
      <c r="QI625" s="11" t="s">
        <v>13713</v>
      </c>
      <c r="QJ625" s="11"/>
      <c r="QK625" s="11"/>
      <c r="QL625" s="11"/>
      <c r="QM625" s="11"/>
      <c r="QN625" s="11" t="s">
        <v>13714</v>
      </c>
      <c r="QO625" s="11"/>
      <c r="QP625" s="11"/>
      <c r="QQ625" s="11"/>
      <c r="QR625" s="11"/>
      <c r="QS625" s="11" t="s">
        <v>13715</v>
      </c>
      <c r="QT625" s="11" t="s">
        <v>13716</v>
      </c>
      <c r="QU625" s="11" t="s">
        <v>13717</v>
      </c>
      <c r="QV625" s="11"/>
      <c r="QW625" s="11"/>
      <c r="QX625" s="11"/>
      <c r="QY625" s="11"/>
      <c r="QZ625" s="11"/>
      <c r="RA625" s="11" t="s">
        <v>13718</v>
      </c>
      <c r="RB625" s="11"/>
      <c r="RC625" s="11"/>
      <c r="RD625" s="11" t="s">
        <v>13719</v>
      </c>
      <c r="RE625" s="11" t="s">
        <v>9217</v>
      </c>
      <c r="RF625" s="11"/>
      <c r="RG625" s="11"/>
      <c r="RH625" s="11"/>
      <c r="RI625" s="11"/>
      <c r="RJ625" s="11"/>
      <c r="RK625" s="11"/>
      <c r="RL625" s="11"/>
      <c r="RM625" s="11"/>
      <c r="RN625" s="11"/>
      <c r="RO625" s="11"/>
      <c r="RP625" s="11"/>
      <c r="RQ625" s="11"/>
      <c r="RR625" s="11"/>
      <c r="RS625" s="11" t="s">
        <v>13720</v>
      </c>
      <c r="RT625" s="11" t="s">
        <v>13721</v>
      </c>
      <c r="RU625" s="11" t="s">
        <v>13722</v>
      </c>
      <c r="RV625" s="11" t="s">
        <v>13723</v>
      </c>
      <c r="RW625" s="11"/>
      <c r="RX625" s="11"/>
      <c r="RY625" s="11"/>
      <c r="RZ625" s="11"/>
      <c r="SA625" s="11" t="s">
        <v>13724</v>
      </c>
      <c r="SB625" s="11"/>
      <c r="SC625" s="11"/>
      <c r="SD625" s="11"/>
      <c r="SE625" s="11" t="s">
        <v>13725</v>
      </c>
      <c r="SF625" s="11"/>
      <c r="SG625" s="11" t="s">
        <v>13726</v>
      </c>
      <c r="SH625" s="11" t="s">
        <v>13727</v>
      </c>
      <c r="SI625" s="11"/>
      <c r="SJ625" s="11"/>
      <c r="SK625" s="11"/>
      <c r="SL625" s="11" t="s">
        <v>13728</v>
      </c>
      <c r="SM625" s="11"/>
      <c r="SN625" s="11" t="s">
        <v>13729</v>
      </c>
      <c r="SO625" s="11" t="s">
        <v>13730</v>
      </c>
      <c r="SP625" s="11"/>
      <c r="SQ625" s="11" t="s">
        <v>13731</v>
      </c>
      <c r="SR625" s="11"/>
      <c r="SS625" s="11"/>
      <c r="ST625" s="11"/>
      <c r="SU625" s="11" t="s">
        <v>13732</v>
      </c>
      <c r="SV625" s="11"/>
      <c r="SW625" s="11" t="s">
        <v>13733</v>
      </c>
      <c r="SX625" s="11" t="s">
        <v>13734</v>
      </c>
      <c r="SY625" s="11"/>
      <c r="SZ625" s="11"/>
      <c r="TA625" s="11" t="s">
        <v>13735</v>
      </c>
      <c r="TB625" s="11"/>
      <c r="TC625" s="11"/>
      <c r="TD625" s="11" t="s">
        <v>13736</v>
      </c>
      <c r="TE625" s="11" t="s">
        <v>13737</v>
      </c>
      <c r="TF625" s="11"/>
      <c r="TG625" s="11" t="s">
        <v>13738</v>
      </c>
      <c r="TH625" s="11" t="s">
        <v>13739</v>
      </c>
      <c r="TI625" s="11"/>
      <c r="TJ625" s="11"/>
      <c r="TK625" s="11" t="s">
        <v>13740</v>
      </c>
      <c r="TL625" s="11"/>
      <c r="TM625" s="11"/>
      <c r="TN625" s="11" t="s">
        <v>13741</v>
      </c>
      <c r="TO625" s="11"/>
      <c r="TP625" s="11"/>
      <c r="TQ625" s="11" t="s">
        <v>9482</v>
      </c>
      <c r="TR625" s="11"/>
      <c r="TS625" s="11"/>
      <c r="TT625" s="11"/>
      <c r="TU625" s="11" t="s">
        <v>13742</v>
      </c>
      <c r="TV625" s="11"/>
      <c r="TW625" s="11" t="s">
        <v>13743</v>
      </c>
      <c r="TX625" s="11" t="s">
        <v>13744</v>
      </c>
      <c r="TY625" s="11"/>
      <c r="TZ625" s="11"/>
      <c r="UA625" s="11" t="s">
        <v>13745</v>
      </c>
      <c r="UB625" s="11"/>
      <c r="UC625" s="11"/>
      <c r="UD625" s="11"/>
      <c r="UE625" s="11"/>
      <c r="UF625" s="11" t="s">
        <v>13746</v>
      </c>
      <c r="UG625" s="11"/>
      <c r="UH625" s="11"/>
      <c r="UI625" s="11"/>
      <c r="UJ625" s="11"/>
      <c r="UK625" s="11" t="s">
        <v>13747</v>
      </c>
      <c r="UL625" s="11"/>
      <c r="UM625" s="11" t="s">
        <v>13748</v>
      </c>
      <c r="UN625" s="11" t="s">
        <v>13749</v>
      </c>
      <c r="UO625" s="11" t="s">
        <v>13750</v>
      </c>
      <c r="UP625" s="11"/>
      <c r="UQ625" s="11"/>
      <c r="UR625" s="11"/>
      <c r="US625" s="11"/>
      <c r="UT625" s="11"/>
      <c r="UU625" s="11" t="s">
        <v>13751</v>
      </c>
      <c r="UV625" s="11" t="s">
        <v>13752</v>
      </c>
      <c r="UW625" s="11"/>
      <c r="UX625" s="11"/>
      <c r="UY625" s="11" t="s">
        <v>13753</v>
      </c>
      <c r="UZ625" s="11" t="s">
        <v>13754</v>
      </c>
      <c r="VA625" s="11"/>
      <c r="VB625" s="11"/>
      <c r="VC625" s="11" t="s">
        <v>13755</v>
      </c>
      <c r="VD625" s="11" t="s">
        <v>13756</v>
      </c>
      <c r="VE625" s="11" t="s">
        <v>13757</v>
      </c>
      <c r="VF625" s="11"/>
      <c r="VG625" s="11"/>
      <c r="VH625" s="11"/>
      <c r="VI625" s="11"/>
      <c r="VJ625" s="11"/>
      <c r="VK625" s="11"/>
      <c r="VL625" s="11"/>
      <c r="VM625" s="11"/>
      <c r="VN625" s="11"/>
      <c r="VO625" s="11"/>
      <c r="VP625" s="11"/>
      <c r="VQ625" s="11"/>
      <c r="VR625" s="11"/>
      <c r="VS625" s="11" t="s">
        <v>13758</v>
      </c>
      <c r="VT625" s="11" t="s">
        <v>13759</v>
      </c>
      <c r="VU625" s="11"/>
      <c r="VV625" s="11"/>
      <c r="VW625" s="11"/>
      <c r="VX625" s="11"/>
      <c r="VY625" s="11"/>
      <c r="VZ625" s="11"/>
      <c r="WA625" s="11"/>
      <c r="WB625" s="11"/>
      <c r="WC625" s="11"/>
      <c r="WD625" s="11"/>
      <c r="WE625" s="11"/>
      <c r="WF625" s="11"/>
      <c r="WG625" s="11"/>
      <c r="WH625" s="11"/>
      <c r="WI625" s="11"/>
      <c r="WJ625" s="11"/>
      <c r="WK625" s="11"/>
    </row>
    <row r="626" spans="1:609" x14ac:dyDescent="0.25">
      <c r="A626" s="11"/>
      <c r="B626" s="11"/>
      <c r="C626" s="11" t="s">
        <v>13760</v>
      </c>
      <c r="D626" s="11" t="s">
        <v>13761</v>
      </c>
      <c r="E626" s="11" t="s">
        <v>13762</v>
      </c>
      <c r="F626" s="11" t="s">
        <v>13763</v>
      </c>
      <c r="G626" s="11"/>
      <c r="H626" s="11"/>
      <c r="I626" s="11"/>
      <c r="J626" s="11"/>
      <c r="K626" s="11" t="s">
        <v>13764</v>
      </c>
      <c r="L626" s="11"/>
      <c r="M626" s="11"/>
      <c r="N626" s="11"/>
      <c r="O626" s="11" t="s">
        <v>13765</v>
      </c>
      <c r="P626" s="11"/>
      <c r="Q626" s="11"/>
      <c r="R626" s="11"/>
      <c r="S626" s="11"/>
      <c r="T626" s="11"/>
      <c r="U626" s="11"/>
      <c r="V626" s="11" t="s">
        <v>13766</v>
      </c>
      <c r="W626" s="11"/>
      <c r="X626" s="11"/>
      <c r="Y626" s="11" t="s">
        <v>13767</v>
      </c>
      <c r="Z626" s="11"/>
      <c r="AA626" s="11" t="s">
        <v>13768</v>
      </c>
      <c r="AB626" s="11"/>
      <c r="AC626" s="11" t="s">
        <v>13769</v>
      </c>
      <c r="AD626" s="11" t="s">
        <v>13770</v>
      </c>
      <c r="AE626" s="11" t="s">
        <v>13771</v>
      </c>
      <c r="AF626" s="11" t="s">
        <v>13772</v>
      </c>
      <c r="AG626" s="11" t="s">
        <v>13773</v>
      </c>
      <c r="AH626" s="11" t="s">
        <v>13774</v>
      </c>
      <c r="AI626" s="11"/>
      <c r="AJ626" s="11"/>
      <c r="AK626" s="11"/>
      <c r="AL626" s="11"/>
      <c r="AM626" s="11"/>
      <c r="AN626" s="11"/>
      <c r="AO626" s="11" t="s">
        <v>13775</v>
      </c>
      <c r="AP626" s="11"/>
      <c r="AQ626" s="11"/>
      <c r="AR626" s="11"/>
      <c r="AS626" s="11" t="s">
        <v>13776</v>
      </c>
      <c r="AT626" s="11" t="s">
        <v>13777</v>
      </c>
      <c r="AU626" s="11"/>
      <c r="AV626" s="11"/>
      <c r="AW626" s="11"/>
      <c r="AX626" s="11"/>
      <c r="AY626" s="11"/>
      <c r="AZ626" s="11" t="s">
        <v>13778</v>
      </c>
      <c r="BA626" s="11"/>
      <c r="BB626" s="11"/>
      <c r="BC626" s="11"/>
      <c r="BD626" s="11"/>
      <c r="BE626" s="11"/>
      <c r="BF626" s="11" t="s">
        <v>13779</v>
      </c>
      <c r="BG626" s="11" t="s">
        <v>13780</v>
      </c>
      <c r="BH626" s="11"/>
      <c r="BI626" s="11" t="s">
        <v>13781</v>
      </c>
      <c r="BJ626" s="11"/>
      <c r="BK626" s="11" t="s">
        <v>13782</v>
      </c>
      <c r="BL626" s="11"/>
      <c r="BM626" s="11"/>
      <c r="BN626" s="11"/>
      <c r="BO626" s="11" t="s">
        <v>13783</v>
      </c>
      <c r="BP626" s="11" t="s">
        <v>13784</v>
      </c>
      <c r="BQ626" s="11" t="s">
        <v>13785</v>
      </c>
      <c r="BR626" s="11"/>
      <c r="BS626" s="11" t="s">
        <v>13786</v>
      </c>
      <c r="BT626" s="11"/>
      <c r="BU626" s="11" t="s">
        <v>13787</v>
      </c>
      <c r="BV626" s="11"/>
      <c r="BW626" s="11"/>
      <c r="BX626" s="11" t="s">
        <v>13788</v>
      </c>
      <c r="BY626" s="11" t="s">
        <v>13789</v>
      </c>
      <c r="BZ626" s="11"/>
      <c r="CA626" s="11" t="s">
        <v>13790</v>
      </c>
      <c r="CB626" s="11" t="s">
        <v>13791</v>
      </c>
      <c r="CC626" s="11" t="s">
        <v>13792</v>
      </c>
      <c r="CD626" s="11" t="s">
        <v>13793</v>
      </c>
      <c r="CE626" s="11" t="s">
        <v>13794</v>
      </c>
      <c r="CF626" s="11"/>
      <c r="CG626" s="11"/>
      <c r="CH626" s="11" t="s">
        <v>13795</v>
      </c>
      <c r="CI626" s="11"/>
      <c r="CJ626" s="11"/>
      <c r="CK626" s="11" t="s">
        <v>13796</v>
      </c>
      <c r="CL626" s="11" t="s">
        <v>13797</v>
      </c>
      <c r="CM626" s="11" t="s">
        <v>13798</v>
      </c>
      <c r="CN626" s="11"/>
      <c r="CO626" s="11" t="s">
        <v>13799</v>
      </c>
      <c r="CP626" s="11" t="s">
        <v>13800</v>
      </c>
      <c r="CQ626" s="11" t="s">
        <v>13801</v>
      </c>
      <c r="CR626" s="11" t="s">
        <v>13802</v>
      </c>
      <c r="CS626" s="11" t="s">
        <v>13803</v>
      </c>
      <c r="CT626" s="11" t="s">
        <v>13804</v>
      </c>
      <c r="CU626" s="11" t="s">
        <v>13805</v>
      </c>
      <c r="CV626" s="11" t="s">
        <v>13806</v>
      </c>
      <c r="CW626" s="11" t="s">
        <v>13807</v>
      </c>
      <c r="CX626" s="11" t="s">
        <v>13808</v>
      </c>
      <c r="CY626" s="11"/>
      <c r="CZ626" s="11"/>
      <c r="DA626" s="11" t="s">
        <v>13809</v>
      </c>
      <c r="DB626" s="11" t="s">
        <v>13810</v>
      </c>
      <c r="DC626" s="11"/>
      <c r="DD626" s="11" t="s">
        <v>13811</v>
      </c>
      <c r="DE626" s="11" t="s">
        <v>13812</v>
      </c>
      <c r="DF626" s="11" t="s">
        <v>13813</v>
      </c>
      <c r="DG626" s="11"/>
      <c r="DH626" s="11"/>
      <c r="DI626" s="11" t="s">
        <v>13814</v>
      </c>
      <c r="DJ626" s="11"/>
      <c r="DK626" s="11" t="s">
        <v>13815</v>
      </c>
      <c r="DL626" s="11" t="s">
        <v>13816</v>
      </c>
      <c r="DM626" s="11"/>
      <c r="DN626" s="11"/>
      <c r="DO626" s="11"/>
      <c r="DP626" s="11" t="s">
        <v>13817</v>
      </c>
      <c r="DQ626" s="11"/>
      <c r="DR626" s="11"/>
      <c r="DS626" s="11" t="s">
        <v>13818</v>
      </c>
      <c r="DT626" s="11"/>
      <c r="DU626" s="11" t="s">
        <v>13819</v>
      </c>
      <c r="DV626" s="11" t="s">
        <v>13820</v>
      </c>
      <c r="DW626" s="11" t="s">
        <v>13821</v>
      </c>
      <c r="DX626" s="11"/>
      <c r="DY626" s="11" t="s">
        <v>13822</v>
      </c>
      <c r="DZ626" s="11" t="s">
        <v>13823</v>
      </c>
      <c r="EA626" s="11" t="s">
        <v>13824</v>
      </c>
      <c r="EB626" s="11" t="s">
        <v>13825</v>
      </c>
      <c r="EC626" s="11"/>
      <c r="ED626" s="11"/>
      <c r="EE626" s="11" t="s">
        <v>13826</v>
      </c>
      <c r="EF626" s="11" t="s">
        <v>13827</v>
      </c>
      <c r="EG626" s="11" t="s">
        <v>13828</v>
      </c>
      <c r="EH626" s="11" t="s">
        <v>13829</v>
      </c>
      <c r="EI626" s="11" t="s">
        <v>13830</v>
      </c>
      <c r="EJ626" s="11" t="s">
        <v>13831</v>
      </c>
      <c r="EK626" s="11" t="s">
        <v>13832</v>
      </c>
      <c r="EL626" s="11" t="s">
        <v>13833</v>
      </c>
      <c r="EM626" s="11"/>
      <c r="EN626" s="11" t="s">
        <v>13834</v>
      </c>
      <c r="EO626" s="11" t="s">
        <v>13835</v>
      </c>
      <c r="EP626" s="11"/>
      <c r="EQ626" s="11"/>
      <c r="ER626" s="11"/>
      <c r="ES626" s="11"/>
      <c r="ET626" s="11"/>
      <c r="EU626" s="11"/>
      <c r="EV626" s="11"/>
      <c r="EW626" s="11"/>
      <c r="EX626" s="11"/>
      <c r="EY626" s="11"/>
      <c r="EZ626" s="11"/>
      <c r="FA626" s="11"/>
      <c r="FB626" s="11"/>
      <c r="FC626" s="11"/>
      <c r="FD626" s="11"/>
      <c r="FE626" s="11"/>
      <c r="FF626" s="11"/>
      <c r="FG626" s="11"/>
      <c r="FH626" s="11"/>
      <c r="FI626" s="11"/>
      <c r="FJ626" s="11" t="s">
        <v>13836</v>
      </c>
      <c r="FK626" s="11" t="s">
        <v>13837</v>
      </c>
      <c r="FL626" s="11"/>
      <c r="FM626" s="11"/>
      <c r="FN626" s="11"/>
      <c r="FO626" s="11"/>
      <c r="FP626" s="11" t="s">
        <v>13838</v>
      </c>
      <c r="FQ626" s="11" t="s">
        <v>13839</v>
      </c>
      <c r="FR626" s="11"/>
      <c r="FS626" s="11"/>
      <c r="FT626" s="11"/>
      <c r="FU626" s="11"/>
      <c r="FV626" s="11"/>
      <c r="FW626" s="11"/>
      <c r="FX626" s="11"/>
      <c r="FY626" s="11" t="s">
        <v>13840</v>
      </c>
      <c r="FZ626" s="11" t="s">
        <v>13841</v>
      </c>
      <c r="GA626" s="11" t="s">
        <v>13842</v>
      </c>
      <c r="GB626" s="11"/>
      <c r="GC626" s="11"/>
      <c r="GD626" s="11"/>
      <c r="GE626" s="11"/>
      <c r="GF626" s="11"/>
      <c r="GG626" s="11" t="s">
        <v>13843</v>
      </c>
      <c r="GH626" s="11" t="s">
        <v>13844</v>
      </c>
      <c r="GI626" s="11"/>
      <c r="GJ626" s="11" t="s">
        <v>13845</v>
      </c>
      <c r="GK626" s="11"/>
      <c r="GL626" s="11"/>
      <c r="GM626" s="11" t="s">
        <v>13846</v>
      </c>
      <c r="GN626" s="11"/>
      <c r="GO626" s="11"/>
      <c r="GP626" s="11"/>
      <c r="GQ626" s="11"/>
      <c r="GR626" s="11"/>
      <c r="GS626" s="11"/>
      <c r="GT626" s="11" t="s">
        <v>13847</v>
      </c>
      <c r="GU626" s="11"/>
      <c r="GV626" s="11"/>
      <c r="GW626" s="11" t="s">
        <v>9220</v>
      </c>
      <c r="GX626" s="11"/>
      <c r="GY626" s="11"/>
      <c r="GZ626" s="11"/>
      <c r="HA626" s="11" t="s">
        <v>13848</v>
      </c>
      <c r="HB626" s="11"/>
      <c r="HC626" s="11"/>
      <c r="HD626" s="11" t="s">
        <v>13849</v>
      </c>
      <c r="HE626" s="11" t="s">
        <v>13850</v>
      </c>
      <c r="HF626" s="11" t="s">
        <v>13851</v>
      </c>
      <c r="HG626" s="11" t="s">
        <v>13852</v>
      </c>
      <c r="HH626" s="11" t="s">
        <v>13853</v>
      </c>
      <c r="HI626" s="11" t="s">
        <v>13854</v>
      </c>
      <c r="HJ626" s="11"/>
      <c r="HK626" s="11"/>
      <c r="HL626" s="11"/>
      <c r="HM626" s="11" t="s">
        <v>13855</v>
      </c>
      <c r="HN626" s="11"/>
      <c r="HO626" s="11" t="s">
        <v>13856</v>
      </c>
      <c r="HP626" s="11" t="s">
        <v>13857</v>
      </c>
      <c r="HQ626" s="11" t="s">
        <v>13858</v>
      </c>
      <c r="HR626" s="11"/>
      <c r="HS626" s="11" t="s">
        <v>13859</v>
      </c>
      <c r="HT626" s="11"/>
      <c r="HU626" s="11"/>
      <c r="HV626" s="11"/>
      <c r="HW626" s="11" t="s">
        <v>13860</v>
      </c>
      <c r="HX626" s="11"/>
      <c r="HY626" s="11" t="s">
        <v>13861</v>
      </c>
      <c r="HZ626" s="11"/>
      <c r="IA626" s="11"/>
      <c r="IB626" s="11"/>
      <c r="IC626" s="11"/>
      <c r="ID626" s="11" t="s">
        <v>13862</v>
      </c>
      <c r="IE626" s="11"/>
      <c r="IF626" s="11"/>
      <c r="IG626" s="11"/>
      <c r="IH626" s="11" t="s">
        <v>13863</v>
      </c>
      <c r="II626" s="11" t="s">
        <v>12828</v>
      </c>
      <c r="IJ626" s="11"/>
      <c r="IK626" s="11" t="s">
        <v>13864</v>
      </c>
      <c r="IL626" s="11"/>
      <c r="IM626" s="11"/>
      <c r="IN626" s="11"/>
      <c r="IO626" s="11"/>
      <c r="IP626" s="11"/>
      <c r="IQ626" s="11"/>
      <c r="IR626" s="11" t="s">
        <v>13865</v>
      </c>
      <c r="IS626" s="11"/>
      <c r="IT626" s="11"/>
      <c r="IU626" s="11"/>
      <c r="IV626" s="11" t="s">
        <v>13866</v>
      </c>
      <c r="IW626" s="11" t="s">
        <v>13867</v>
      </c>
      <c r="IX626" s="11"/>
      <c r="IY626" s="11"/>
      <c r="IZ626" s="11"/>
      <c r="JA626" s="11"/>
      <c r="JB626" s="11"/>
      <c r="JC626" s="11" t="s">
        <v>13868</v>
      </c>
      <c r="JD626" s="11"/>
      <c r="JE626" s="11"/>
      <c r="JF626" s="11" t="s">
        <v>13869</v>
      </c>
      <c r="JG626" s="11" t="s">
        <v>13870</v>
      </c>
      <c r="JH626" s="11"/>
      <c r="JI626" s="11" t="s">
        <v>13871</v>
      </c>
      <c r="JJ626" s="11" t="s">
        <v>13872</v>
      </c>
      <c r="JK626" s="11"/>
      <c r="JL626" s="11"/>
      <c r="JM626" s="11" t="s">
        <v>13873</v>
      </c>
      <c r="JN626" s="11"/>
      <c r="JO626" s="11" t="s">
        <v>13874</v>
      </c>
      <c r="JP626" s="11" t="s">
        <v>13875</v>
      </c>
      <c r="JQ626" s="11"/>
      <c r="JR626" s="11"/>
      <c r="JS626" s="11"/>
      <c r="JT626" s="11"/>
      <c r="JU626" s="11" t="s">
        <v>13876</v>
      </c>
      <c r="JV626" s="11"/>
      <c r="JW626" s="11" t="s">
        <v>13877</v>
      </c>
      <c r="JX626" s="11"/>
      <c r="JY626" s="11" t="s">
        <v>13878</v>
      </c>
      <c r="JZ626" s="11"/>
      <c r="KA626" s="11"/>
      <c r="KB626" s="11"/>
      <c r="KC626" s="11" t="s">
        <v>13879</v>
      </c>
      <c r="KD626" s="11" t="s">
        <v>13880</v>
      </c>
      <c r="KE626" s="11"/>
      <c r="KF626" s="11"/>
      <c r="KG626" s="11"/>
      <c r="KH626" s="11"/>
      <c r="KI626" s="11" t="s">
        <v>13881</v>
      </c>
      <c r="KJ626" s="11" t="s">
        <v>13882</v>
      </c>
      <c r="KK626" s="11"/>
      <c r="KL626" s="11"/>
      <c r="KM626" s="11" t="s">
        <v>13883</v>
      </c>
      <c r="KN626" s="11"/>
      <c r="KO626" s="11"/>
      <c r="KP626" s="11"/>
      <c r="KQ626" s="11"/>
      <c r="KR626" s="11" t="s">
        <v>13884</v>
      </c>
      <c r="KS626" s="11" t="s">
        <v>13885</v>
      </c>
      <c r="KT626" s="11" t="s">
        <v>13886</v>
      </c>
      <c r="KU626" s="11" t="s">
        <v>13887</v>
      </c>
      <c r="KV626" s="11"/>
      <c r="KW626" s="11" t="s">
        <v>13888</v>
      </c>
      <c r="KX626" s="11"/>
      <c r="KY626" s="11"/>
      <c r="KZ626" s="11" t="s">
        <v>13889</v>
      </c>
      <c r="LA626" s="11"/>
      <c r="LB626" s="11" t="s">
        <v>13890</v>
      </c>
      <c r="LC626" s="11" t="s">
        <v>13891</v>
      </c>
      <c r="LD626" s="11" t="s">
        <v>13892</v>
      </c>
      <c r="LE626" s="11" t="s">
        <v>13893</v>
      </c>
      <c r="LF626" s="11" t="s">
        <v>13894</v>
      </c>
      <c r="LG626" s="11"/>
      <c r="LH626" s="11" t="s">
        <v>13895</v>
      </c>
      <c r="LI626" s="11" t="s">
        <v>13896</v>
      </c>
      <c r="LJ626" s="11" t="s">
        <v>13897</v>
      </c>
      <c r="LK626" s="11" t="s">
        <v>13898</v>
      </c>
      <c r="LL626" s="11" t="s">
        <v>13899</v>
      </c>
      <c r="LM626" s="11" t="s">
        <v>13900</v>
      </c>
      <c r="LN626" s="11"/>
      <c r="LO626" s="11"/>
      <c r="LP626" s="11" t="s">
        <v>13901</v>
      </c>
      <c r="LQ626" s="11"/>
      <c r="LR626" s="11" t="s">
        <v>13902</v>
      </c>
      <c r="LS626" s="11" t="s">
        <v>13903</v>
      </c>
      <c r="LT626" s="11" t="s">
        <v>13904</v>
      </c>
      <c r="LU626" s="11"/>
      <c r="LV626" s="11"/>
      <c r="LW626" s="11"/>
      <c r="LX626" s="11"/>
      <c r="LY626" s="11" t="s">
        <v>13905</v>
      </c>
      <c r="LZ626" s="11"/>
      <c r="MA626" s="11"/>
      <c r="MB626" s="11"/>
      <c r="MC626" s="11"/>
      <c r="MD626" s="11"/>
      <c r="ME626" s="11"/>
      <c r="MF626" s="11"/>
      <c r="MG626" s="11"/>
      <c r="MH626" s="11"/>
      <c r="MI626" s="11"/>
      <c r="MJ626" s="11"/>
      <c r="MK626" s="11"/>
      <c r="ML626" s="11" t="s">
        <v>13906</v>
      </c>
      <c r="MM626" s="11"/>
      <c r="MN626" s="11" t="s">
        <v>13907</v>
      </c>
      <c r="MO626" s="11" t="s">
        <v>13908</v>
      </c>
      <c r="MP626" s="11"/>
      <c r="MQ626" s="11"/>
      <c r="MR626" s="11"/>
      <c r="MS626" s="11"/>
      <c r="MT626" s="11"/>
      <c r="MU626" s="11"/>
      <c r="MV626" s="11"/>
      <c r="MW626" s="11"/>
      <c r="MX626" s="11"/>
      <c r="MY626" s="11"/>
      <c r="MZ626" s="11"/>
      <c r="NA626" s="11"/>
      <c r="NB626" s="11"/>
      <c r="NC626" s="11"/>
      <c r="ND626" s="11"/>
      <c r="NE626" s="11"/>
      <c r="NF626" s="11"/>
      <c r="NG626" s="11"/>
      <c r="NH626" s="11"/>
      <c r="NI626" s="11"/>
      <c r="NJ626" s="11"/>
      <c r="NK626" s="11"/>
      <c r="NL626" s="11"/>
      <c r="NM626" s="11"/>
      <c r="NN626" s="11"/>
      <c r="NO626" s="11"/>
      <c r="NP626" s="11"/>
      <c r="NQ626" s="11"/>
      <c r="NR626" s="11"/>
      <c r="NS626" s="11"/>
      <c r="NT626" s="11"/>
      <c r="NU626" s="11"/>
      <c r="NV626" s="11"/>
      <c r="NW626" s="11"/>
      <c r="NX626" s="11" t="s">
        <v>13909</v>
      </c>
      <c r="NY626" s="11" t="s">
        <v>13910</v>
      </c>
      <c r="NZ626" s="11"/>
      <c r="OA626" s="11" t="s">
        <v>13911</v>
      </c>
      <c r="OB626" s="11" t="s">
        <v>13912</v>
      </c>
      <c r="OC626" s="11"/>
      <c r="OD626" s="11" t="s">
        <v>13913</v>
      </c>
      <c r="OE626" s="11"/>
      <c r="OF626" s="11" t="s">
        <v>13914</v>
      </c>
      <c r="OG626" s="11"/>
      <c r="OH626" s="11" t="s">
        <v>13915</v>
      </c>
      <c r="OI626" s="11" t="s">
        <v>13916</v>
      </c>
      <c r="OJ626" s="11" t="s">
        <v>13917</v>
      </c>
      <c r="OK626" s="11"/>
      <c r="OL626" s="11"/>
      <c r="OM626" s="11" t="s">
        <v>13918</v>
      </c>
      <c r="ON626" s="11" t="s">
        <v>13919</v>
      </c>
      <c r="OO626" s="11"/>
      <c r="OP626" s="11"/>
      <c r="OQ626" s="11" t="s">
        <v>13920</v>
      </c>
      <c r="OR626" s="11" t="s">
        <v>13921</v>
      </c>
      <c r="OS626" s="11" t="s">
        <v>13922</v>
      </c>
      <c r="OT626" s="11" t="s">
        <v>13923</v>
      </c>
      <c r="OU626" s="11" t="s">
        <v>13924</v>
      </c>
      <c r="OV626" s="11"/>
      <c r="OW626" s="11" t="s">
        <v>13925</v>
      </c>
      <c r="OX626" s="11" t="s">
        <v>13926</v>
      </c>
      <c r="OY626" s="11"/>
      <c r="OZ626" s="11" t="s">
        <v>13927</v>
      </c>
      <c r="PA626" s="11"/>
      <c r="PB626" s="11" t="s">
        <v>13928</v>
      </c>
      <c r="PC626" s="11"/>
      <c r="PD626" s="11" t="s">
        <v>13929</v>
      </c>
      <c r="PE626" s="11"/>
      <c r="PF626" s="11" t="s">
        <v>13930</v>
      </c>
      <c r="PG626" s="11" t="s">
        <v>13931</v>
      </c>
      <c r="PH626" s="11" t="s">
        <v>12811</v>
      </c>
      <c r="PI626" s="11"/>
      <c r="PJ626" s="11"/>
      <c r="PK626" s="11"/>
      <c r="PL626" s="11" t="s">
        <v>13932</v>
      </c>
      <c r="PM626" s="11" t="s">
        <v>13933</v>
      </c>
      <c r="PN626" s="11" t="s">
        <v>13934</v>
      </c>
      <c r="PO626" s="11" t="s">
        <v>13935</v>
      </c>
      <c r="PP626" s="11"/>
      <c r="PQ626" s="11" t="s">
        <v>13936</v>
      </c>
      <c r="PR626" s="11"/>
      <c r="PS626" s="11" t="s">
        <v>13937</v>
      </c>
      <c r="PT626" s="11"/>
      <c r="PU626" s="11" t="s">
        <v>13938</v>
      </c>
      <c r="PV626" s="11"/>
      <c r="PW626" s="11"/>
      <c r="PX626" s="11"/>
      <c r="PY626" s="11"/>
      <c r="PZ626" s="11" t="s">
        <v>11708</v>
      </c>
      <c r="QA626" s="11"/>
      <c r="QB626" s="11"/>
      <c r="QC626" s="11"/>
      <c r="QD626" s="11"/>
      <c r="QE626" s="11" t="s">
        <v>13939</v>
      </c>
      <c r="QF626" s="11" t="s">
        <v>13940</v>
      </c>
      <c r="QG626" s="11" t="s">
        <v>13941</v>
      </c>
      <c r="QH626" s="11" t="s">
        <v>13942</v>
      </c>
      <c r="QI626" s="11" t="s">
        <v>13943</v>
      </c>
      <c r="QJ626" s="11"/>
      <c r="QK626" s="11"/>
      <c r="QL626" s="11"/>
      <c r="QM626" s="11"/>
      <c r="QN626" s="11" t="s">
        <v>13944</v>
      </c>
      <c r="QO626" s="11"/>
      <c r="QP626" s="11"/>
      <c r="QQ626" s="11"/>
      <c r="QR626" s="11"/>
      <c r="QS626" s="11" t="s">
        <v>13945</v>
      </c>
      <c r="QT626" s="11" t="s">
        <v>13946</v>
      </c>
      <c r="QU626" s="11" t="s">
        <v>13947</v>
      </c>
      <c r="QV626" s="11"/>
      <c r="QW626" s="11"/>
      <c r="QX626" s="11"/>
      <c r="QY626" s="11"/>
      <c r="QZ626" s="11"/>
      <c r="RA626" s="11" t="s">
        <v>13948</v>
      </c>
      <c r="RB626" s="11"/>
      <c r="RC626" s="11"/>
      <c r="RD626" s="11" t="s">
        <v>13949</v>
      </c>
      <c r="RE626" s="11"/>
      <c r="RF626" s="11"/>
      <c r="RG626" s="11"/>
      <c r="RH626" s="11"/>
      <c r="RI626" s="11"/>
      <c r="RJ626" s="11"/>
      <c r="RK626" s="11"/>
      <c r="RL626" s="11"/>
      <c r="RM626" s="11"/>
      <c r="RN626" s="11"/>
      <c r="RO626" s="11"/>
      <c r="RP626" s="11"/>
      <c r="RQ626" s="11"/>
      <c r="RR626" s="11"/>
      <c r="RS626" s="11" t="s">
        <v>13950</v>
      </c>
      <c r="RT626" s="11" t="s">
        <v>13951</v>
      </c>
      <c r="RU626" s="11" t="s">
        <v>13952</v>
      </c>
      <c r="RV626" s="11" t="s">
        <v>13953</v>
      </c>
      <c r="RW626" s="11"/>
      <c r="RX626" s="11"/>
      <c r="RY626" s="11"/>
      <c r="RZ626" s="11"/>
      <c r="SA626" s="11" t="s">
        <v>13954</v>
      </c>
      <c r="SB626" s="11"/>
      <c r="SC626" s="11"/>
      <c r="SD626" s="11"/>
      <c r="SE626" s="11" t="s">
        <v>13955</v>
      </c>
      <c r="SF626" s="11"/>
      <c r="SG626" s="11" t="s">
        <v>13956</v>
      </c>
      <c r="SH626" s="11" t="s">
        <v>13957</v>
      </c>
      <c r="SI626" s="11"/>
      <c r="SJ626" s="11"/>
      <c r="SK626" s="11"/>
      <c r="SL626" s="11" t="s">
        <v>13958</v>
      </c>
      <c r="SM626" s="11"/>
      <c r="SN626" s="11" t="s">
        <v>13959</v>
      </c>
      <c r="SO626" s="11" t="s">
        <v>13960</v>
      </c>
      <c r="SP626" s="11"/>
      <c r="SQ626" s="11" t="s">
        <v>13961</v>
      </c>
      <c r="SR626" s="11"/>
      <c r="SS626" s="11"/>
      <c r="ST626" s="11"/>
      <c r="SU626" s="11"/>
      <c r="SV626" s="11"/>
      <c r="SW626" s="11" t="s">
        <v>13962</v>
      </c>
      <c r="SX626" s="11"/>
      <c r="SY626" s="11"/>
      <c r="SZ626" s="11"/>
      <c r="TA626" s="11" t="s">
        <v>13963</v>
      </c>
      <c r="TB626" s="11"/>
      <c r="TC626" s="11"/>
      <c r="TD626" s="11"/>
      <c r="TE626" s="11" t="s">
        <v>13964</v>
      </c>
      <c r="TF626" s="11"/>
      <c r="TG626" s="11" t="s">
        <v>13965</v>
      </c>
      <c r="TH626" s="11" t="s">
        <v>13966</v>
      </c>
      <c r="TI626" s="11"/>
      <c r="TJ626" s="11"/>
      <c r="TK626" s="11" t="s">
        <v>13967</v>
      </c>
      <c r="TL626" s="11"/>
      <c r="TM626" s="11"/>
      <c r="TN626" s="11"/>
      <c r="TO626" s="11"/>
      <c r="TP626" s="11"/>
      <c r="TQ626" s="11" t="s">
        <v>13968</v>
      </c>
      <c r="TR626" s="11"/>
      <c r="TS626" s="11"/>
      <c r="TT626" s="11"/>
      <c r="TU626" s="11" t="s">
        <v>13969</v>
      </c>
      <c r="TV626" s="11"/>
      <c r="TW626" s="11" t="s">
        <v>13970</v>
      </c>
      <c r="TX626" s="11" t="s">
        <v>13971</v>
      </c>
      <c r="TY626" s="11"/>
      <c r="TZ626" s="11"/>
      <c r="UA626" s="11" t="s">
        <v>13972</v>
      </c>
      <c r="UB626" s="11"/>
      <c r="UC626" s="11"/>
      <c r="UD626" s="11"/>
      <c r="UE626" s="11"/>
      <c r="UF626" s="11" t="s">
        <v>13973</v>
      </c>
      <c r="UG626" s="11"/>
      <c r="UH626" s="11"/>
      <c r="UI626" s="11"/>
      <c r="UJ626" s="11"/>
      <c r="UK626" s="11" t="s">
        <v>13974</v>
      </c>
      <c r="UL626" s="11"/>
      <c r="UM626" s="11"/>
      <c r="UN626" s="11" t="s">
        <v>13975</v>
      </c>
      <c r="UO626" s="11" t="s">
        <v>13976</v>
      </c>
      <c r="UP626" s="11"/>
      <c r="UQ626" s="11"/>
      <c r="UR626" s="11"/>
      <c r="US626" s="11"/>
      <c r="UT626" s="11"/>
      <c r="UU626" s="11" t="s">
        <v>13977</v>
      </c>
      <c r="UV626" s="11" t="s">
        <v>13978</v>
      </c>
      <c r="UW626" s="11"/>
      <c r="UX626" s="11"/>
      <c r="UY626" s="11" t="s">
        <v>13979</v>
      </c>
      <c r="UZ626" s="11" t="s">
        <v>13980</v>
      </c>
      <c r="VA626" s="11"/>
      <c r="VB626" s="11"/>
      <c r="VC626" s="11" t="s">
        <v>13981</v>
      </c>
      <c r="VD626" s="11" t="s">
        <v>13982</v>
      </c>
      <c r="VE626" s="11" t="s">
        <v>13983</v>
      </c>
      <c r="VF626" s="11"/>
      <c r="VG626" s="11"/>
      <c r="VH626" s="11"/>
      <c r="VI626" s="11"/>
      <c r="VJ626" s="11"/>
      <c r="VK626" s="11"/>
      <c r="VL626" s="11"/>
      <c r="VM626" s="11"/>
      <c r="VN626" s="11"/>
      <c r="VO626" s="11"/>
      <c r="VP626" s="11"/>
      <c r="VQ626" s="11"/>
      <c r="VR626" s="11"/>
      <c r="VS626" s="11" t="s">
        <v>13984</v>
      </c>
      <c r="VT626" s="11" t="s">
        <v>13985</v>
      </c>
      <c r="VU626" s="11"/>
      <c r="VV626" s="11"/>
      <c r="VW626" s="11"/>
      <c r="VX626" s="11"/>
      <c r="VY626" s="11"/>
      <c r="VZ626" s="11"/>
      <c r="WA626" s="11"/>
      <c r="WB626" s="11"/>
      <c r="WC626" s="11"/>
      <c r="WD626" s="11"/>
      <c r="WE626" s="11"/>
      <c r="WF626" s="11"/>
      <c r="WG626" s="11"/>
      <c r="WH626" s="11"/>
      <c r="WI626" s="11"/>
      <c r="WJ626" s="11"/>
      <c r="WK626" s="11"/>
    </row>
    <row r="627" spans="1:609" x14ac:dyDescent="0.25">
      <c r="A627" s="11"/>
      <c r="B627" s="11"/>
      <c r="C627" s="11" t="s">
        <v>13986</v>
      </c>
      <c r="D627" s="11" t="s">
        <v>13987</v>
      </c>
      <c r="E627" s="11" t="s">
        <v>13988</v>
      </c>
      <c r="F627" s="11" t="s">
        <v>13989</v>
      </c>
      <c r="G627" s="11"/>
      <c r="H627" s="11"/>
      <c r="I627" s="11"/>
      <c r="J627" s="11"/>
      <c r="K627" s="11" t="s">
        <v>13990</v>
      </c>
      <c r="L627" s="11"/>
      <c r="M627" s="11"/>
      <c r="N627" s="11"/>
      <c r="O627" s="11" t="s">
        <v>13991</v>
      </c>
      <c r="P627" s="11"/>
      <c r="Q627" s="11"/>
      <c r="R627" s="11"/>
      <c r="S627" s="11"/>
      <c r="T627" s="11"/>
      <c r="U627" s="11"/>
      <c r="V627" s="11" t="s">
        <v>13992</v>
      </c>
      <c r="W627" s="11"/>
      <c r="X627" s="11"/>
      <c r="Y627" s="11" t="s">
        <v>13993</v>
      </c>
      <c r="Z627" s="11"/>
      <c r="AA627" s="11" t="s">
        <v>13994</v>
      </c>
      <c r="AB627" s="11"/>
      <c r="AC627" s="11" t="s">
        <v>13995</v>
      </c>
      <c r="AD627" s="11" t="s">
        <v>12356</v>
      </c>
      <c r="AE627" s="11"/>
      <c r="AF627" s="11" t="s">
        <v>13996</v>
      </c>
      <c r="AG627" s="11" t="s">
        <v>13997</v>
      </c>
      <c r="AH627" s="11" t="s">
        <v>13998</v>
      </c>
      <c r="AI627" s="11"/>
      <c r="AJ627" s="11"/>
      <c r="AK627" s="11"/>
      <c r="AL627" s="11"/>
      <c r="AM627" s="11"/>
      <c r="AN627" s="11"/>
      <c r="AO627" s="11" t="s">
        <v>13999</v>
      </c>
      <c r="AP627" s="11"/>
      <c r="AQ627" s="11"/>
      <c r="AR627" s="11"/>
      <c r="AS627" s="11"/>
      <c r="AT627" s="11" t="s">
        <v>14000</v>
      </c>
      <c r="AU627" s="11"/>
      <c r="AV627" s="11"/>
      <c r="AW627" s="11"/>
      <c r="AX627" s="11"/>
      <c r="AY627" s="11"/>
      <c r="AZ627" s="11" t="s">
        <v>14001</v>
      </c>
      <c r="BA627" s="11"/>
      <c r="BB627" s="11"/>
      <c r="BC627" s="11"/>
      <c r="BD627" s="11"/>
      <c r="BE627" s="11"/>
      <c r="BF627" s="11" t="s">
        <v>14002</v>
      </c>
      <c r="BG627" s="11"/>
      <c r="BH627" s="11"/>
      <c r="BI627" s="11" t="s">
        <v>14003</v>
      </c>
      <c r="BJ627" s="11"/>
      <c r="BK627" s="11" t="s">
        <v>14004</v>
      </c>
      <c r="BL627" s="11"/>
      <c r="BM627" s="11"/>
      <c r="BN627" s="11"/>
      <c r="BO627" s="11" t="s">
        <v>14005</v>
      </c>
      <c r="BP627" s="11" t="s">
        <v>14006</v>
      </c>
      <c r="BQ627" s="11" t="s">
        <v>14007</v>
      </c>
      <c r="BR627" s="11"/>
      <c r="BS627" s="11" t="s">
        <v>14008</v>
      </c>
      <c r="BT627" s="11"/>
      <c r="BU627" s="11" t="s">
        <v>14009</v>
      </c>
      <c r="BV627" s="11"/>
      <c r="BW627" s="11"/>
      <c r="BX627" s="11" t="s">
        <v>14010</v>
      </c>
      <c r="BY627" s="11" t="s">
        <v>14011</v>
      </c>
      <c r="BZ627" s="11"/>
      <c r="CA627" s="11" t="s">
        <v>14012</v>
      </c>
      <c r="CB627" s="11" t="s">
        <v>14013</v>
      </c>
      <c r="CC627" s="11" t="s">
        <v>14014</v>
      </c>
      <c r="CD627" s="11" t="s">
        <v>14015</v>
      </c>
      <c r="CE627" s="11" t="s">
        <v>14016</v>
      </c>
      <c r="CF627" s="11"/>
      <c r="CG627" s="11"/>
      <c r="CH627" s="11" t="s">
        <v>14017</v>
      </c>
      <c r="CI627" s="11"/>
      <c r="CJ627" s="11"/>
      <c r="CK627" s="11" t="s">
        <v>14018</v>
      </c>
      <c r="CL627" s="11" t="s">
        <v>14019</v>
      </c>
      <c r="CM627" s="11" t="s">
        <v>14020</v>
      </c>
      <c r="CN627" s="11"/>
      <c r="CO627" s="11"/>
      <c r="CP627" s="11" t="s">
        <v>14021</v>
      </c>
      <c r="CQ627" s="11" t="s">
        <v>14022</v>
      </c>
      <c r="CR627" s="11" t="s">
        <v>14023</v>
      </c>
      <c r="CS627" s="11" t="s">
        <v>14024</v>
      </c>
      <c r="CT627" s="11" t="s">
        <v>14025</v>
      </c>
      <c r="CU627" s="11" t="s">
        <v>14026</v>
      </c>
      <c r="CV627" s="11" t="s">
        <v>14027</v>
      </c>
      <c r="CW627" s="11" t="s">
        <v>14028</v>
      </c>
      <c r="CX627" s="11" t="s">
        <v>14029</v>
      </c>
      <c r="CY627" s="11"/>
      <c r="CZ627" s="11"/>
      <c r="DA627" s="11" t="s">
        <v>14030</v>
      </c>
      <c r="DB627" s="11" t="s">
        <v>14031</v>
      </c>
      <c r="DC627" s="11"/>
      <c r="DD627" s="11" t="s">
        <v>14032</v>
      </c>
      <c r="DE627" s="11" t="s">
        <v>14033</v>
      </c>
      <c r="DF627" s="11" t="s">
        <v>14034</v>
      </c>
      <c r="DG627" s="11"/>
      <c r="DH627" s="11"/>
      <c r="DI627" s="11" t="s">
        <v>14035</v>
      </c>
      <c r="DJ627" s="11"/>
      <c r="DK627" s="11" t="s">
        <v>14036</v>
      </c>
      <c r="DL627" s="11" t="s">
        <v>14037</v>
      </c>
      <c r="DM627" s="11"/>
      <c r="DN627" s="11"/>
      <c r="DO627" s="11"/>
      <c r="DP627" s="11" t="s">
        <v>14038</v>
      </c>
      <c r="DQ627" s="11"/>
      <c r="DR627" s="11"/>
      <c r="DS627" s="11" t="s">
        <v>14039</v>
      </c>
      <c r="DT627" s="11"/>
      <c r="DU627" s="11" t="s">
        <v>14040</v>
      </c>
      <c r="DV627" s="11" t="s">
        <v>14041</v>
      </c>
      <c r="DW627" s="11" t="s">
        <v>14042</v>
      </c>
      <c r="DX627" s="11"/>
      <c r="DY627" s="11" t="s">
        <v>14043</v>
      </c>
      <c r="DZ627" s="11" t="s">
        <v>14044</v>
      </c>
      <c r="EA627" s="11" t="s">
        <v>14045</v>
      </c>
      <c r="EB627" s="11" t="s">
        <v>14046</v>
      </c>
      <c r="EC627" s="11"/>
      <c r="ED627" s="11"/>
      <c r="EE627" s="11" t="s">
        <v>14047</v>
      </c>
      <c r="EF627" s="11" t="s">
        <v>14048</v>
      </c>
      <c r="EG627" s="11" t="s">
        <v>11632</v>
      </c>
      <c r="EH627" s="11" t="s">
        <v>14049</v>
      </c>
      <c r="EI627" s="11" t="s">
        <v>14050</v>
      </c>
      <c r="EJ627" s="11" t="s">
        <v>14051</v>
      </c>
      <c r="EK627" s="11" t="s">
        <v>14052</v>
      </c>
      <c r="EL627" s="11" t="s">
        <v>14053</v>
      </c>
      <c r="EM627" s="11"/>
      <c r="EN627" s="11" t="s">
        <v>14054</v>
      </c>
      <c r="EO627" s="11" t="s">
        <v>14055</v>
      </c>
      <c r="EP627" s="11"/>
      <c r="EQ627" s="11"/>
      <c r="ER627" s="11"/>
      <c r="ES627" s="11"/>
      <c r="ET627" s="11"/>
      <c r="EU627" s="11"/>
      <c r="EV627" s="11"/>
      <c r="EW627" s="11"/>
      <c r="EX627" s="11"/>
      <c r="EY627" s="11"/>
      <c r="EZ627" s="11"/>
      <c r="FA627" s="11"/>
      <c r="FB627" s="11"/>
      <c r="FC627" s="11"/>
      <c r="FD627" s="11"/>
      <c r="FE627" s="11"/>
      <c r="FF627" s="11"/>
      <c r="FG627" s="11"/>
      <c r="FH627" s="11"/>
      <c r="FI627" s="11"/>
      <c r="FJ627" s="11" t="s">
        <v>14056</v>
      </c>
      <c r="FK627" s="11" t="s">
        <v>14057</v>
      </c>
      <c r="FL627" s="11"/>
      <c r="FM627" s="11"/>
      <c r="FN627" s="11"/>
      <c r="FO627" s="11"/>
      <c r="FP627" s="11" t="s">
        <v>14058</v>
      </c>
      <c r="FQ627" s="11"/>
      <c r="FR627" s="11"/>
      <c r="FS627" s="11"/>
      <c r="FT627" s="11"/>
      <c r="FU627" s="11"/>
      <c r="FV627" s="11"/>
      <c r="FW627" s="11"/>
      <c r="FX627" s="11"/>
      <c r="FY627" s="11" t="s">
        <v>14059</v>
      </c>
      <c r="FZ627" s="11" t="s">
        <v>14060</v>
      </c>
      <c r="GA627" s="11"/>
      <c r="GB627" s="11"/>
      <c r="GC627" s="11"/>
      <c r="GD627" s="11"/>
      <c r="GE627" s="11"/>
      <c r="GF627" s="11"/>
      <c r="GG627" s="11" t="s">
        <v>14061</v>
      </c>
      <c r="GH627" s="11" t="s">
        <v>14062</v>
      </c>
      <c r="GI627" s="11"/>
      <c r="GJ627" s="11" t="s">
        <v>14063</v>
      </c>
      <c r="GK627" s="11"/>
      <c r="GL627" s="11"/>
      <c r="GM627" s="11" t="s">
        <v>14064</v>
      </c>
      <c r="GN627" s="11"/>
      <c r="GO627" s="11"/>
      <c r="GP627" s="11"/>
      <c r="GQ627" s="11"/>
      <c r="GR627" s="11"/>
      <c r="GS627" s="11"/>
      <c r="GT627" s="11" t="s">
        <v>14065</v>
      </c>
      <c r="GU627" s="11"/>
      <c r="GV627" s="11"/>
      <c r="GW627" s="11"/>
      <c r="GX627" s="11"/>
      <c r="GY627" s="11"/>
      <c r="GZ627" s="11"/>
      <c r="HA627" s="11" t="s">
        <v>12259</v>
      </c>
      <c r="HB627" s="11"/>
      <c r="HC627" s="11"/>
      <c r="HD627" s="11" t="s">
        <v>14066</v>
      </c>
      <c r="HE627" s="11" t="s">
        <v>14067</v>
      </c>
      <c r="HF627" s="11" t="s">
        <v>14068</v>
      </c>
      <c r="HG627" s="11" t="s">
        <v>14069</v>
      </c>
      <c r="HH627" s="11" t="s">
        <v>14070</v>
      </c>
      <c r="HI627" s="11" t="s">
        <v>14071</v>
      </c>
      <c r="HJ627" s="11"/>
      <c r="HK627" s="11"/>
      <c r="HL627" s="11"/>
      <c r="HM627" s="11" t="s">
        <v>14072</v>
      </c>
      <c r="HN627" s="11"/>
      <c r="HO627" s="11" t="s">
        <v>14073</v>
      </c>
      <c r="HP627" s="11" t="s">
        <v>14074</v>
      </c>
      <c r="HQ627" s="11" t="s">
        <v>14075</v>
      </c>
      <c r="HR627" s="11"/>
      <c r="HS627" s="11" t="s">
        <v>14076</v>
      </c>
      <c r="HT627" s="11"/>
      <c r="HU627" s="11"/>
      <c r="HV627" s="11"/>
      <c r="HW627" s="11" t="s">
        <v>14077</v>
      </c>
      <c r="HX627" s="11"/>
      <c r="HY627" s="11" t="s">
        <v>14072</v>
      </c>
      <c r="HZ627" s="11"/>
      <c r="IA627" s="11"/>
      <c r="IB627" s="11"/>
      <c r="IC627" s="11"/>
      <c r="ID627" s="11" t="s">
        <v>14078</v>
      </c>
      <c r="IE627" s="11"/>
      <c r="IF627" s="11"/>
      <c r="IG627" s="11"/>
      <c r="IH627" s="11" t="s">
        <v>14079</v>
      </c>
      <c r="II627" s="11" t="s">
        <v>14080</v>
      </c>
      <c r="IJ627" s="11"/>
      <c r="IK627" s="11" t="s">
        <v>14081</v>
      </c>
      <c r="IL627" s="11"/>
      <c r="IM627" s="11"/>
      <c r="IN627" s="11"/>
      <c r="IO627" s="11"/>
      <c r="IP627" s="11"/>
      <c r="IQ627" s="11"/>
      <c r="IR627" s="11" t="s">
        <v>14082</v>
      </c>
      <c r="IS627" s="11"/>
      <c r="IT627" s="11"/>
      <c r="IU627" s="11"/>
      <c r="IV627" s="11" t="s">
        <v>14083</v>
      </c>
      <c r="IW627" s="11"/>
      <c r="IX627" s="11"/>
      <c r="IY627" s="11"/>
      <c r="IZ627" s="11"/>
      <c r="JA627" s="11"/>
      <c r="JB627" s="11"/>
      <c r="JC627" s="11" t="s">
        <v>14084</v>
      </c>
      <c r="JD627" s="11"/>
      <c r="JE627" s="11"/>
      <c r="JF627" s="11" t="s">
        <v>14085</v>
      </c>
      <c r="JG627" s="11" t="s">
        <v>14086</v>
      </c>
      <c r="JH627" s="11"/>
      <c r="JI627" s="11" t="s">
        <v>14087</v>
      </c>
      <c r="JJ627" s="11" t="s">
        <v>14088</v>
      </c>
      <c r="JK627" s="11"/>
      <c r="JL627" s="11"/>
      <c r="JM627" s="11" t="s">
        <v>14089</v>
      </c>
      <c r="JN627" s="11"/>
      <c r="JO627" s="11" t="s">
        <v>14090</v>
      </c>
      <c r="JP627" s="11" t="s">
        <v>14091</v>
      </c>
      <c r="JQ627" s="11"/>
      <c r="JR627" s="11"/>
      <c r="JS627" s="11"/>
      <c r="JT627" s="11"/>
      <c r="JU627" s="11" t="s">
        <v>14092</v>
      </c>
      <c r="JV627" s="11"/>
      <c r="JW627" s="11" t="s">
        <v>14093</v>
      </c>
      <c r="JX627" s="11"/>
      <c r="JY627" s="11"/>
      <c r="JZ627" s="11"/>
      <c r="KA627" s="11"/>
      <c r="KB627" s="11"/>
      <c r="KC627" s="11" t="s">
        <v>14094</v>
      </c>
      <c r="KD627" s="11"/>
      <c r="KE627" s="11"/>
      <c r="KF627" s="11"/>
      <c r="KG627" s="11"/>
      <c r="KH627" s="11"/>
      <c r="KI627" s="11" t="s">
        <v>14095</v>
      </c>
      <c r="KJ627" s="11" t="s">
        <v>14096</v>
      </c>
      <c r="KK627" s="11"/>
      <c r="KL627" s="11"/>
      <c r="KM627" s="11" t="s">
        <v>14097</v>
      </c>
      <c r="KN627" s="11"/>
      <c r="KO627" s="11"/>
      <c r="KP627" s="11"/>
      <c r="KQ627" s="11"/>
      <c r="KR627" s="11" t="s">
        <v>14098</v>
      </c>
      <c r="KS627" s="11" t="s">
        <v>14099</v>
      </c>
      <c r="KT627" s="11" t="s">
        <v>14100</v>
      </c>
      <c r="KU627" s="11" t="s">
        <v>14101</v>
      </c>
      <c r="KV627" s="11"/>
      <c r="KW627" s="11" t="s">
        <v>14102</v>
      </c>
      <c r="KX627" s="11"/>
      <c r="KY627" s="11"/>
      <c r="KZ627" s="11" t="s">
        <v>14103</v>
      </c>
      <c r="LA627" s="11"/>
      <c r="LB627" s="11" t="s">
        <v>14104</v>
      </c>
      <c r="LC627" s="11" t="s">
        <v>14105</v>
      </c>
      <c r="LD627" s="11" t="s">
        <v>14106</v>
      </c>
      <c r="LE627" s="11" t="s">
        <v>14107</v>
      </c>
      <c r="LF627" s="11" t="s">
        <v>14108</v>
      </c>
      <c r="LG627" s="11"/>
      <c r="LH627" s="11" t="s">
        <v>14109</v>
      </c>
      <c r="LI627" s="11" t="s">
        <v>14110</v>
      </c>
      <c r="LJ627" s="11" t="s">
        <v>14111</v>
      </c>
      <c r="LK627" s="11" t="s">
        <v>14112</v>
      </c>
      <c r="LL627" s="11" t="s">
        <v>14113</v>
      </c>
      <c r="LM627" s="11" t="s">
        <v>14114</v>
      </c>
      <c r="LN627" s="11"/>
      <c r="LO627" s="11"/>
      <c r="LP627" s="11" t="s">
        <v>14115</v>
      </c>
      <c r="LQ627" s="11"/>
      <c r="LR627" s="11" t="s">
        <v>13990</v>
      </c>
      <c r="LS627" s="11" t="s">
        <v>14116</v>
      </c>
      <c r="LT627" s="11" t="s">
        <v>14117</v>
      </c>
      <c r="LU627" s="11"/>
      <c r="LV627" s="11"/>
      <c r="LW627" s="11"/>
      <c r="LX627" s="11"/>
      <c r="LY627" s="11" t="s">
        <v>14118</v>
      </c>
      <c r="LZ627" s="11"/>
      <c r="MA627" s="11"/>
      <c r="MB627" s="11"/>
      <c r="MC627" s="11"/>
      <c r="MD627" s="11"/>
      <c r="ME627" s="11"/>
      <c r="MF627" s="11"/>
      <c r="MG627" s="11"/>
      <c r="MH627" s="11"/>
      <c r="MI627" s="11"/>
      <c r="MJ627" s="11"/>
      <c r="MK627" s="11"/>
      <c r="ML627" s="11" t="s">
        <v>14119</v>
      </c>
      <c r="MM627" s="11"/>
      <c r="MN627" s="11" t="s">
        <v>14120</v>
      </c>
      <c r="MO627" s="11" t="s">
        <v>14121</v>
      </c>
      <c r="MP627" s="11"/>
      <c r="MQ627" s="11"/>
      <c r="MR627" s="11"/>
      <c r="MS627" s="11"/>
      <c r="MT627" s="11"/>
      <c r="MU627" s="11"/>
      <c r="MV627" s="11"/>
      <c r="MW627" s="11"/>
      <c r="MX627" s="11"/>
      <c r="MY627" s="11"/>
      <c r="MZ627" s="11"/>
      <c r="NA627" s="11"/>
      <c r="NB627" s="11"/>
      <c r="NC627" s="11"/>
      <c r="ND627" s="11"/>
      <c r="NE627" s="11"/>
      <c r="NF627" s="11"/>
      <c r="NG627" s="11"/>
      <c r="NH627" s="11"/>
      <c r="NI627" s="11"/>
      <c r="NJ627" s="11"/>
      <c r="NK627" s="11"/>
      <c r="NL627" s="11"/>
      <c r="NM627" s="11"/>
      <c r="NN627" s="11"/>
      <c r="NO627" s="11"/>
      <c r="NP627" s="11"/>
      <c r="NQ627" s="11"/>
      <c r="NR627" s="11"/>
      <c r="NS627" s="11"/>
      <c r="NT627" s="11"/>
      <c r="NU627" s="11"/>
      <c r="NV627" s="11"/>
      <c r="NW627" s="11"/>
      <c r="NX627" s="11"/>
      <c r="NY627" s="11" t="s">
        <v>12259</v>
      </c>
      <c r="NZ627" s="11"/>
      <c r="OA627" s="11" t="s">
        <v>14122</v>
      </c>
      <c r="OB627" s="11" t="s">
        <v>14123</v>
      </c>
      <c r="OC627" s="11"/>
      <c r="OD627" s="11" t="s">
        <v>14124</v>
      </c>
      <c r="OE627" s="11"/>
      <c r="OF627" s="11" t="s">
        <v>14125</v>
      </c>
      <c r="OG627" s="11"/>
      <c r="OH627" s="11" t="s">
        <v>14126</v>
      </c>
      <c r="OI627" s="11" t="s">
        <v>14127</v>
      </c>
      <c r="OJ627" s="11" t="s">
        <v>14128</v>
      </c>
      <c r="OK627" s="11"/>
      <c r="OL627" s="11"/>
      <c r="OM627" s="11" t="s">
        <v>10846</v>
      </c>
      <c r="ON627" s="11" t="s">
        <v>14129</v>
      </c>
      <c r="OO627" s="11"/>
      <c r="OP627" s="11"/>
      <c r="OQ627" s="11"/>
      <c r="OR627" s="11" t="s">
        <v>14130</v>
      </c>
      <c r="OS627" s="11" t="s">
        <v>14131</v>
      </c>
      <c r="OT627" s="11" t="s">
        <v>14132</v>
      </c>
      <c r="OU627" s="11" t="s">
        <v>14133</v>
      </c>
      <c r="OV627" s="11"/>
      <c r="OW627" s="11" t="s">
        <v>14134</v>
      </c>
      <c r="OX627" s="11" t="s">
        <v>14135</v>
      </c>
      <c r="OY627" s="11"/>
      <c r="OZ627" s="11" t="s">
        <v>14136</v>
      </c>
      <c r="PA627" s="11"/>
      <c r="PB627" s="11" t="s">
        <v>14137</v>
      </c>
      <c r="PC627" s="11"/>
      <c r="PD627" s="11" t="s">
        <v>14138</v>
      </c>
      <c r="PE627" s="11"/>
      <c r="PF627" s="11" t="s">
        <v>14139</v>
      </c>
      <c r="PG627" s="11" t="s">
        <v>14140</v>
      </c>
      <c r="PH627" s="11" t="s">
        <v>14141</v>
      </c>
      <c r="PI627" s="11"/>
      <c r="PJ627" s="11"/>
      <c r="PK627" s="11"/>
      <c r="PL627" s="11" t="s">
        <v>14142</v>
      </c>
      <c r="PM627" s="11" t="s">
        <v>14143</v>
      </c>
      <c r="PN627" s="11" t="s">
        <v>14144</v>
      </c>
      <c r="PO627" s="11" t="s">
        <v>14145</v>
      </c>
      <c r="PP627" s="11"/>
      <c r="PQ627" s="11" t="s">
        <v>14146</v>
      </c>
      <c r="PR627" s="11"/>
      <c r="PS627" s="11" t="s">
        <v>14147</v>
      </c>
      <c r="PT627" s="11"/>
      <c r="PU627" s="11" t="s">
        <v>14148</v>
      </c>
      <c r="PV627" s="11"/>
      <c r="PW627" s="11"/>
      <c r="PX627" s="11"/>
      <c r="PY627" s="11"/>
      <c r="PZ627" s="11" t="s">
        <v>14149</v>
      </c>
      <c r="QA627" s="11"/>
      <c r="QB627" s="11"/>
      <c r="QC627" s="11"/>
      <c r="QD627" s="11"/>
      <c r="QE627" s="11" t="s">
        <v>14150</v>
      </c>
      <c r="QF627" s="11" t="s">
        <v>14151</v>
      </c>
      <c r="QG627" s="11" t="s">
        <v>14152</v>
      </c>
      <c r="QH627" s="11" t="s">
        <v>14153</v>
      </c>
      <c r="QI627" s="11" t="s">
        <v>14154</v>
      </c>
      <c r="QJ627" s="11"/>
      <c r="QK627" s="11"/>
      <c r="QL627" s="11"/>
      <c r="QM627" s="11"/>
      <c r="QN627" s="11" t="s">
        <v>14155</v>
      </c>
      <c r="QO627" s="11"/>
      <c r="QP627" s="11"/>
      <c r="QQ627" s="11"/>
      <c r="QR627" s="11"/>
      <c r="QS627" s="11"/>
      <c r="QT627" s="11" t="s">
        <v>14156</v>
      </c>
      <c r="QU627" s="11" t="s">
        <v>14157</v>
      </c>
      <c r="QV627" s="11"/>
      <c r="QW627" s="11"/>
      <c r="QX627" s="11"/>
      <c r="QY627" s="11"/>
      <c r="QZ627" s="11"/>
      <c r="RA627" s="11" t="s">
        <v>14158</v>
      </c>
      <c r="RB627" s="11"/>
      <c r="RC627" s="11"/>
      <c r="RD627" s="11" t="s">
        <v>14159</v>
      </c>
      <c r="RE627" s="11"/>
      <c r="RF627" s="11"/>
      <c r="RG627" s="11"/>
      <c r="RH627" s="11"/>
      <c r="RI627" s="11"/>
      <c r="RJ627" s="11"/>
      <c r="RK627" s="11"/>
      <c r="RL627" s="11"/>
      <c r="RM627" s="11"/>
      <c r="RN627" s="11"/>
      <c r="RO627" s="11"/>
      <c r="RP627" s="11"/>
      <c r="RQ627" s="11"/>
      <c r="RR627" s="11"/>
      <c r="RS627" s="11" t="s">
        <v>14160</v>
      </c>
      <c r="RT627" s="11" t="s">
        <v>14161</v>
      </c>
      <c r="RU627" s="11" t="s">
        <v>14162</v>
      </c>
      <c r="RV627" s="11" t="s">
        <v>14163</v>
      </c>
      <c r="RW627" s="11"/>
      <c r="RX627" s="11"/>
      <c r="RY627" s="11"/>
      <c r="RZ627" s="11"/>
      <c r="SA627" s="11" t="s">
        <v>14164</v>
      </c>
      <c r="SB627" s="11"/>
      <c r="SC627" s="11"/>
      <c r="SD627" s="11"/>
      <c r="SE627" s="11" t="s">
        <v>14165</v>
      </c>
      <c r="SF627" s="11"/>
      <c r="SG627" s="11" t="s">
        <v>14166</v>
      </c>
      <c r="SH627" s="11" t="s">
        <v>14167</v>
      </c>
      <c r="SI627" s="11"/>
      <c r="SJ627" s="11"/>
      <c r="SK627" s="11"/>
      <c r="SL627" s="11" t="s">
        <v>14168</v>
      </c>
      <c r="SM627" s="11"/>
      <c r="SN627" s="11" t="s">
        <v>14169</v>
      </c>
      <c r="SO627" s="11" t="s">
        <v>14170</v>
      </c>
      <c r="SP627" s="11"/>
      <c r="SQ627" s="11" t="s">
        <v>14171</v>
      </c>
      <c r="SR627" s="11"/>
      <c r="SS627" s="11"/>
      <c r="ST627" s="11"/>
      <c r="SU627" s="11"/>
      <c r="SV627" s="11"/>
      <c r="SW627" s="11"/>
      <c r="SX627" s="11"/>
      <c r="SY627" s="11"/>
      <c r="SZ627" s="11"/>
      <c r="TA627" s="11" t="s">
        <v>14172</v>
      </c>
      <c r="TB627" s="11"/>
      <c r="TC627" s="11"/>
      <c r="TD627" s="11"/>
      <c r="TE627" s="11" t="s">
        <v>14173</v>
      </c>
      <c r="TF627" s="11"/>
      <c r="TG627" s="11" t="s">
        <v>14174</v>
      </c>
      <c r="TH627" s="11" t="s">
        <v>14175</v>
      </c>
      <c r="TI627" s="11"/>
      <c r="TJ627" s="11"/>
      <c r="TK627" s="11" t="s">
        <v>14176</v>
      </c>
      <c r="TL627" s="11"/>
      <c r="TM627" s="11"/>
      <c r="TN627" s="11"/>
      <c r="TO627" s="11"/>
      <c r="TP627" s="11"/>
      <c r="TQ627" s="11" t="s">
        <v>14177</v>
      </c>
      <c r="TR627" s="11"/>
      <c r="TS627" s="11"/>
      <c r="TT627" s="11"/>
      <c r="TU627" s="11" t="s">
        <v>14178</v>
      </c>
      <c r="TV627" s="11"/>
      <c r="TW627" s="11" t="s">
        <v>14179</v>
      </c>
      <c r="TX627" s="11" t="s">
        <v>14180</v>
      </c>
      <c r="TY627" s="11"/>
      <c r="TZ627" s="11"/>
      <c r="UA627" s="11"/>
      <c r="UB627" s="11"/>
      <c r="UC627" s="11"/>
      <c r="UD627" s="11"/>
      <c r="UE627" s="11"/>
      <c r="UF627" s="11" t="s">
        <v>14181</v>
      </c>
      <c r="UG627" s="11"/>
      <c r="UH627" s="11"/>
      <c r="UI627" s="11"/>
      <c r="UJ627" s="11"/>
      <c r="UK627" s="11" t="s">
        <v>14182</v>
      </c>
      <c r="UL627" s="11"/>
      <c r="UM627" s="11"/>
      <c r="UN627" s="11" t="s">
        <v>14183</v>
      </c>
      <c r="UO627" s="11" t="s">
        <v>14184</v>
      </c>
      <c r="UP627" s="11"/>
      <c r="UQ627" s="11"/>
      <c r="UR627" s="11"/>
      <c r="US627" s="11"/>
      <c r="UT627" s="11"/>
      <c r="UU627" s="11" t="s">
        <v>14185</v>
      </c>
      <c r="UV627" s="11" t="s">
        <v>14186</v>
      </c>
      <c r="UW627" s="11"/>
      <c r="UX627" s="11"/>
      <c r="UY627" s="11"/>
      <c r="UZ627" s="11" t="s">
        <v>14187</v>
      </c>
      <c r="VA627" s="11"/>
      <c r="VB627" s="11"/>
      <c r="VC627" s="11" t="s">
        <v>14188</v>
      </c>
      <c r="VD627" s="11"/>
      <c r="VE627" s="11" t="s">
        <v>14189</v>
      </c>
      <c r="VF627" s="11"/>
      <c r="VG627" s="11"/>
      <c r="VH627" s="11"/>
      <c r="VI627" s="11"/>
      <c r="VJ627" s="11"/>
      <c r="VK627" s="11"/>
      <c r="VL627" s="11"/>
      <c r="VM627" s="11"/>
      <c r="VN627" s="11"/>
      <c r="VO627" s="11"/>
      <c r="VP627" s="11"/>
      <c r="VQ627" s="11"/>
      <c r="VR627" s="11"/>
      <c r="VS627" s="11" t="s">
        <v>14190</v>
      </c>
      <c r="VT627" s="11"/>
      <c r="VU627" s="11"/>
      <c r="VV627" s="11"/>
      <c r="VW627" s="11"/>
      <c r="VX627" s="11"/>
      <c r="VY627" s="11"/>
      <c r="VZ627" s="11"/>
      <c r="WA627" s="11"/>
      <c r="WB627" s="11"/>
      <c r="WC627" s="11"/>
      <c r="WD627" s="11"/>
      <c r="WE627" s="11"/>
      <c r="WF627" s="11"/>
      <c r="WG627" s="11"/>
      <c r="WH627" s="11"/>
      <c r="WI627" s="11"/>
      <c r="WJ627" s="11"/>
      <c r="WK627" s="11"/>
    </row>
    <row r="628" spans="1:609" x14ac:dyDescent="0.25">
      <c r="A628" s="11"/>
      <c r="B628" s="11"/>
      <c r="C628" s="11" t="s">
        <v>14191</v>
      </c>
      <c r="D628" s="11" t="s">
        <v>14192</v>
      </c>
      <c r="E628" s="11" t="s">
        <v>14193</v>
      </c>
      <c r="F628" s="11" t="s">
        <v>14194</v>
      </c>
      <c r="G628" s="11"/>
      <c r="H628" s="11"/>
      <c r="I628" s="11"/>
      <c r="J628" s="11"/>
      <c r="K628" s="11" t="s">
        <v>14195</v>
      </c>
      <c r="L628" s="11"/>
      <c r="M628" s="11"/>
      <c r="N628" s="11"/>
      <c r="O628" s="11" t="s">
        <v>14196</v>
      </c>
      <c r="P628" s="11"/>
      <c r="Q628" s="11"/>
      <c r="R628" s="11"/>
      <c r="S628" s="11"/>
      <c r="T628" s="11"/>
      <c r="U628" s="11"/>
      <c r="V628" s="11" t="s">
        <v>14197</v>
      </c>
      <c r="W628" s="11"/>
      <c r="X628" s="11"/>
      <c r="Y628" s="11" t="s">
        <v>14198</v>
      </c>
      <c r="Z628" s="11"/>
      <c r="AA628" s="11"/>
      <c r="AB628" s="11"/>
      <c r="AC628" s="11" t="s">
        <v>14199</v>
      </c>
      <c r="AD628" s="11" t="s">
        <v>14200</v>
      </c>
      <c r="AE628" s="11"/>
      <c r="AF628" s="11" t="s">
        <v>14201</v>
      </c>
      <c r="AG628" s="11" t="s">
        <v>14202</v>
      </c>
      <c r="AH628" s="11" t="s">
        <v>14203</v>
      </c>
      <c r="AI628" s="11"/>
      <c r="AJ628" s="11"/>
      <c r="AK628" s="11"/>
      <c r="AL628" s="11"/>
      <c r="AM628" s="11"/>
      <c r="AN628" s="11"/>
      <c r="AO628" s="11" t="s">
        <v>14204</v>
      </c>
      <c r="AP628" s="11"/>
      <c r="AQ628" s="11"/>
      <c r="AR628" s="11"/>
      <c r="AS628" s="11"/>
      <c r="AT628" s="11"/>
      <c r="AU628" s="11"/>
      <c r="AV628" s="11"/>
      <c r="AW628" s="11"/>
      <c r="AX628" s="11"/>
      <c r="AY628" s="11"/>
      <c r="AZ628" s="11" t="s">
        <v>14205</v>
      </c>
      <c r="BA628" s="11"/>
      <c r="BB628" s="11"/>
      <c r="BC628" s="11"/>
      <c r="BD628" s="11"/>
      <c r="BE628" s="11"/>
      <c r="BF628" s="11"/>
      <c r="BG628" s="11"/>
      <c r="BH628" s="11"/>
      <c r="BI628" s="11" t="s">
        <v>14206</v>
      </c>
      <c r="BJ628" s="11"/>
      <c r="BK628" s="11" t="s">
        <v>14207</v>
      </c>
      <c r="BL628" s="11"/>
      <c r="BM628" s="11"/>
      <c r="BN628" s="11"/>
      <c r="BO628" s="11" t="s">
        <v>14208</v>
      </c>
      <c r="BP628" s="11" t="s">
        <v>14209</v>
      </c>
      <c r="BQ628" s="11" t="s">
        <v>14210</v>
      </c>
      <c r="BR628" s="11"/>
      <c r="BS628" s="11" t="s">
        <v>14211</v>
      </c>
      <c r="BT628" s="11"/>
      <c r="BU628" s="11"/>
      <c r="BV628" s="11"/>
      <c r="BW628" s="11"/>
      <c r="BX628" s="11" t="s">
        <v>13958</v>
      </c>
      <c r="BY628" s="11" t="s">
        <v>14212</v>
      </c>
      <c r="BZ628" s="11"/>
      <c r="CA628" s="11"/>
      <c r="CB628" s="11"/>
      <c r="CC628" s="11" t="s">
        <v>14213</v>
      </c>
      <c r="CD628" s="11" t="s">
        <v>14214</v>
      </c>
      <c r="CE628" s="11" t="s">
        <v>14215</v>
      </c>
      <c r="CF628" s="11"/>
      <c r="CG628" s="11"/>
      <c r="CH628" s="11" t="s">
        <v>14216</v>
      </c>
      <c r="CI628" s="11"/>
      <c r="CJ628" s="11"/>
      <c r="CK628" s="11" t="s">
        <v>14217</v>
      </c>
      <c r="CL628" s="11" t="s">
        <v>14218</v>
      </c>
      <c r="CM628" s="11" t="s">
        <v>14219</v>
      </c>
      <c r="CN628" s="11"/>
      <c r="CO628" s="11"/>
      <c r="CP628" s="11" t="s">
        <v>14220</v>
      </c>
      <c r="CQ628" s="11" t="s">
        <v>14221</v>
      </c>
      <c r="CR628" s="11" t="s">
        <v>14222</v>
      </c>
      <c r="CS628" s="11" t="s">
        <v>14223</v>
      </c>
      <c r="CT628" s="11" t="s">
        <v>14224</v>
      </c>
      <c r="CU628" s="11" t="s">
        <v>14225</v>
      </c>
      <c r="CV628" s="11" t="s">
        <v>14226</v>
      </c>
      <c r="CW628" s="11" t="s">
        <v>14227</v>
      </c>
      <c r="CX628" s="11" t="s">
        <v>14228</v>
      </c>
      <c r="CY628" s="11"/>
      <c r="CZ628" s="11"/>
      <c r="DA628" s="11" t="s">
        <v>11808</v>
      </c>
      <c r="DB628" s="11" t="s">
        <v>14229</v>
      </c>
      <c r="DC628" s="11"/>
      <c r="DD628" s="11" t="s">
        <v>14230</v>
      </c>
      <c r="DE628" s="11" t="s">
        <v>14231</v>
      </c>
      <c r="DF628" s="11" t="s">
        <v>14232</v>
      </c>
      <c r="DG628" s="11"/>
      <c r="DH628" s="11"/>
      <c r="DI628" s="11" t="s">
        <v>14233</v>
      </c>
      <c r="DJ628" s="11"/>
      <c r="DK628" s="11" t="s">
        <v>14234</v>
      </c>
      <c r="DL628" s="11" t="s">
        <v>14235</v>
      </c>
      <c r="DM628" s="11"/>
      <c r="DN628" s="11"/>
      <c r="DO628" s="11"/>
      <c r="DP628" s="11" t="s">
        <v>14236</v>
      </c>
      <c r="DQ628" s="11"/>
      <c r="DR628" s="11"/>
      <c r="DS628" s="11" t="s">
        <v>14237</v>
      </c>
      <c r="DT628" s="11"/>
      <c r="DU628" s="11" t="s">
        <v>14238</v>
      </c>
      <c r="DV628" s="11" t="s">
        <v>14239</v>
      </c>
      <c r="DW628" s="11" t="s">
        <v>14240</v>
      </c>
      <c r="DX628" s="11"/>
      <c r="DY628" s="11" t="s">
        <v>14241</v>
      </c>
      <c r="DZ628" s="11" t="s">
        <v>14242</v>
      </c>
      <c r="EA628" s="11" t="s">
        <v>14243</v>
      </c>
      <c r="EB628" s="11" t="s">
        <v>14244</v>
      </c>
      <c r="EC628" s="11"/>
      <c r="ED628" s="11"/>
      <c r="EE628" s="11" t="s">
        <v>14245</v>
      </c>
      <c r="EF628" s="11" t="s">
        <v>14246</v>
      </c>
      <c r="EG628" s="11" t="s">
        <v>14247</v>
      </c>
      <c r="EH628" s="11" t="s">
        <v>14248</v>
      </c>
      <c r="EI628" s="11" t="s">
        <v>14249</v>
      </c>
      <c r="EJ628" s="11" t="s">
        <v>14250</v>
      </c>
      <c r="EK628" s="11" t="s">
        <v>14251</v>
      </c>
      <c r="EL628" s="11" t="s">
        <v>14252</v>
      </c>
      <c r="EM628" s="11"/>
      <c r="EN628" s="11" t="s">
        <v>14253</v>
      </c>
      <c r="EO628" s="11" t="s">
        <v>14254</v>
      </c>
      <c r="EP628" s="11"/>
      <c r="EQ628" s="11"/>
      <c r="ER628" s="11"/>
      <c r="ES628" s="11"/>
      <c r="ET628" s="11"/>
      <c r="EU628" s="11"/>
      <c r="EV628" s="11"/>
      <c r="EW628" s="11"/>
      <c r="EX628" s="11"/>
      <c r="EY628" s="11"/>
      <c r="EZ628" s="11"/>
      <c r="FA628" s="11"/>
      <c r="FB628" s="11"/>
      <c r="FC628" s="11"/>
      <c r="FD628" s="11"/>
      <c r="FE628" s="11"/>
      <c r="FF628" s="11"/>
      <c r="FG628" s="11"/>
      <c r="FH628" s="11"/>
      <c r="FI628" s="11"/>
      <c r="FJ628" s="11" t="s">
        <v>11607</v>
      </c>
      <c r="FK628" s="11" t="s">
        <v>14255</v>
      </c>
      <c r="FL628" s="11"/>
      <c r="FM628" s="11"/>
      <c r="FN628" s="11"/>
      <c r="FO628" s="11"/>
      <c r="FP628" s="11" t="s">
        <v>14256</v>
      </c>
      <c r="FQ628" s="11"/>
      <c r="FR628" s="11"/>
      <c r="FS628" s="11"/>
      <c r="FT628" s="11"/>
      <c r="FU628" s="11"/>
      <c r="FV628" s="11"/>
      <c r="FW628" s="11"/>
      <c r="FX628" s="11"/>
      <c r="FY628" s="11" t="s">
        <v>14257</v>
      </c>
      <c r="FZ628" s="11" t="s">
        <v>14258</v>
      </c>
      <c r="GA628" s="11"/>
      <c r="GB628" s="11"/>
      <c r="GC628" s="11"/>
      <c r="GD628" s="11"/>
      <c r="GE628" s="11"/>
      <c r="GF628" s="11"/>
      <c r="GG628" s="11" t="s">
        <v>14259</v>
      </c>
      <c r="GH628" s="11" t="s">
        <v>14260</v>
      </c>
      <c r="GI628" s="11"/>
      <c r="GJ628" s="11" t="s">
        <v>14261</v>
      </c>
      <c r="GK628" s="11"/>
      <c r="GL628" s="11"/>
      <c r="GM628" s="11" t="s">
        <v>13910</v>
      </c>
      <c r="GN628" s="11"/>
      <c r="GO628" s="11"/>
      <c r="GP628" s="11"/>
      <c r="GQ628" s="11"/>
      <c r="GR628" s="11"/>
      <c r="GS628" s="11"/>
      <c r="GT628" s="11" t="s">
        <v>14262</v>
      </c>
      <c r="GU628" s="11"/>
      <c r="GV628" s="11"/>
      <c r="GW628" s="11"/>
      <c r="GX628" s="11"/>
      <c r="GY628" s="11"/>
      <c r="GZ628" s="11"/>
      <c r="HA628" s="11" t="s">
        <v>14263</v>
      </c>
      <c r="HB628" s="11"/>
      <c r="HC628" s="11"/>
      <c r="HD628" s="11" t="s">
        <v>14264</v>
      </c>
      <c r="HE628" s="11" t="s">
        <v>14265</v>
      </c>
      <c r="HF628" s="11" t="s">
        <v>14266</v>
      </c>
      <c r="HG628" s="11" t="s">
        <v>13880</v>
      </c>
      <c r="HH628" s="11" t="s">
        <v>14267</v>
      </c>
      <c r="HI628" s="11" t="s">
        <v>14268</v>
      </c>
      <c r="HJ628" s="11"/>
      <c r="HK628" s="11"/>
      <c r="HL628" s="11"/>
      <c r="HM628" s="11" t="s">
        <v>14269</v>
      </c>
      <c r="HN628" s="11"/>
      <c r="HO628" s="11" t="s">
        <v>14270</v>
      </c>
      <c r="HP628" s="11" t="s">
        <v>14271</v>
      </c>
      <c r="HQ628" s="11"/>
      <c r="HR628" s="11"/>
      <c r="HS628" s="11" t="s">
        <v>14272</v>
      </c>
      <c r="HT628" s="11"/>
      <c r="HU628" s="11"/>
      <c r="HV628" s="11"/>
      <c r="HW628" s="11" t="s">
        <v>14273</v>
      </c>
      <c r="HX628" s="11"/>
      <c r="HY628" s="11" t="s">
        <v>14274</v>
      </c>
      <c r="HZ628" s="11"/>
      <c r="IA628" s="11"/>
      <c r="IB628" s="11"/>
      <c r="IC628" s="11"/>
      <c r="ID628" s="11" t="s">
        <v>14275</v>
      </c>
      <c r="IE628" s="11"/>
      <c r="IF628" s="11"/>
      <c r="IG628" s="11"/>
      <c r="IH628" s="11" t="s">
        <v>14276</v>
      </c>
      <c r="II628" s="11" t="s">
        <v>14277</v>
      </c>
      <c r="IJ628" s="11"/>
      <c r="IK628" s="11" t="s">
        <v>14278</v>
      </c>
      <c r="IL628" s="11"/>
      <c r="IM628" s="11"/>
      <c r="IN628" s="11"/>
      <c r="IO628" s="11"/>
      <c r="IP628" s="11"/>
      <c r="IQ628" s="11"/>
      <c r="IR628" s="11" t="s">
        <v>14279</v>
      </c>
      <c r="IS628" s="11"/>
      <c r="IT628" s="11"/>
      <c r="IU628" s="11"/>
      <c r="IV628" s="11" t="s">
        <v>14280</v>
      </c>
      <c r="IW628" s="11"/>
      <c r="IX628" s="11"/>
      <c r="IY628" s="11"/>
      <c r="IZ628" s="11"/>
      <c r="JA628" s="11"/>
      <c r="JB628" s="11"/>
      <c r="JC628" s="11" t="s">
        <v>14281</v>
      </c>
      <c r="JD628" s="11"/>
      <c r="JE628" s="11"/>
      <c r="JF628" s="11" t="s">
        <v>14282</v>
      </c>
      <c r="JG628" s="11" t="s">
        <v>13058</v>
      </c>
      <c r="JH628" s="11"/>
      <c r="JI628" s="11" t="s">
        <v>14283</v>
      </c>
      <c r="JJ628" s="11" t="s">
        <v>14284</v>
      </c>
      <c r="JK628" s="11"/>
      <c r="JL628" s="11"/>
      <c r="JM628" s="11" t="s">
        <v>9205</v>
      </c>
      <c r="JN628" s="11"/>
      <c r="JO628" s="11" t="s">
        <v>14285</v>
      </c>
      <c r="JP628" s="11" t="s">
        <v>14286</v>
      </c>
      <c r="JQ628" s="11"/>
      <c r="JR628" s="11"/>
      <c r="JS628" s="11"/>
      <c r="JT628" s="11"/>
      <c r="JU628" s="11" t="s">
        <v>14287</v>
      </c>
      <c r="JV628" s="11"/>
      <c r="JW628" s="11" t="s">
        <v>14288</v>
      </c>
      <c r="JX628" s="11"/>
      <c r="JY628" s="11"/>
      <c r="JZ628" s="11"/>
      <c r="KA628" s="11"/>
      <c r="KB628" s="11"/>
      <c r="KC628" s="11" t="s">
        <v>14289</v>
      </c>
      <c r="KD628" s="11"/>
      <c r="KE628" s="11"/>
      <c r="KF628" s="11"/>
      <c r="KG628" s="11"/>
      <c r="KH628" s="11"/>
      <c r="KI628" s="11" t="s">
        <v>14290</v>
      </c>
      <c r="KJ628" s="11" t="s">
        <v>14291</v>
      </c>
      <c r="KK628" s="11"/>
      <c r="KL628" s="11"/>
      <c r="KM628" s="11" t="s">
        <v>14292</v>
      </c>
      <c r="KN628" s="11"/>
      <c r="KO628" s="11"/>
      <c r="KP628" s="11"/>
      <c r="KQ628" s="11"/>
      <c r="KR628" s="11" t="s">
        <v>14293</v>
      </c>
      <c r="KS628" s="11" t="s">
        <v>14294</v>
      </c>
      <c r="KT628" s="11" t="s">
        <v>14295</v>
      </c>
      <c r="KU628" s="11" t="s">
        <v>14296</v>
      </c>
      <c r="KV628" s="11"/>
      <c r="KW628" s="11" t="s">
        <v>14297</v>
      </c>
      <c r="KX628" s="11"/>
      <c r="KY628" s="11"/>
      <c r="KZ628" s="11" t="s">
        <v>14298</v>
      </c>
      <c r="LA628" s="11"/>
      <c r="LB628" s="11" t="s">
        <v>12828</v>
      </c>
      <c r="LC628" s="11" t="s">
        <v>14299</v>
      </c>
      <c r="LD628" s="11" t="s">
        <v>14300</v>
      </c>
      <c r="LE628" s="11" t="s">
        <v>14301</v>
      </c>
      <c r="LF628" s="11" t="s">
        <v>14302</v>
      </c>
      <c r="LG628" s="11"/>
      <c r="LH628" s="11" t="s">
        <v>14303</v>
      </c>
      <c r="LI628" s="11" t="s">
        <v>14304</v>
      </c>
      <c r="LJ628" s="11" t="s">
        <v>14305</v>
      </c>
      <c r="LK628" s="11" t="s">
        <v>14306</v>
      </c>
      <c r="LL628" s="11" t="s">
        <v>14307</v>
      </c>
      <c r="LM628" s="11" t="s">
        <v>14308</v>
      </c>
      <c r="LN628" s="11"/>
      <c r="LO628" s="11"/>
      <c r="LP628" s="11" t="s">
        <v>14309</v>
      </c>
      <c r="LQ628" s="11"/>
      <c r="LR628" s="11"/>
      <c r="LS628" s="11" t="s">
        <v>14310</v>
      </c>
      <c r="LT628" s="11" t="s">
        <v>14311</v>
      </c>
      <c r="LU628" s="11"/>
      <c r="LV628" s="11"/>
      <c r="LW628" s="11"/>
      <c r="LX628" s="11"/>
      <c r="LY628" s="11" t="s">
        <v>14312</v>
      </c>
      <c r="LZ628" s="11"/>
      <c r="MA628" s="11"/>
      <c r="MB628" s="11"/>
      <c r="MC628" s="11"/>
      <c r="MD628" s="11"/>
      <c r="ME628" s="11"/>
      <c r="MF628" s="11"/>
      <c r="MG628" s="11"/>
      <c r="MH628" s="11"/>
      <c r="MI628" s="11"/>
      <c r="MJ628" s="11"/>
      <c r="MK628" s="11"/>
      <c r="ML628" s="11"/>
      <c r="MM628" s="11"/>
      <c r="MN628" s="11" t="s">
        <v>14313</v>
      </c>
      <c r="MO628" s="11" t="s">
        <v>14314</v>
      </c>
      <c r="MP628" s="11"/>
      <c r="MQ628" s="11"/>
      <c r="MR628" s="11"/>
      <c r="MS628" s="11"/>
      <c r="MT628" s="11"/>
      <c r="MU628" s="11"/>
      <c r="MV628" s="11"/>
      <c r="MW628" s="11"/>
      <c r="MX628" s="11"/>
      <c r="MY628" s="11"/>
      <c r="MZ628" s="11"/>
      <c r="NA628" s="11"/>
      <c r="NB628" s="11"/>
      <c r="NC628" s="11"/>
      <c r="ND628" s="11"/>
      <c r="NE628" s="11"/>
      <c r="NF628" s="11"/>
      <c r="NG628" s="11"/>
      <c r="NH628" s="11"/>
      <c r="NI628" s="11"/>
      <c r="NJ628" s="11"/>
      <c r="NK628" s="11"/>
      <c r="NL628" s="11"/>
      <c r="NM628" s="11"/>
      <c r="NN628" s="11"/>
      <c r="NO628" s="11"/>
      <c r="NP628" s="11"/>
      <c r="NQ628" s="11"/>
      <c r="NR628" s="11"/>
      <c r="NS628" s="11"/>
      <c r="NT628" s="11"/>
      <c r="NU628" s="11"/>
      <c r="NV628" s="11"/>
      <c r="NW628" s="11"/>
      <c r="NX628" s="11"/>
      <c r="NY628" s="11" t="s">
        <v>14315</v>
      </c>
      <c r="NZ628" s="11"/>
      <c r="OA628" s="11" t="s">
        <v>14316</v>
      </c>
      <c r="OB628" s="11" t="s">
        <v>14317</v>
      </c>
      <c r="OC628" s="11"/>
      <c r="OD628" s="11" t="s">
        <v>14318</v>
      </c>
      <c r="OE628" s="11"/>
      <c r="OF628" s="11" t="s">
        <v>14319</v>
      </c>
      <c r="OG628" s="11"/>
      <c r="OH628" s="11" t="s">
        <v>14320</v>
      </c>
      <c r="OI628" s="11" t="s">
        <v>14321</v>
      </c>
      <c r="OJ628" s="11" t="s">
        <v>14322</v>
      </c>
      <c r="OK628" s="11"/>
      <c r="OL628" s="11"/>
      <c r="OM628" s="11" t="s">
        <v>14323</v>
      </c>
      <c r="ON628" s="11" t="s">
        <v>14324</v>
      </c>
      <c r="OO628" s="11"/>
      <c r="OP628" s="11"/>
      <c r="OQ628" s="11"/>
      <c r="OR628" s="11" t="s">
        <v>14325</v>
      </c>
      <c r="OS628" s="11" t="s">
        <v>14326</v>
      </c>
      <c r="OT628" s="11" t="s">
        <v>14327</v>
      </c>
      <c r="OU628" s="11" t="s">
        <v>14328</v>
      </c>
      <c r="OV628" s="11"/>
      <c r="OW628" s="11" t="s">
        <v>14329</v>
      </c>
      <c r="OX628" s="11" t="s">
        <v>14330</v>
      </c>
      <c r="OY628" s="11"/>
      <c r="OZ628" s="11" t="s">
        <v>14331</v>
      </c>
      <c r="PA628" s="11"/>
      <c r="PB628" s="11" t="s">
        <v>14332</v>
      </c>
      <c r="PC628" s="11"/>
      <c r="PD628" s="11"/>
      <c r="PE628" s="11"/>
      <c r="PF628" s="11" t="s">
        <v>14333</v>
      </c>
      <c r="PG628" s="11" t="s">
        <v>14334</v>
      </c>
      <c r="PH628" s="11" t="s">
        <v>14335</v>
      </c>
      <c r="PI628" s="11"/>
      <c r="PJ628" s="11"/>
      <c r="PK628" s="11"/>
      <c r="PL628" s="11" t="s">
        <v>14336</v>
      </c>
      <c r="PM628" s="11" t="s">
        <v>14337</v>
      </c>
      <c r="PN628" s="11" t="s">
        <v>14338</v>
      </c>
      <c r="PO628" s="11" t="s">
        <v>14339</v>
      </c>
      <c r="PP628" s="11"/>
      <c r="PQ628" s="11" t="s">
        <v>9922</v>
      </c>
      <c r="PR628" s="11"/>
      <c r="PS628" s="11" t="s">
        <v>14340</v>
      </c>
      <c r="PT628" s="11"/>
      <c r="PU628" s="11" t="s">
        <v>14341</v>
      </c>
      <c r="PV628" s="11"/>
      <c r="PW628" s="11"/>
      <c r="PX628" s="11"/>
      <c r="PY628" s="11"/>
      <c r="PZ628" s="11" t="s">
        <v>14342</v>
      </c>
      <c r="QA628" s="11"/>
      <c r="QB628" s="11"/>
      <c r="QC628" s="11"/>
      <c r="QD628" s="11"/>
      <c r="QE628" s="11" t="s">
        <v>14343</v>
      </c>
      <c r="QF628" s="11" t="s">
        <v>14344</v>
      </c>
      <c r="QG628" s="11" t="s">
        <v>14345</v>
      </c>
      <c r="QH628" s="11" t="s">
        <v>13816</v>
      </c>
      <c r="QI628" s="11" t="s">
        <v>14346</v>
      </c>
      <c r="QJ628" s="11"/>
      <c r="QK628" s="11"/>
      <c r="QL628" s="11"/>
      <c r="QM628" s="11"/>
      <c r="QN628" s="11" t="s">
        <v>14347</v>
      </c>
      <c r="QO628" s="11"/>
      <c r="QP628" s="11"/>
      <c r="QQ628" s="11"/>
      <c r="QR628" s="11"/>
      <c r="QS628" s="11"/>
      <c r="QT628" s="11" t="s">
        <v>14348</v>
      </c>
      <c r="QU628" s="11" t="s">
        <v>14349</v>
      </c>
      <c r="QV628" s="11"/>
      <c r="QW628" s="11"/>
      <c r="QX628" s="11"/>
      <c r="QY628" s="11"/>
      <c r="QZ628" s="11"/>
      <c r="RA628" s="11" t="s">
        <v>14350</v>
      </c>
      <c r="RB628" s="11"/>
      <c r="RC628" s="11"/>
      <c r="RD628" s="11" t="s">
        <v>14351</v>
      </c>
      <c r="RE628" s="11"/>
      <c r="RF628" s="11"/>
      <c r="RG628" s="11"/>
      <c r="RH628" s="11"/>
      <c r="RI628" s="11"/>
      <c r="RJ628" s="11"/>
      <c r="RK628" s="11"/>
      <c r="RL628" s="11"/>
      <c r="RM628" s="11"/>
      <c r="RN628" s="11"/>
      <c r="RO628" s="11"/>
      <c r="RP628" s="11"/>
      <c r="RQ628" s="11"/>
      <c r="RR628" s="11"/>
      <c r="RS628" s="11" t="s">
        <v>14352</v>
      </c>
      <c r="RT628" s="11" t="s">
        <v>14353</v>
      </c>
      <c r="RU628" s="11" t="s">
        <v>14354</v>
      </c>
      <c r="RV628" s="11" t="s">
        <v>14355</v>
      </c>
      <c r="RW628" s="11"/>
      <c r="RX628" s="11"/>
      <c r="RY628" s="11"/>
      <c r="RZ628" s="11"/>
      <c r="SA628" s="11" t="s">
        <v>14356</v>
      </c>
      <c r="SB628" s="11"/>
      <c r="SC628" s="11"/>
      <c r="SD628" s="11"/>
      <c r="SE628" s="11" t="s">
        <v>14357</v>
      </c>
      <c r="SF628" s="11"/>
      <c r="SG628" s="11" t="s">
        <v>14358</v>
      </c>
      <c r="SH628" s="11" t="s">
        <v>14359</v>
      </c>
      <c r="SI628" s="11"/>
      <c r="SJ628" s="11"/>
      <c r="SK628" s="11"/>
      <c r="SL628" s="11" t="s">
        <v>14360</v>
      </c>
      <c r="SM628" s="11"/>
      <c r="SN628" s="11" t="s">
        <v>14361</v>
      </c>
      <c r="SO628" s="11" t="s">
        <v>14362</v>
      </c>
      <c r="SP628" s="11"/>
      <c r="SQ628" s="11" t="s">
        <v>14363</v>
      </c>
      <c r="SR628" s="11"/>
      <c r="SS628" s="11"/>
      <c r="ST628" s="11"/>
      <c r="SU628" s="11"/>
      <c r="SV628" s="11"/>
      <c r="SW628" s="11"/>
      <c r="SX628" s="11"/>
      <c r="SY628" s="11"/>
      <c r="SZ628" s="11"/>
      <c r="TA628" s="11"/>
      <c r="TB628" s="11"/>
      <c r="TC628" s="11"/>
      <c r="TD628" s="11"/>
      <c r="TE628" s="11" t="s">
        <v>14364</v>
      </c>
      <c r="TF628" s="11"/>
      <c r="TG628" s="11" t="s">
        <v>14365</v>
      </c>
      <c r="TH628" s="11" t="s">
        <v>14366</v>
      </c>
      <c r="TI628" s="11"/>
      <c r="TJ628" s="11"/>
      <c r="TK628" s="11" t="s">
        <v>14367</v>
      </c>
      <c r="TL628" s="11"/>
      <c r="TM628" s="11"/>
      <c r="TN628" s="11"/>
      <c r="TO628" s="11"/>
      <c r="TP628" s="11"/>
      <c r="TQ628" s="11" t="s">
        <v>14368</v>
      </c>
      <c r="TR628" s="11"/>
      <c r="TS628" s="11"/>
      <c r="TT628" s="11"/>
      <c r="TU628" s="11" t="s">
        <v>14369</v>
      </c>
      <c r="TV628" s="11"/>
      <c r="TW628" s="11" t="s">
        <v>14370</v>
      </c>
      <c r="TX628" s="11"/>
      <c r="TY628" s="11"/>
      <c r="TZ628" s="11"/>
      <c r="UA628" s="11"/>
      <c r="UB628" s="11"/>
      <c r="UC628" s="11"/>
      <c r="UD628" s="11"/>
      <c r="UE628" s="11"/>
      <c r="UF628" s="11" t="s">
        <v>14371</v>
      </c>
      <c r="UG628" s="11"/>
      <c r="UH628" s="11"/>
      <c r="UI628" s="11"/>
      <c r="UJ628" s="11"/>
      <c r="UK628" s="11" t="s">
        <v>14372</v>
      </c>
      <c r="UL628" s="11"/>
      <c r="UM628" s="11"/>
      <c r="UN628" s="11" t="s">
        <v>14373</v>
      </c>
      <c r="UO628" s="11" t="s">
        <v>14374</v>
      </c>
      <c r="UP628" s="11"/>
      <c r="UQ628" s="11"/>
      <c r="UR628" s="11"/>
      <c r="US628" s="11"/>
      <c r="UT628" s="11"/>
      <c r="UU628" s="11" t="s">
        <v>14375</v>
      </c>
      <c r="UV628" s="11" t="s">
        <v>13735</v>
      </c>
      <c r="UW628" s="11"/>
      <c r="UX628" s="11"/>
      <c r="UY628" s="11"/>
      <c r="UZ628" s="11" t="s">
        <v>14376</v>
      </c>
      <c r="VA628" s="11"/>
      <c r="VB628" s="11"/>
      <c r="VC628" s="11" t="s">
        <v>14377</v>
      </c>
      <c r="VD628" s="11"/>
      <c r="VE628" s="11" t="s">
        <v>14378</v>
      </c>
      <c r="VF628" s="11"/>
      <c r="VG628" s="11"/>
      <c r="VH628" s="11"/>
      <c r="VI628" s="11"/>
      <c r="VJ628" s="11"/>
      <c r="VK628" s="11"/>
      <c r="VL628" s="11"/>
      <c r="VM628" s="11"/>
      <c r="VN628" s="11"/>
      <c r="VO628" s="11"/>
      <c r="VP628" s="11"/>
      <c r="VQ628" s="11"/>
      <c r="VR628" s="11"/>
      <c r="VS628" s="11" t="s">
        <v>14379</v>
      </c>
      <c r="VT628" s="11"/>
      <c r="VU628" s="11"/>
      <c r="VV628" s="11"/>
      <c r="VW628" s="11"/>
      <c r="VX628" s="11"/>
      <c r="VY628" s="11"/>
      <c r="VZ628" s="11"/>
      <c r="WA628" s="11"/>
      <c r="WB628" s="11"/>
      <c r="WC628" s="11"/>
      <c r="WD628" s="11"/>
      <c r="WE628" s="11"/>
      <c r="WF628" s="11"/>
      <c r="WG628" s="11"/>
      <c r="WH628" s="11"/>
      <c r="WI628" s="11"/>
      <c r="WJ628" s="11"/>
      <c r="WK628" s="11"/>
    </row>
    <row r="629" spans="1:609" x14ac:dyDescent="0.25">
      <c r="A629" s="11"/>
      <c r="B629" s="11"/>
      <c r="C629" s="11" t="s">
        <v>14380</v>
      </c>
      <c r="D629" s="11" t="s">
        <v>14381</v>
      </c>
      <c r="E629" s="11" t="s">
        <v>14382</v>
      </c>
      <c r="F629" s="11" t="s">
        <v>14383</v>
      </c>
      <c r="G629" s="11"/>
      <c r="H629" s="11"/>
      <c r="I629" s="11"/>
      <c r="J629" s="11"/>
      <c r="K629" s="11" t="s">
        <v>14384</v>
      </c>
      <c r="L629" s="11"/>
      <c r="M629" s="11"/>
      <c r="N629" s="11"/>
      <c r="O629" s="11" t="s">
        <v>14331</v>
      </c>
      <c r="P629" s="11"/>
      <c r="Q629" s="11"/>
      <c r="R629" s="11"/>
      <c r="S629" s="11"/>
      <c r="T629" s="11"/>
      <c r="U629" s="11"/>
      <c r="V629" s="11" t="s">
        <v>14385</v>
      </c>
      <c r="W629" s="11"/>
      <c r="X629" s="11"/>
      <c r="Y629" s="11" t="s">
        <v>14386</v>
      </c>
      <c r="Z629" s="11"/>
      <c r="AA629" s="11"/>
      <c r="AB629" s="11"/>
      <c r="AC629" s="11" t="s">
        <v>14387</v>
      </c>
      <c r="AD629" s="11" t="s">
        <v>14388</v>
      </c>
      <c r="AE629" s="11"/>
      <c r="AF629" s="11" t="s">
        <v>14389</v>
      </c>
      <c r="AG629" s="11"/>
      <c r="AH629" s="11" t="s">
        <v>14390</v>
      </c>
      <c r="AI629" s="11"/>
      <c r="AJ629" s="11"/>
      <c r="AK629" s="11"/>
      <c r="AL629" s="11"/>
      <c r="AM629" s="11"/>
      <c r="AN629" s="11"/>
      <c r="AO629" s="11" t="s">
        <v>14391</v>
      </c>
      <c r="AP629" s="11"/>
      <c r="AQ629" s="11"/>
      <c r="AR629" s="11"/>
      <c r="AS629" s="11"/>
      <c r="AT629" s="11"/>
      <c r="AU629" s="11"/>
      <c r="AV629" s="11"/>
      <c r="AW629" s="11"/>
      <c r="AX629" s="11"/>
      <c r="AY629" s="11"/>
      <c r="AZ629" s="11" t="s">
        <v>14392</v>
      </c>
      <c r="BA629" s="11"/>
      <c r="BB629" s="11"/>
      <c r="BC629" s="11"/>
      <c r="BD629" s="11"/>
      <c r="BE629" s="11"/>
      <c r="BF629" s="11"/>
      <c r="BG629" s="11"/>
      <c r="BH629" s="11"/>
      <c r="BI629" s="11" t="s">
        <v>14393</v>
      </c>
      <c r="BJ629" s="11"/>
      <c r="BK629" s="11" t="s">
        <v>14394</v>
      </c>
      <c r="BL629" s="11"/>
      <c r="BM629" s="11"/>
      <c r="BN629" s="11"/>
      <c r="BO629" s="11"/>
      <c r="BP629" s="11" t="s">
        <v>14395</v>
      </c>
      <c r="BQ629" s="11" t="s">
        <v>14396</v>
      </c>
      <c r="BR629" s="11"/>
      <c r="BS629" s="11" t="s">
        <v>14397</v>
      </c>
      <c r="BT629" s="11"/>
      <c r="BU629" s="11"/>
      <c r="BV629" s="11"/>
      <c r="BW629" s="11"/>
      <c r="BX629" s="11" t="s">
        <v>12423</v>
      </c>
      <c r="BY629" s="11" t="s">
        <v>14398</v>
      </c>
      <c r="BZ629" s="11"/>
      <c r="CA629" s="11"/>
      <c r="CB629" s="11"/>
      <c r="CC629" s="11" t="s">
        <v>14399</v>
      </c>
      <c r="CD629" s="11" t="s">
        <v>14400</v>
      </c>
      <c r="CE629" s="11" t="s">
        <v>14401</v>
      </c>
      <c r="CF629" s="11"/>
      <c r="CG629" s="11"/>
      <c r="CH629" s="11" t="s">
        <v>14402</v>
      </c>
      <c r="CI629" s="11"/>
      <c r="CJ629" s="11"/>
      <c r="CK629" s="11" t="s">
        <v>14403</v>
      </c>
      <c r="CL629" s="11" t="s">
        <v>14404</v>
      </c>
      <c r="CM629" s="11" t="s">
        <v>14405</v>
      </c>
      <c r="CN629" s="11"/>
      <c r="CO629" s="11"/>
      <c r="CP629" s="11" t="s">
        <v>14406</v>
      </c>
      <c r="CQ629" s="11" t="s">
        <v>14407</v>
      </c>
      <c r="CR629" s="11" t="s">
        <v>12510</v>
      </c>
      <c r="CS629" s="11" t="s">
        <v>14408</v>
      </c>
      <c r="CT629" s="11" t="s">
        <v>14409</v>
      </c>
      <c r="CU629" s="11" t="s">
        <v>14410</v>
      </c>
      <c r="CV629" s="11" t="s">
        <v>14411</v>
      </c>
      <c r="CW629" s="11" t="s">
        <v>14412</v>
      </c>
      <c r="CX629" s="11" t="s">
        <v>14413</v>
      </c>
      <c r="CY629" s="11"/>
      <c r="CZ629" s="11"/>
      <c r="DA629" s="11" t="s">
        <v>14414</v>
      </c>
      <c r="DB629" s="11" t="s">
        <v>14415</v>
      </c>
      <c r="DC629" s="11"/>
      <c r="DD629" s="11" t="s">
        <v>14416</v>
      </c>
      <c r="DE629" s="11" t="s">
        <v>14417</v>
      </c>
      <c r="DF629" s="11" t="s">
        <v>14418</v>
      </c>
      <c r="DG629" s="11"/>
      <c r="DH629" s="11"/>
      <c r="DI629" s="11" t="s">
        <v>14419</v>
      </c>
      <c r="DJ629" s="11"/>
      <c r="DK629" s="11" t="s">
        <v>14420</v>
      </c>
      <c r="DL629" s="11" t="s">
        <v>14421</v>
      </c>
      <c r="DM629" s="11"/>
      <c r="DN629" s="11"/>
      <c r="DO629" s="11"/>
      <c r="DP629" s="11" t="s">
        <v>14422</v>
      </c>
      <c r="DQ629" s="11"/>
      <c r="DR629" s="11"/>
      <c r="DS629" s="11" t="s">
        <v>14423</v>
      </c>
      <c r="DT629" s="11"/>
      <c r="DU629" s="11" t="s">
        <v>14424</v>
      </c>
      <c r="DV629" s="11" t="s">
        <v>14425</v>
      </c>
      <c r="DW629" s="11" t="s">
        <v>14426</v>
      </c>
      <c r="DX629" s="11"/>
      <c r="DY629" s="11" t="s">
        <v>14427</v>
      </c>
      <c r="DZ629" s="11" t="s">
        <v>14428</v>
      </c>
      <c r="EA629" s="11" t="s">
        <v>14429</v>
      </c>
      <c r="EB629" s="11" t="s">
        <v>14430</v>
      </c>
      <c r="EC629" s="11"/>
      <c r="ED629" s="11"/>
      <c r="EE629" s="11" t="s">
        <v>14431</v>
      </c>
      <c r="EF629" s="11" t="s">
        <v>14432</v>
      </c>
      <c r="EG629" s="11" t="s">
        <v>14433</v>
      </c>
      <c r="EH629" s="11" t="s">
        <v>14434</v>
      </c>
      <c r="EI629" s="11" t="s">
        <v>14435</v>
      </c>
      <c r="EJ629" s="11" t="s">
        <v>14436</v>
      </c>
      <c r="EK629" s="11" t="s">
        <v>14437</v>
      </c>
      <c r="EL629" s="11" t="s">
        <v>14438</v>
      </c>
      <c r="EM629" s="11"/>
      <c r="EN629" s="11" t="s">
        <v>14439</v>
      </c>
      <c r="EO629" s="11" t="s">
        <v>14440</v>
      </c>
      <c r="EP629" s="11"/>
      <c r="EQ629" s="11"/>
      <c r="ER629" s="11"/>
      <c r="ES629" s="11"/>
      <c r="ET629" s="11"/>
      <c r="EU629" s="11"/>
      <c r="EV629" s="11"/>
      <c r="EW629" s="11"/>
      <c r="EX629" s="11"/>
      <c r="EY629" s="11"/>
      <c r="EZ629" s="11"/>
      <c r="FA629" s="11"/>
      <c r="FB629" s="11"/>
      <c r="FC629" s="11"/>
      <c r="FD629" s="11"/>
      <c r="FE629" s="11"/>
      <c r="FF629" s="11"/>
      <c r="FG629" s="11"/>
      <c r="FH629" s="11"/>
      <c r="FI629" s="11"/>
      <c r="FJ629" s="11" t="s">
        <v>14441</v>
      </c>
      <c r="FK629" s="11" t="s">
        <v>14442</v>
      </c>
      <c r="FL629" s="11"/>
      <c r="FM629" s="11"/>
      <c r="FN629" s="11"/>
      <c r="FO629" s="11"/>
      <c r="FP629" s="11" t="s">
        <v>14443</v>
      </c>
      <c r="FQ629" s="11"/>
      <c r="FR629" s="11"/>
      <c r="FS629" s="11"/>
      <c r="FT629" s="11"/>
      <c r="FU629" s="11"/>
      <c r="FV629" s="11"/>
      <c r="FW629" s="11"/>
      <c r="FX629" s="11"/>
      <c r="FY629" s="11" t="s">
        <v>14444</v>
      </c>
      <c r="FZ629" s="11" t="s">
        <v>14445</v>
      </c>
      <c r="GA629" s="11"/>
      <c r="GB629" s="11"/>
      <c r="GC629" s="11"/>
      <c r="GD629" s="11"/>
      <c r="GE629" s="11"/>
      <c r="GF629" s="11"/>
      <c r="GG629" s="11" t="s">
        <v>14446</v>
      </c>
      <c r="GH629" s="11" t="s">
        <v>14447</v>
      </c>
      <c r="GI629" s="11"/>
      <c r="GJ629" s="11" t="s">
        <v>14448</v>
      </c>
      <c r="GK629" s="11"/>
      <c r="GL629" s="11"/>
      <c r="GM629" s="11" t="s">
        <v>14449</v>
      </c>
      <c r="GN629" s="11"/>
      <c r="GO629" s="11"/>
      <c r="GP629" s="11"/>
      <c r="GQ629" s="11"/>
      <c r="GR629" s="11"/>
      <c r="GS629" s="11"/>
      <c r="GT629" s="11" t="s">
        <v>14450</v>
      </c>
      <c r="GU629" s="11"/>
      <c r="GV629" s="11"/>
      <c r="GW629" s="11"/>
      <c r="GX629" s="11"/>
      <c r="GY629" s="11"/>
      <c r="GZ629" s="11"/>
      <c r="HA629" s="11" t="s">
        <v>14451</v>
      </c>
      <c r="HB629" s="11"/>
      <c r="HC629" s="11"/>
      <c r="HD629" s="11" t="s">
        <v>14452</v>
      </c>
      <c r="HE629" s="11" t="s">
        <v>14453</v>
      </c>
      <c r="HF629" s="11" t="s">
        <v>14454</v>
      </c>
      <c r="HG629" s="11" t="s">
        <v>14455</v>
      </c>
      <c r="HH629" s="11" t="s">
        <v>14456</v>
      </c>
      <c r="HI629" s="11" t="s">
        <v>14457</v>
      </c>
      <c r="HJ629" s="11"/>
      <c r="HK629" s="11"/>
      <c r="HL629" s="11"/>
      <c r="HM629" s="11"/>
      <c r="HN629" s="11"/>
      <c r="HO629" s="11"/>
      <c r="HP629" s="11" t="s">
        <v>14458</v>
      </c>
      <c r="HQ629" s="11"/>
      <c r="HR629" s="11"/>
      <c r="HS629" s="11" t="s">
        <v>14459</v>
      </c>
      <c r="HT629" s="11"/>
      <c r="HU629" s="11"/>
      <c r="HV629" s="11"/>
      <c r="HW629" s="11" t="s">
        <v>14460</v>
      </c>
      <c r="HX629" s="11"/>
      <c r="HY629" s="11"/>
      <c r="HZ629" s="11"/>
      <c r="IA629" s="11"/>
      <c r="IB629" s="11"/>
      <c r="IC629" s="11"/>
      <c r="ID629" s="11" t="s">
        <v>14461</v>
      </c>
      <c r="IE629" s="11"/>
      <c r="IF629" s="11"/>
      <c r="IG629" s="11"/>
      <c r="IH629" s="11" t="s">
        <v>14462</v>
      </c>
      <c r="II629" s="11" t="s">
        <v>14463</v>
      </c>
      <c r="IJ629" s="11"/>
      <c r="IK629" s="11" t="s">
        <v>14464</v>
      </c>
      <c r="IL629" s="11"/>
      <c r="IM629" s="11"/>
      <c r="IN629" s="11"/>
      <c r="IO629" s="11"/>
      <c r="IP629" s="11"/>
      <c r="IQ629" s="11"/>
      <c r="IR629" s="11" t="s">
        <v>14465</v>
      </c>
      <c r="IS629" s="11"/>
      <c r="IT629" s="11"/>
      <c r="IU629" s="11"/>
      <c r="IV629" s="11" t="s">
        <v>14466</v>
      </c>
      <c r="IW629" s="11"/>
      <c r="IX629" s="11"/>
      <c r="IY629" s="11"/>
      <c r="IZ629" s="11"/>
      <c r="JA629" s="11"/>
      <c r="JB629" s="11"/>
      <c r="JC629" s="11"/>
      <c r="JD629" s="11"/>
      <c r="JE629" s="11"/>
      <c r="JF629" s="11" t="s">
        <v>14467</v>
      </c>
      <c r="JG629" s="11" t="s">
        <v>14468</v>
      </c>
      <c r="JH629" s="11"/>
      <c r="JI629" s="11" t="s">
        <v>14469</v>
      </c>
      <c r="JJ629" s="11" t="s">
        <v>14470</v>
      </c>
      <c r="JK629" s="11"/>
      <c r="JL629" s="11"/>
      <c r="JM629" s="11" t="s">
        <v>14471</v>
      </c>
      <c r="JN629" s="11"/>
      <c r="JO629" s="11" t="s">
        <v>14472</v>
      </c>
      <c r="JP629" s="11" t="s">
        <v>14473</v>
      </c>
      <c r="JQ629" s="11"/>
      <c r="JR629" s="11"/>
      <c r="JS629" s="11"/>
      <c r="JT629" s="11"/>
      <c r="JU629" s="11" t="s">
        <v>14474</v>
      </c>
      <c r="JV629" s="11"/>
      <c r="JW629" s="11" t="s">
        <v>14475</v>
      </c>
      <c r="JX629" s="11"/>
      <c r="JY629" s="11"/>
      <c r="JZ629" s="11"/>
      <c r="KA629" s="11"/>
      <c r="KB629" s="11"/>
      <c r="KC629" s="11" t="s">
        <v>14476</v>
      </c>
      <c r="KD629" s="11"/>
      <c r="KE629" s="11"/>
      <c r="KF629" s="11"/>
      <c r="KG629" s="11"/>
      <c r="KH629" s="11"/>
      <c r="KI629" s="11" t="s">
        <v>14477</v>
      </c>
      <c r="KJ629" s="11" t="s">
        <v>14478</v>
      </c>
      <c r="KK629" s="11"/>
      <c r="KL629" s="11"/>
      <c r="KM629" s="11" t="s">
        <v>14479</v>
      </c>
      <c r="KN629" s="11"/>
      <c r="KO629" s="11"/>
      <c r="KP629" s="11"/>
      <c r="KQ629" s="11"/>
      <c r="KR629" s="11" t="s">
        <v>14480</v>
      </c>
      <c r="KS629" s="11" t="s">
        <v>11891</v>
      </c>
      <c r="KT629" s="11" t="s">
        <v>14481</v>
      </c>
      <c r="KU629" s="11" t="s">
        <v>14482</v>
      </c>
      <c r="KV629" s="11"/>
      <c r="KW629" s="11" t="s">
        <v>14483</v>
      </c>
      <c r="KX629" s="11"/>
      <c r="KY629" s="11"/>
      <c r="KZ629" s="11" t="s">
        <v>14484</v>
      </c>
      <c r="LA629" s="11"/>
      <c r="LB629" s="11" t="s">
        <v>14485</v>
      </c>
      <c r="LC629" s="11" t="s">
        <v>14486</v>
      </c>
      <c r="LD629" s="11" t="s">
        <v>14487</v>
      </c>
      <c r="LE629" s="11" t="s">
        <v>14488</v>
      </c>
      <c r="LF629" s="11" t="s">
        <v>14489</v>
      </c>
      <c r="LG629" s="11"/>
      <c r="LH629" s="11" t="s">
        <v>14490</v>
      </c>
      <c r="LI629" s="11" t="s">
        <v>14491</v>
      </c>
      <c r="LJ629" s="11" t="s">
        <v>14492</v>
      </c>
      <c r="LK629" s="11" t="s">
        <v>14493</v>
      </c>
      <c r="LL629" s="11" t="s">
        <v>14494</v>
      </c>
      <c r="LM629" s="11" t="s">
        <v>14495</v>
      </c>
      <c r="LN629" s="11"/>
      <c r="LO629" s="11"/>
      <c r="LP629" s="11" t="s">
        <v>14496</v>
      </c>
      <c r="LQ629" s="11"/>
      <c r="LR629" s="11"/>
      <c r="LS629" s="11" t="s">
        <v>14497</v>
      </c>
      <c r="LT629" s="11" t="s">
        <v>14498</v>
      </c>
      <c r="LU629" s="11"/>
      <c r="LV629" s="11"/>
      <c r="LW629" s="11"/>
      <c r="LX629" s="11"/>
      <c r="LY629" s="11" t="s">
        <v>14499</v>
      </c>
      <c r="LZ629" s="11"/>
      <c r="MA629" s="11"/>
      <c r="MB629" s="11"/>
      <c r="MC629" s="11"/>
      <c r="MD629" s="11"/>
      <c r="ME629" s="11"/>
      <c r="MF629" s="11"/>
      <c r="MG629" s="11"/>
      <c r="MH629" s="11"/>
      <c r="MI629" s="11"/>
      <c r="MJ629" s="11"/>
      <c r="MK629" s="11"/>
      <c r="ML629" s="11"/>
      <c r="MM629" s="11"/>
      <c r="MN629" s="11" t="s">
        <v>14500</v>
      </c>
      <c r="MO629" s="11" t="s">
        <v>14501</v>
      </c>
      <c r="MP629" s="11"/>
      <c r="MQ629" s="11"/>
      <c r="MR629" s="11"/>
      <c r="MS629" s="11"/>
      <c r="MT629" s="11"/>
      <c r="MU629" s="11"/>
      <c r="MV629" s="11"/>
      <c r="MW629" s="11"/>
      <c r="MX629" s="11"/>
      <c r="MY629" s="11"/>
      <c r="MZ629" s="11"/>
      <c r="NA629" s="11"/>
      <c r="NB629" s="11"/>
      <c r="NC629" s="11"/>
      <c r="ND629" s="11"/>
      <c r="NE629" s="11"/>
      <c r="NF629" s="11"/>
      <c r="NG629" s="11"/>
      <c r="NH629" s="11"/>
      <c r="NI629" s="11"/>
      <c r="NJ629" s="11"/>
      <c r="NK629" s="11"/>
      <c r="NL629" s="11"/>
      <c r="NM629" s="11"/>
      <c r="NN629" s="11"/>
      <c r="NO629" s="11"/>
      <c r="NP629" s="11"/>
      <c r="NQ629" s="11"/>
      <c r="NR629" s="11"/>
      <c r="NS629" s="11"/>
      <c r="NT629" s="11"/>
      <c r="NU629" s="11"/>
      <c r="NV629" s="11"/>
      <c r="NW629" s="11"/>
      <c r="NX629" s="11"/>
      <c r="NY629" s="11" t="s">
        <v>14502</v>
      </c>
      <c r="NZ629" s="11"/>
      <c r="OA629" s="11" t="s">
        <v>14503</v>
      </c>
      <c r="OB629" s="11" t="s">
        <v>14504</v>
      </c>
      <c r="OC629" s="11"/>
      <c r="OD629" s="11" t="s">
        <v>14505</v>
      </c>
      <c r="OE629" s="11"/>
      <c r="OF629" s="11" t="s">
        <v>14506</v>
      </c>
      <c r="OG629" s="11"/>
      <c r="OH629" s="11" t="s">
        <v>14507</v>
      </c>
      <c r="OI629" s="11" t="s">
        <v>14508</v>
      </c>
      <c r="OJ629" s="11" t="s">
        <v>14509</v>
      </c>
      <c r="OK629" s="11"/>
      <c r="OL629" s="11"/>
      <c r="OM629" s="11" t="s">
        <v>14510</v>
      </c>
      <c r="ON629" s="11" t="s">
        <v>14511</v>
      </c>
      <c r="OO629" s="11"/>
      <c r="OP629" s="11"/>
      <c r="OQ629" s="11"/>
      <c r="OR629" s="11" t="s">
        <v>14512</v>
      </c>
      <c r="OS629" s="11" t="s">
        <v>14513</v>
      </c>
      <c r="OT629" s="11"/>
      <c r="OU629" s="11" t="s">
        <v>14514</v>
      </c>
      <c r="OV629" s="11"/>
      <c r="OW629" s="11" t="s">
        <v>14515</v>
      </c>
      <c r="OX629" s="11" t="s">
        <v>14516</v>
      </c>
      <c r="OY629" s="11"/>
      <c r="OZ629" s="11" t="s">
        <v>14517</v>
      </c>
      <c r="PA629" s="11"/>
      <c r="PB629" s="11" t="s">
        <v>13707</v>
      </c>
      <c r="PC629" s="11"/>
      <c r="PD629" s="11"/>
      <c r="PE629" s="11"/>
      <c r="PF629" s="11" t="s">
        <v>14518</v>
      </c>
      <c r="PG629" s="11" t="s">
        <v>14519</v>
      </c>
      <c r="PH629" s="11" t="s">
        <v>14520</v>
      </c>
      <c r="PI629" s="11"/>
      <c r="PJ629" s="11"/>
      <c r="PK629" s="11"/>
      <c r="PL629" s="11" t="s">
        <v>14521</v>
      </c>
      <c r="PM629" s="11"/>
      <c r="PN629" s="11" t="s">
        <v>14522</v>
      </c>
      <c r="PO629" s="11" t="s">
        <v>14523</v>
      </c>
      <c r="PP629" s="11"/>
      <c r="PQ629" s="11" t="s">
        <v>14524</v>
      </c>
      <c r="PR629" s="11"/>
      <c r="PS629" s="11" t="s">
        <v>14525</v>
      </c>
      <c r="PT629" s="11"/>
      <c r="PU629" s="11" t="s">
        <v>14526</v>
      </c>
      <c r="PV629" s="11"/>
      <c r="PW629" s="11"/>
      <c r="PX629" s="11"/>
      <c r="PY629" s="11"/>
      <c r="PZ629" s="11" t="s">
        <v>14527</v>
      </c>
      <c r="QA629" s="11"/>
      <c r="QB629" s="11"/>
      <c r="QC629" s="11"/>
      <c r="QD629" s="11"/>
      <c r="QE629" s="11" t="s">
        <v>14528</v>
      </c>
      <c r="QF629" s="11" t="s">
        <v>14529</v>
      </c>
      <c r="QG629" s="11" t="s">
        <v>14530</v>
      </c>
      <c r="QH629" s="11" t="s">
        <v>14531</v>
      </c>
      <c r="QI629" s="11" t="s">
        <v>14532</v>
      </c>
      <c r="QJ629" s="11"/>
      <c r="QK629" s="11"/>
      <c r="QL629" s="11"/>
      <c r="QM629" s="11"/>
      <c r="QN629" s="11"/>
      <c r="QO629" s="11"/>
      <c r="QP629" s="11"/>
      <c r="QQ629" s="11"/>
      <c r="QR629" s="11"/>
      <c r="QS629" s="11"/>
      <c r="QT629" s="11" t="s">
        <v>14533</v>
      </c>
      <c r="QU629" s="11" t="s">
        <v>14534</v>
      </c>
      <c r="QV629" s="11"/>
      <c r="QW629" s="11"/>
      <c r="QX629" s="11"/>
      <c r="QY629" s="11"/>
      <c r="QZ629" s="11"/>
      <c r="RA629" s="11" t="s">
        <v>14535</v>
      </c>
      <c r="RB629" s="11"/>
      <c r="RC629" s="11"/>
      <c r="RD629" s="11" t="s">
        <v>14536</v>
      </c>
      <c r="RE629" s="11"/>
      <c r="RF629" s="11"/>
      <c r="RG629" s="11"/>
      <c r="RH629" s="11"/>
      <c r="RI629" s="11"/>
      <c r="RJ629" s="11"/>
      <c r="RK629" s="11"/>
      <c r="RL629" s="11"/>
      <c r="RM629" s="11"/>
      <c r="RN629" s="11"/>
      <c r="RO629" s="11"/>
      <c r="RP629" s="11"/>
      <c r="RQ629" s="11"/>
      <c r="RR629" s="11"/>
      <c r="RS629" s="11"/>
      <c r="RT629" s="11" t="s">
        <v>14537</v>
      </c>
      <c r="RU629" s="11" t="s">
        <v>14538</v>
      </c>
      <c r="RV629" s="11" t="s">
        <v>14539</v>
      </c>
      <c r="RW629" s="11"/>
      <c r="RX629" s="11"/>
      <c r="RY629" s="11"/>
      <c r="RZ629" s="11"/>
      <c r="SA629" s="11" t="s">
        <v>14540</v>
      </c>
      <c r="SB629" s="11"/>
      <c r="SC629" s="11"/>
      <c r="SD629" s="11"/>
      <c r="SE629" s="11" t="s">
        <v>14541</v>
      </c>
      <c r="SF629" s="11"/>
      <c r="SG629" s="11" t="s">
        <v>14542</v>
      </c>
      <c r="SH629" s="11" t="s">
        <v>14543</v>
      </c>
      <c r="SI629" s="11"/>
      <c r="SJ629" s="11"/>
      <c r="SK629" s="11"/>
      <c r="SL629" s="11" t="s">
        <v>14544</v>
      </c>
      <c r="SM629" s="11"/>
      <c r="SN629" s="11"/>
      <c r="SO629" s="11"/>
      <c r="SP629" s="11"/>
      <c r="SQ629" s="11" t="s">
        <v>14545</v>
      </c>
      <c r="SR629" s="11"/>
      <c r="SS629" s="11"/>
      <c r="ST629" s="11"/>
      <c r="SU629" s="11"/>
      <c r="SV629" s="11"/>
      <c r="SW629" s="11"/>
      <c r="SX629" s="11"/>
      <c r="SY629" s="11"/>
      <c r="SZ629" s="11"/>
      <c r="TA629" s="11"/>
      <c r="TB629" s="11"/>
      <c r="TC629" s="11"/>
      <c r="TD629" s="11"/>
      <c r="TE629" s="11" t="s">
        <v>14546</v>
      </c>
      <c r="TF629" s="11"/>
      <c r="TG629" s="11" t="s">
        <v>14547</v>
      </c>
      <c r="TH629" s="11" t="s">
        <v>14548</v>
      </c>
      <c r="TI629" s="11"/>
      <c r="TJ629" s="11"/>
      <c r="TK629" s="11"/>
      <c r="TL629" s="11"/>
      <c r="TM629" s="11"/>
      <c r="TN629" s="11"/>
      <c r="TO629" s="11"/>
      <c r="TP629" s="11"/>
      <c r="TQ629" s="11" t="s">
        <v>14549</v>
      </c>
      <c r="TR629" s="11"/>
      <c r="TS629" s="11"/>
      <c r="TT629" s="11"/>
      <c r="TU629" s="11" t="s">
        <v>14550</v>
      </c>
      <c r="TV629" s="11"/>
      <c r="TW629" s="11" t="s">
        <v>14551</v>
      </c>
      <c r="TX629" s="11"/>
      <c r="TY629" s="11"/>
      <c r="TZ629" s="11"/>
      <c r="UA629" s="11"/>
      <c r="UB629" s="11"/>
      <c r="UC629" s="11"/>
      <c r="UD629" s="11"/>
      <c r="UE629" s="11"/>
      <c r="UF629" s="11" t="s">
        <v>14552</v>
      </c>
      <c r="UG629" s="11"/>
      <c r="UH629" s="11"/>
      <c r="UI629" s="11"/>
      <c r="UJ629" s="11"/>
      <c r="UK629" s="11" t="s">
        <v>14553</v>
      </c>
      <c r="UL629" s="11"/>
      <c r="UM629" s="11"/>
      <c r="UN629" s="11" t="s">
        <v>14554</v>
      </c>
      <c r="UO629" s="11" t="s">
        <v>14555</v>
      </c>
      <c r="UP629" s="11"/>
      <c r="UQ629" s="11"/>
      <c r="UR629" s="11"/>
      <c r="US629" s="11"/>
      <c r="UT629" s="11"/>
      <c r="UU629" s="11" t="s">
        <v>9482</v>
      </c>
      <c r="UV629" s="11" t="s">
        <v>11300</v>
      </c>
      <c r="UW629" s="11"/>
      <c r="UX629" s="11"/>
      <c r="UY629" s="11"/>
      <c r="UZ629" s="11" t="s">
        <v>14556</v>
      </c>
      <c r="VA629" s="11"/>
      <c r="VB629" s="11"/>
      <c r="VC629" s="11" t="s">
        <v>14557</v>
      </c>
      <c r="VD629" s="11"/>
      <c r="VE629" s="11" t="s">
        <v>14558</v>
      </c>
      <c r="VF629" s="11"/>
      <c r="VG629" s="11"/>
      <c r="VH629" s="11"/>
      <c r="VI629" s="11"/>
      <c r="VJ629" s="11"/>
      <c r="VK629" s="11"/>
      <c r="VL629" s="11"/>
      <c r="VM629" s="11"/>
      <c r="VN629" s="11"/>
      <c r="VO629" s="11"/>
      <c r="VP629" s="11"/>
      <c r="VQ629" s="11"/>
      <c r="VR629" s="11"/>
      <c r="VS629" s="11" t="s">
        <v>14559</v>
      </c>
      <c r="VT629" s="11"/>
      <c r="VU629" s="11"/>
      <c r="VV629" s="11"/>
      <c r="VW629" s="11"/>
      <c r="VX629" s="11"/>
      <c r="VY629" s="11"/>
      <c r="VZ629" s="11"/>
      <c r="WA629" s="11"/>
      <c r="WB629" s="11"/>
      <c r="WC629" s="11"/>
      <c r="WD629" s="11"/>
      <c r="WE629" s="11"/>
      <c r="WF629" s="11"/>
      <c r="WG629" s="11"/>
      <c r="WH629" s="11"/>
      <c r="WI629" s="11"/>
      <c r="WJ629" s="11"/>
      <c r="WK629" s="11"/>
    </row>
    <row r="630" spans="1:609" x14ac:dyDescent="0.25">
      <c r="A630" s="11"/>
      <c r="B630" s="11"/>
      <c r="C630" s="11" t="s">
        <v>14560</v>
      </c>
      <c r="D630" s="11" t="s">
        <v>14561</v>
      </c>
      <c r="E630" s="11" t="s">
        <v>14562</v>
      </c>
      <c r="F630" s="11" t="s">
        <v>14563</v>
      </c>
      <c r="G630" s="11"/>
      <c r="H630" s="11"/>
      <c r="I630" s="11"/>
      <c r="J630" s="11"/>
      <c r="K630" s="11" t="s">
        <v>14564</v>
      </c>
      <c r="L630" s="11"/>
      <c r="M630" s="11"/>
      <c r="N630" s="11"/>
      <c r="O630" s="11" t="s">
        <v>14565</v>
      </c>
      <c r="P630" s="11"/>
      <c r="Q630" s="11"/>
      <c r="R630" s="11"/>
      <c r="S630" s="11"/>
      <c r="T630" s="11"/>
      <c r="U630" s="11"/>
      <c r="V630" s="11" t="s">
        <v>14566</v>
      </c>
      <c r="W630" s="11"/>
      <c r="X630" s="11"/>
      <c r="Y630" s="11" t="s">
        <v>14567</v>
      </c>
      <c r="Z630" s="11"/>
      <c r="AA630" s="11"/>
      <c r="AB630" s="11"/>
      <c r="AC630" s="11"/>
      <c r="AD630" s="11" t="s">
        <v>14568</v>
      </c>
      <c r="AE630" s="11"/>
      <c r="AF630" s="11" t="s">
        <v>14569</v>
      </c>
      <c r="AG630" s="11"/>
      <c r="AH630" s="11" t="s">
        <v>14570</v>
      </c>
      <c r="AI630" s="11"/>
      <c r="AJ630" s="11"/>
      <c r="AK630" s="11"/>
      <c r="AL630" s="11"/>
      <c r="AM630" s="11"/>
      <c r="AN630" s="11"/>
      <c r="AO630" s="11" t="s">
        <v>14571</v>
      </c>
      <c r="AP630" s="11"/>
      <c r="AQ630" s="11"/>
      <c r="AR630" s="11"/>
      <c r="AS630" s="11"/>
      <c r="AT630" s="11"/>
      <c r="AU630" s="11"/>
      <c r="AV630" s="11"/>
      <c r="AW630" s="11"/>
      <c r="AX630" s="11"/>
      <c r="AY630" s="11"/>
      <c r="AZ630" s="11" t="s">
        <v>14572</v>
      </c>
      <c r="BA630" s="11"/>
      <c r="BB630" s="11"/>
      <c r="BC630" s="11"/>
      <c r="BD630" s="11"/>
      <c r="BE630" s="11"/>
      <c r="BF630" s="11"/>
      <c r="BG630" s="11"/>
      <c r="BH630" s="11"/>
      <c r="BI630" s="11" t="s">
        <v>14573</v>
      </c>
      <c r="BJ630" s="11"/>
      <c r="BK630" s="11" t="s">
        <v>14574</v>
      </c>
      <c r="BL630" s="11"/>
      <c r="BM630" s="11"/>
      <c r="BN630" s="11"/>
      <c r="BO630" s="11"/>
      <c r="BP630" s="11" t="s">
        <v>14575</v>
      </c>
      <c r="BQ630" s="11" t="s">
        <v>14576</v>
      </c>
      <c r="BR630" s="11"/>
      <c r="BS630" s="11" t="s">
        <v>14577</v>
      </c>
      <c r="BT630" s="11"/>
      <c r="BU630" s="11"/>
      <c r="BV630" s="11"/>
      <c r="BW630" s="11"/>
      <c r="BX630" s="11" t="s">
        <v>14578</v>
      </c>
      <c r="BY630" s="11" t="s">
        <v>14579</v>
      </c>
      <c r="BZ630" s="11"/>
      <c r="CA630" s="11"/>
      <c r="CB630" s="11"/>
      <c r="CC630" s="11" t="s">
        <v>14580</v>
      </c>
      <c r="CD630" s="11" t="s">
        <v>14581</v>
      </c>
      <c r="CE630" s="11" t="s">
        <v>14582</v>
      </c>
      <c r="CF630" s="11"/>
      <c r="CG630" s="11"/>
      <c r="CH630" s="11" t="s">
        <v>14583</v>
      </c>
      <c r="CI630" s="11"/>
      <c r="CJ630" s="11"/>
      <c r="CK630" s="11" t="s">
        <v>14584</v>
      </c>
      <c r="CL630" s="11" t="s">
        <v>14585</v>
      </c>
      <c r="CM630" s="11" t="s">
        <v>14586</v>
      </c>
      <c r="CN630" s="11"/>
      <c r="CO630" s="11"/>
      <c r="CP630" s="11" t="s">
        <v>14587</v>
      </c>
      <c r="CQ630" s="11" t="s">
        <v>14588</v>
      </c>
      <c r="CR630" s="11" t="s">
        <v>14589</v>
      </c>
      <c r="CS630" s="11" t="s">
        <v>14590</v>
      </c>
      <c r="CT630" s="11" t="s">
        <v>14591</v>
      </c>
      <c r="CU630" s="11" t="s">
        <v>14592</v>
      </c>
      <c r="CV630" s="11" t="s">
        <v>14593</v>
      </c>
      <c r="CW630" s="11" t="s">
        <v>14594</v>
      </c>
      <c r="CX630" s="11" t="s">
        <v>14595</v>
      </c>
      <c r="CY630" s="11"/>
      <c r="CZ630" s="11"/>
      <c r="DA630" s="11" t="s">
        <v>14596</v>
      </c>
      <c r="DB630" s="11" t="s">
        <v>14597</v>
      </c>
      <c r="DC630" s="11"/>
      <c r="DD630" s="11" t="s">
        <v>14598</v>
      </c>
      <c r="DE630" s="11" t="s">
        <v>14599</v>
      </c>
      <c r="DF630" s="11" t="s">
        <v>14600</v>
      </c>
      <c r="DG630" s="11"/>
      <c r="DH630" s="11"/>
      <c r="DI630" s="11" t="s">
        <v>14601</v>
      </c>
      <c r="DJ630" s="11"/>
      <c r="DK630" s="11" t="s">
        <v>14602</v>
      </c>
      <c r="DL630" s="11" t="s">
        <v>14603</v>
      </c>
      <c r="DM630" s="11"/>
      <c r="DN630" s="11"/>
      <c r="DO630" s="11"/>
      <c r="DP630" s="11" t="s">
        <v>14604</v>
      </c>
      <c r="DQ630" s="11"/>
      <c r="DR630" s="11"/>
      <c r="DS630" s="11" t="s">
        <v>14605</v>
      </c>
      <c r="DT630" s="11"/>
      <c r="DU630" s="11" t="s">
        <v>14606</v>
      </c>
      <c r="DV630" s="11" t="s">
        <v>14607</v>
      </c>
      <c r="DW630" s="11" t="s">
        <v>14608</v>
      </c>
      <c r="DX630" s="11"/>
      <c r="DY630" s="11" t="s">
        <v>14609</v>
      </c>
      <c r="DZ630" s="11" t="s">
        <v>14610</v>
      </c>
      <c r="EA630" s="11" t="s">
        <v>14611</v>
      </c>
      <c r="EB630" s="11" t="s">
        <v>14612</v>
      </c>
      <c r="EC630" s="11"/>
      <c r="ED630" s="11"/>
      <c r="EE630" s="11" t="s">
        <v>14613</v>
      </c>
      <c r="EF630" s="11" t="s">
        <v>14614</v>
      </c>
      <c r="EG630" s="11" t="s">
        <v>14615</v>
      </c>
      <c r="EH630" s="11" t="s">
        <v>14616</v>
      </c>
      <c r="EI630" s="11" t="s">
        <v>14617</v>
      </c>
      <c r="EJ630" s="11" t="s">
        <v>14618</v>
      </c>
      <c r="EK630" s="11" t="s">
        <v>14619</v>
      </c>
      <c r="EL630" s="11"/>
      <c r="EM630" s="11"/>
      <c r="EN630" s="11" t="s">
        <v>14620</v>
      </c>
      <c r="EO630" s="11" t="s">
        <v>14621</v>
      </c>
      <c r="EP630" s="11"/>
      <c r="EQ630" s="11"/>
      <c r="ER630" s="11"/>
      <c r="ES630" s="11"/>
      <c r="ET630" s="11"/>
      <c r="EU630" s="11"/>
      <c r="EV630" s="11"/>
      <c r="EW630" s="11"/>
      <c r="EX630" s="11"/>
      <c r="EY630" s="11"/>
      <c r="EZ630" s="11"/>
      <c r="FA630" s="11"/>
      <c r="FB630" s="11"/>
      <c r="FC630" s="11"/>
      <c r="FD630" s="11"/>
      <c r="FE630" s="11"/>
      <c r="FF630" s="11"/>
      <c r="FG630" s="11"/>
      <c r="FH630" s="11"/>
      <c r="FI630" s="11"/>
      <c r="FJ630" s="11" t="s">
        <v>14622</v>
      </c>
      <c r="FK630" s="11"/>
      <c r="FL630" s="11"/>
      <c r="FM630" s="11"/>
      <c r="FN630" s="11"/>
      <c r="FO630" s="11"/>
      <c r="FP630" s="11" t="s">
        <v>14623</v>
      </c>
      <c r="FQ630" s="11"/>
      <c r="FR630" s="11"/>
      <c r="FS630" s="11"/>
      <c r="FT630" s="11"/>
      <c r="FU630" s="11"/>
      <c r="FV630" s="11"/>
      <c r="FW630" s="11"/>
      <c r="FX630" s="11"/>
      <c r="FY630" s="11" t="s">
        <v>14624</v>
      </c>
      <c r="FZ630" s="11" t="s">
        <v>14625</v>
      </c>
      <c r="GA630" s="11"/>
      <c r="GB630" s="11"/>
      <c r="GC630" s="11"/>
      <c r="GD630" s="11"/>
      <c r="GE630" s="11"/>
      <c r="GF630" s="11"/>
      <c r="GG630" s="11" t="s">
        <v>14626</v>
      </c>
      <c r="GH630" s="11" t="s">
        <v>14627</v>
      </c>
      <c r="GI630" s="11"/>
      <c r="GJ630" s="11" t="s">
        <v>14628</v>
      </c>
      <c r="GK630" s="11"/>
      <c r="GL630" s="11"/>
      <c r="GM630" s="11" t="s">
        <v>14629</v>
      </c>
      <c r="GN630" s="11"/>
      <c r="GO630" s="11"/>
      <c r="GP630" s="11"/>
      <c r="GQ630" s="11"/>
      <c r="GR630" s="11"/>
      <c r="GS630" s="11"/>
      <c r="GT630" s="11" t="s">
        <v>14630</v>
      </c>
      <c r="GU630" s="11"/>
      <c r="GV630" s="11"/>
      <c r="GW630" s="11"/>
      <c r="GX630" s="11"/>
      <c r="GY630" s="11"/>
      <c r="GZ630" s="11"/>
      <c r="HA630" s="11" t="s">
        <v>14631</v>
      </c>
      <c r="HB630" s="11"/>
      <c r="HC630" s="11"/>
      <c r="HD630" s="11" t="s">
        <v>14632</v>
      </c>
      <c r="HE630" s="11" t="s">
        <v>14633</v>
      </c>
      <c r="HF630" s="11" t="s">
        <v>14634</v>
      </c>
      <c r="HG630" s="11"/>
      <c r="HH630" s="11" t="s">
        <v>14635</v>
      </c>
      <c r="HI630" s="11" t="s">
        <v>14636</v>
      </c>
      <c r="HJ630" s="11"/>
      <c r="HK630" s="11"/>
      <c r="HL630" s="11"/>
      <c r="HM630" s="11"/>
      <c r="HN630" s="11"/>
      <c r="HO630" s="11"/>
      <c r="HP630" s="11" t="s">
        <v>14637</v>
      </c>
      <c r="HQ630" s="11"/>
      <c r="HR630" s="11"/>
      <c r="HS630" s="11" t="s">
        <v>14638</v>
      </c>
      <c r="HT630" s="11"/>
      <c r="HU630" s="11"/>
      <c r="HV630" s="11"/>
      <c r="HW630" s="11" t="s">
        <v>14639</v>
      </c>
      <c r="HX630" s="11"/>
      <c r="HY630" s="11"/>
      <c r="HZ630" s="11"/>
      <c r="IA630" s="11"/>
      <c r="IB630" s="11"/>
      <c r="IC630" s="11"/>
      <c r="ID630" s="11" t="s">
        <v>14640</v>
      </c>
      <c r="IE630" s="11"/>
      <c r="IF630" s="11"/>
      <c r="IG630" s="11"/>
      <c r="IH630" s="11" t="s">
        <v>14641</v>
      </c>
      <c r="II630" s="11" t="s">
        <v>14642</v>
      </c>
      <c r="IJ630" s="11"/>
      <c r="IK630" s="11" t="s">
        <v>14643</v>
      </c>
      <c r="IL630" s="11"/>
      <c r="IM630" s="11"/>
      <c r="IN630" s="11"/>
      <c r="IO630" s="11"/>
      <c r="IP630" s="11"/>
      <c r="IQ630" s="11"/>
      <c r="IR630" s="11" t="s">
        <v>14644</v>
      </c>
      <c r="IS630" s="11"/>
      <c r="IT630" s="11"/>
      <c r="IU630" s="11"/>
      <c r="IV630" s="11" t="s">
        <v>14645</v>
      </c>
      <c r="IW630" s="11"/>
      <c r="IX630" s="11"/>
      <c r="IY630" s="11"/>
      <c r="IZ630" s="11"/>
      <c r="JA630" s="11"/>
      <c r="JB630" s="11"/>
      <c r="JC630" s="11"/>
      <c r="JD630" s="11"/>
      <c r="JE630" s="11"/>
      <c r="JF630" s="11" t="s">
        <v>14646</v>
      </c>
      <c r="JG630" s="11" t="s">
        <v>14647</v>
      </c>
      <c r="JH630" s="11"/>
      <c r="JI630" s="11" t="s">
        <v>14648</v>
      </c>
      <c r="JJ630" s="11" t="s">
        <v>14649</v>
      </c>
      <c r="JK630" s="11"/>
      <c r="JL630" s="11"/>
      <c r="JM630" s="11" t="s">
        <v>12615</v>
      </c>
      <c r="JN630" s="11"/>
      <c r="JO630" s="11" t="s">
        <v>14650</v>
      </c>
      <c r="JP630" s="11" t="s">
        <v>14651</v>
      </c>
      <c r="JQ630" s="11"/>
      <c r="JR630" s="11"/>
      <c r="JS630" s="11"/>
      <c r="JT630" s="11"/>
      <c r="JU630" s="11" t="s">
        <v>14652</v>
      </c>
      <c r="JV630" s="11"/>
      <c r="JW630" s="11" t="s">
        <v>14653</v>
      </c>
      <c r="JX630" s="11"/>
      <c r="JY630" s="11"/>
      <c r="JZ630" s="11"/>
      <c r="KA630" s="11"/>
      <c r="KB630" s="11"/>
      <c r="KC630" s="11" t="s">
        <v>14654</v>
      </c>
      <c r="KD630" s="11"/>
      <c r="KE630" s="11"/>
      <c r="KF630" s="11"/>
      <c r="KG630" s="11"/>
      <c r="KH630" s="11"/>
      <c r="KI630" s="11"/>
      <c r="KJ630" s="11" t="s">
        <v>14655</v>
      </c>
      <c r="KK630" s="11"/>
      <c r="KL630" s="11"/>
      <c r="KM630" s="11" t="s">
        <v>14656</v>
      </c>
      <c r="KN630" s="11"/>
      <c r="KO630" s="11"/>
      <c r="KP630" s="11"/>
      <c r="KQ630" s="11"/>
      <c r="KR630" s="11" t="s">
        <v>14657</v>
      </c>
      <c r="KS630" s="11"/>
      <c r="KT630" s="11" t="s">
        <v>14658</v>
      </c>
      <c r="KU630" s="11" t="s">
        <v>14659</v>
      </c>
      <c r="KV630" s="11"/>
      <c r="KW630" s="11"/>
      <c r="KX630" s="11"/>
      <c r="KY630" s="11"/>
      <c r="KZ630" s="11" t="s">
        <v>14660</v>
      </c>
      <c r="LA630" s="11"/>
      <c r="LB630" s="11" t="s">
        <v>14661</v>
      </c>
      <c r="LC630" s="11" t="s">
        <v>14662</v>
      </c>
      <c r="LD630" s="11" t="s">
        <v>14663</v>
      </c>
      <c r="LE630" s="11" t="s">
        <v>14664</v>
      </c>
      <c r="LF630" s="11" t="s">
        <v>14665</v>
      </c>
      <c r="LG630" s="11"/>
      <c r="LH630" s="11" t="s">
        <v>14666</v>
      </c>
      <c r="LI630" s="11" t="s">
        <v>14667</v>
      </c>
      <c r="LJ630" s="11" t="s">
        <v>14668</v>
      </c>
      <c r="LK630" s="11" t="s">
        <v>14669</v>
      </c>
      <c r="LL630" s="11" t="s">
        <v>14670</v>
      </c>
      <c r="LM630" s="11" t="s">
        <v>14671</v>
      </c>
      <c r="LN630" s="11"/>
      <c r="LO630" s="11"/>
      <c r="LP630" s="11" t="s">
        <v>14672</v>
      </c>
      <c r="LQ630" s="11"/>
      <c r="LR630" s="11"/>
      <c r="LS630" s="11" t="s">
        <v>14673</v>
      </c>
      <c r="LT630" s="11" t="s">
        <v>14674</v>
      </c>
      <c r="LU630" s="11"/>
      <c r="LV630" s="11"/>
      <c r="LW630" s="11"/>
      <c r="LX630" s="11"/>
      <c r="LY630" s="11" t="s">
        <v>14675</v>
      </c>
      <c r="LZ630" s="11"/>
      <c r="MA630" s="11"/>
      <c r="MB630" s="11"/>
      <c r="MC630" s="11"/>
      <c r="MD630" s="11"/>
      <c r="ME630" s="11"/>
      <c r="MF630" s="11"/>
      <c r="MG630" s="11"/>
      <c r="MH630" s="11"/>
      <c r="MI630" s="11"/>
      <c r="MJ630" s="11"/>
      <c r="MK630" s="11"/>
      <c r="ML630" s="11"/>
      <c r="MM630" s="11"/>
      <c r="MN630" s="11" t="s">
        <v>14676</v>
      </c>
      <c r="MO630" s="11" t="s">
        <v>14677</v>
      </c>
      <c r="MP630" s="11"/>
      <c r="MQ630" s="11"/>
      <c r="MR630" s="11"/>
      <c r="MS630" s="11"/>
      <c r="MT630" s="11"/>
      <c r="MU630" s="11"/>
      <c r="MV630" s="11"/>
      <c r="MW630" s="11"/>
      <c r="MX630" s="11"/>
      <c r="MY630" s="11"/>
      <c r="MZ630" s="11"/>
      <c r="NA630" s="11"/>
      <c r="NB630" s="11"/>
      <c r="NC630" s="11"/>
      <c r="ND630" s="11"/>
      <c r="NE630" s="11"/>
      <c r="NF630" s="11"/>
      <c r="NG630" s="11"/>
      <c r="NH630" s="11"/>
      <c r="NI630" s="11"/>
      <c r="NJ630" s="11"/>
      <c r="NK630" s="11"/>
      <c r="NL630" s="11"/>
      <c r="NM630" s="11"/>
      <c r="NN630" s="11"/>
      <c r="NO630" s="11"/>
      <c r="NP630" s="11"/>
      <c r="NQ630" s="11"/>
      <c r="NR630" s="11"/>
      <c r="NS630" s="11"/>
      <c r="NT630" s="11"/>
      <c r="NU630" s="11"/>
      <c r="NV630" s="11"/>
      <c r="NW630" s="11"/>
      <c r="NX630" s="11"/>
      <c r="NY630" s="11" t="s">
        <v>14678</v>
      </c>
      <c r="NZ630" s="11"/>
      <c r="OA630" s="11" t="s">
        <v>14679</v>
      </c>
      <c r="OB630" s="11" t="s">
        <v>14680</v>
      </c>
      <c r="OC630" s="11"/>
      <c r="OD630" s="11" t="s">
        <v>14681</v>
      </c>
      <c r="OE630" s="11"/>
      <c r="OF630" s="11" t="s">
        <v>14682</v>
      </c>
      <c r="OG630" s="11"/>
      <c r="OH630" s="11"/>
      <c r="OI630" s="11" t="s">
        <v>14683</v>
      </c>
      <c r="OJ630" s="11" t="s">
        <v>14684</v>
      </c>
      <c r="OK630" s="11"/>
      <c r="OL630" s="11"/>
      <c r="OM630" s="11" t="s">
        <v>14685</v>
      </c>
      <c r="ON630" s="11" t="s">
        <v>14686</v>
      </c>
      <c r="OO630" s="11"/>
      <c r="OP630" s="11"/>
      <c r="OQ630" s="11"/>
      <c r="OR630" s="11" t="s">
        <v>14687</v>
      </c>
      <c r="OS630" s="11" t="s">
        <v>14688</v>
      </c>
      <c r="OT630" s="11"/>
      <c r="OU630" s="11" t="s">
        <v>14689</v>
      </c>
      <c r="OV630" s="11"/>
      <c r="OW630" s="11" t="s">
        <v>14690</v>
      </c>
      <c r="OX630" s="11" t="s">
        <v>14691</v>
      </c>
      <c r="OY630" s="11"/>
      <c r="OZ630" s="11" t="s">
        <v>14692</v>
      </c>
      <c r="PA630" s="11"/>
      <c r="PB630" s="11" t="s">
        <v>11772</v>
      </c>
      <c r="PC630" s="11"/>
      <c r="PD630" s="11"/>
      <c r="PE630" s="11"/>
      <c r="PF630" s="11" t="s">
        <v>14693</v>
      </c>
      <c r="PG630" s="11" t="s">
        <v>14694</v>
      </c>
      <c r="PH630" s="11" t="s">
        <v>14695</v>
      </c>
      <c r="PI630" s="11"/>
      <c r="PJ630" s="11"/>
      <c r="PK630" s="11"/>
      <c r="PL630" s="11" t="s">
        <v>14696</v>
      </c>
      <c r="PM630" s="11"/>
      <c r="PN630" s="11" t="s">
        <v>14697</v>
      </c>
      <c r="PO630" s="11" t="s">
        <v>14698</v>
      </c>
      <c r="PP630" s="11"/>
      <c r="PQ630" s="11" t="s">
        <v>14699</v>
      </c>
      <c r="PR630" s="11"/>
      <c r="PS630" s="11" t="s">
        <v>14700</v>
      </c>
      <c r="PT630" s="11"/>
      <c r="PU630" s="11" t="s">
        <v>14701</v>
      </c>
      <c r="PV630" s="11"/>
      <c r="PW630" s="11"/>
      <c r="PX630" s="11"/>
      <c r="PY630" s="11"/>
      <c r="PZ630" s="11" t="s">
        <v>14702</v>
      </c>
      <c r="QA630" s="11"/>
      <c r="QB630" s="11"/>
      <c r="QC630" s="11"/>
      <c r="QD630" s="11"/>
      <c r="QE630" s="11" t="s">
        <v>14703</v>
      </c>
      <c r="QF630" s="11" t="s">
        <v>14704</v>
      </c>
      <c r="QG630" s="11" t="s">
        <v>13485</v>
      </c>
      <c r="QH630" s="11" t="s">
        <v>14705</v>
      </c>
      <c r="QI630" s="11" t="s">
        <v>14706</v>
      </c>
      <c r="QJ630" s="11"/>
      <c r="QK630" s="11"/>
      <c r="QL630" s="11"/>
      <c r="QM630" s="11"/>
      <c r="QN630" s="11"/>
      <c r="QO630" s="11"/>
      <c r="QP630" s="11"/>
      <c r="QQ630" s="11"/>
      <c r="QR630" s="11"/>
      <c r="QS630" s="11"/>
      <c r="QT630" s="11" t="s">
        <v>14707</v>
      </c>
      <c r="QU630" s="11" t="s">
        <v>14708</v>
      </c>
      <c r="QV630" s="11"/>
      <c r="QW630" s="11"/>
      <c r="QX630" s="11"/>
      <c r="QY630" s="11"/>
      <c r="QZ630" s="11"/>
      <c r="RA630" s="11" t="s">
        <v>14709</v>
      </c>
      <c r="RB630" s="11"/>
      <c r="RC630" s="11"/>
      <c r="RD630" s="11" t="s">
        <v>14710</v>
      </c>
      <c r="RE630" s="11"/>
      <c r="RF630" s="11"/>
      <c r="RG630" s="11"/>
      <c r="RH630" s="11"/>
      <c r="RI630" s="11"/>
      <c r="RJ630" s="11"/>
      <c r="RK630" s="11"/>
      <c r="RL630" s="11"/>
      <c r="RM630" s="11"/>
      <c r="RN630" s="11"/>
      <c r="RO630" s="11"/>
      <c r="RP630" s="11"/>
      <c r="RQ630" s="11"/>
      <c r="RR630" s="11"/>
      <c r="RS630" s="11"/>
      <c r="RT630" s="11" t="s">
        <v>12195</v>
      </c>
      <c r="RU630" s="11" t="s">
        <v>14711</v>
      </c>
      <c r="RV630" s="11" t="s">
        <v>14712</v>
      </c>
      <c r="RW630" s="11"/>
      <c r="RX630" s="11"/>
      <c r="RY630" s="11"/>
      <c r="RZ630" s="11"/>
      <c r="SA630" s="11" t="s">
        <v>14713</v>
      </c>
      <c r="SB630" s="11"/>
      <c r="SC630" s="11"/>
      <c r="SD630" s="11"/>
      <c r="SE630" s="11" t="s">
        <v>14714</v>
      </c>
      <c r="SF630" s="11"/>
      <c r="SG630" s="11" t="s">
        <v>14715</v>
      </c>
      <c r="SH630" s="11" t="s">
        <v>14716</v>
      </c>
      <c r="SI630" s="11"/>
      <c r="SJ630" s="11"/>
      <c r="SK630" s="11"/>
      <c r="SL630" s="11" t="s">
        <v>14717</v>
      </c>
      <c r="SM630" s="11"/>
      <c r="SN630" s="11"/>
      <c r="SO630" s="11"/>
      <c r="SP630" s="11"/>
      <c r="SQ630" s="11" t="s">
        <v>14718</v>
      </c>
      <c r="SR630" s="11"/>
      <c r="SS630" s="11"/>
      <c r="ST630" s="11"/>
      <c r="SU630" s="11"/>
      <c r="SV630" s="11"/>
      <c r="SW630" s="11"/>
      <c r="SX630" s="11"/>
      <c r="SY630" s="11"/>
      <c r="SZ630" s="11"/>
      <c r="TA630" s="11"/>
      <c r="TB630" s="11"/>
      <c r="TC630" s="11"/>
      <c r="TD630" s="11"/>
      <c r="TE630" s="11" t="s">
        <v>14719</v>
      </c>
      <c r="TF630" s="11"/>
      <c r="TG630" s="11" t="s">
        <v>14720</v>
      </c>
      <c r="TH630" s="11" t="s">
        <v>14721</v>
      </c>
      <c r="TI630" s="11"/>
      <c r="TJ630" s="11"/>
      <c r="TK630" s="11"/>
      <c r="TL630" s="11"/>
      <c r="TM630" s="11"/>
      <c r="TN630" s="11"/>
      <c r="TO630" s="11"/>
      <c r="TP630" s="11"/>
      <c r="TQ630" s="11" t="s">
        <v>14722</v>
      </c>
      <c r="TR630" s="11"/>
      <c r="TS630" s="11"/>
      <c r="TT630" s="11"/>
      <c r="TU630" s="11" t="s">
        <v>14723</v>
      </c>
      <c r="TV630" s="11"/>
      <c r="TW630" s="11" t="s">
        <v>14724</v>
      </c>
      <c r="TX630" s="11"/>
      <c r="TY630" s="11"/>
      <c r="TZ630" s="11"/>
      <c r="UA630" s="11"/>
      <c r="UB630" s="11"/>
      <c r="UC630" s="11"/>
      <c r="UD630" s="11"/>
      <c r="UE630" s="11"/>
      <c r="UF630" s="11" t="s">
        <v>14725</v>
      </c>
      <c r="UG630" s="11"/>
      <c r="UH630" s="11"/>
      <c r="UI630" s="11"/>
      <c r="UJ630" s="11"/>
      <c r="UK630" s="11" t="s">
        <v>14726</v>
      </c>
      <c r="UL630" s="11"/>
      <c r="UM630" s="11"/>
      <c r="UN630" s="11" t="s">
        <v>14727</v>
      </c>
      <c r="UO630" s="11"/>
      <c r="UP630" s="11"/>
      <c r="UQ630" s="11"/>
      <c r="UR630" s="11"/>
      <c r="US630" s="11"/>
      <c r="UT630" s="11"/>
      <c r="UU630" s="11" t="s">
        <v>14728</v>
      </c>
      <c r="UV630" s="11" t="s">
        <v>14729</v>
      </c>
      <c r="UW630" s="11"/>
      <c r="UX630" s="11"/>
      <c r="UY630" s="11"/>
      <c r="UZ630" s="11" t="s">
        <v>14730</v>
      </c>
      <c r="VA630" s="11"/>
      <c r="VB630" s="11"/>
      <c r="VC630" s="11"/>
      <c r="VD630" s="11"/>
      <c r="VE630" s="11" t="s">
        <v>14731</v>
      </c>
      <c r="VF630" s="11"/>
      <c r="VG630" s="11"/>
      <c r="VH630" s="11"/>
      <c r="VI630" s="11"/>
      <c r="VJ630" s="11"/>
      <c r="VK630" s="11"/>
      <c r="VL630" s="11"/>
      <c r="VM630" s="11"/>
      <c r="VN630" s="11"/>
      <c r="VO630" s="11"/>
      <c r="VP630" s="11"/>
      <c r="VQ630" s="11"/>
      <c r="VR630" s="11"/>
      <c r="VS630" s="11" t="s">
        <v>14732</v>
      </c>
      <c r="VT630" s="11"/>
      <c r="VU630" s="11"/>
      <c r="VV630" s="11"/>
      <c r="VW630" s="11"/>
      <c r="VX630" s="11"/>
      <c r="VY630" s="11"/>
      <c r="VZ630" s="11"/>
      <c r="WA630" s="11"/>
      <c r="WB630" s="11"/>
      <c r="WC630" s="11"/>
      <c r="WD630" s="11"/>
      <c r="WE630" s="11"/>
      <c r="WF630" s="11"/>
      <c r="WG630" s="11"/>
      <c r="WH630" s="11"/>
      <c r="WI630" s="11"/>
      <c r="WJ630" s="11"/>
      <c r="WK630" s="11"/>
    </row>
    <row r="631" spans="1:609" x14ac:dyDescent="0.25">
      <c r="A631" s="11"/>
      <c r="B631" s="11"/>
      <c r="C631" s="11" t="s">
        <v>14733</v>
      </c>
      <c r="D631" s="11" t="s">
        <v>14734</v>
      </c>
      <c r="E631" s="11" t="s">
        <v>14735</v>
      </c>
      <c r="F631" s="11" t="s">
        <v>14736</v>
      </c>
      <c r="G631" s="11"/>
      <c r="H631" s="11"/>
      <c r="I631" s="11"/>
      <c r="J631" s="11"/>
      <c r="K631" s="11" t="s">
        <v>14737</v>
      </c>
      <c r="L631" s="11"/>
      <c r="M631" s="11"/>
      <c r="N631" s="11"/>
      <c r="O631" s="11" t="s">
        <v>14738</v>
      </c>
      <c r="P631" s="11"/>
      <c r="Q631" s="11"/>
      <c r="R631" s="11"/>
      <c r="S631" s="11"/>
      <c r="T631" s="11"/>
      <c r="U631" s="11"/>
      <c r="V631" s="11" t="s">
        <v>14739</v>
      </c>
      <c r="W631" s="11"/>
      <c r="X631" s="11"/>
      <c r="Y631" s="11" t="s">
        <v>14740</v>
      </c>
      <c r="Z631" s="11"/>
      <c r="AA631" s="11"/>
      <c r="AB631" s="11"/>
      <c r="AC631" s="11"/>
      <c r="AD631" s="11" t="s">
        <v>14741</v>
      </c>
      <c r="AE631" s="11"/>
      <c r="AF631" s="11" t="s">
        <v>14742</v>
      </c>
      <c r="AG631" s="11"/>
      <c r="AH631" s="11" t="s">
        <v>14743</v>
      </c>
      <c r="AI631" s="11"/>
      <c r="AJ631" s="11"/>
      <c r="AK631" s="11"/>
      <c r="AL631" s="11"/>
      <c r="AM631" s="11"/>
      <c r="AN631" s="11"/>
      <c r="AO631" s="11" t="s">
        <v>14744</v>
      </c>
      <c r="AP631" s="11"/>
      <c r="AQ631" s="11"/>
      <c r="AR631" s="11"/>
      <c r="AS631" s="11"/>
      <c r="AT631" s="11"/>
      <c r="AU631" s="11"/>
      <c r="AV631" s="11"/>
      <c r="AW631" s="11"/>
      <c r="AX631" s="11"/>
      <c r="AY631" s="11"/>
      <c r="AZ631" s="11" t="s">
        <v>14745</v>
      </c>
      <c r="BA631" s="11"/>
      <c r="BB631" s="11"/>
      <c r="BC631" s="11"/>
      <c r="BD631" s="11"/>
      <c r="BE631" s="11"/>
      <c r="BF631" s="11"/>
      <c r="BG631" s="11"/>
      <c r="BH631" s="11"/>
      <c r="BI631" s="11" t="s">
        <v>14746</v>
      </c>
      <c r="BJ631" s="11"/>
      <c r="BK631" s="11" t="s">
        <v>14747</v>
      </c>
      <c r="BL631" s="11"/>
      <c r="BM631" s="11"/>
      <c r="BN631" s="11"/>
      <c r="BO631" s="11"/>
      <c r="BP631" s="11" t="s">
        <v>14748</v>
      </c>
      <c r="BQ631" s="11" t="s">
        <v>14749</v>
      </c>
      <c r="BR631" s="11"/>
      <c r="BS631" s="11" t="s">
        <v>14750</v>
      </c>
      <c r="BT631" s="11"/>
      <c r="BU631" s="11"/>
      <c r="BV631" s="11"/>
      <c r="BW631" s="11"/>
      <c r="BX631" s="11" t="s">
        <v>14751</v>
      </c>
      <c r="BY631" s="11" t="s">
        <v>12794</v>
      </c>
      <c r="BZ631" s="11"/>
      <c r="CA631" s="11"/>
      <c r="CB631" s="11"/>
      <c r="CC631" s="11" t="s">
        <v>14752</v>
      </c>
      <c r="CD631" s="11" t="s">
        <v>14753</v>
      </c>
      <c r="CE631" s="11" t="s">
        <v>14754</v>
      </c>
      <c r="CF631" s="11"/>
      <c r="CG631" s="11"/>
      <c r="CH631" s="11" t="s">
        <v>14755</v>
      </c>
      <c r="CI631" s="11"/>
      <c r="CJ631" s="11"/>
      <c r="CK631" s="11" t="s">
        <v>14756</v>
      </c>
      <c r="CL631" s="11" t="s">
        <v>14757</v>
      </c>
      <c r="CM631" s="11" t="s">
        <v>14758</v>
      </c>
      <c r="CN631" s="11"/>
      <c r="CO631" s="11"/>
      <c r="CP631" s="11" t="s">
        <v>14759</v>
      </c>
      <c r="CQ631" s="11" t="s">
        <v>14760</v>
      </c>
      <c r="CR631" s="11" t="s">
        <v>14761</v>
      </c>
      <c r="CS631" s="11" t="s">
        <v>14762</v>
      </c>
      <c r="CT631" s="11" t="s">
        <v>14763</v>
      </c>
      <c r="CU631" s="11" t="s">
        <v>14764</v>
      </c>
      <c r="CV631" s="11" t="s">
        <v>14765</v>
      </c>
      <c r="CW631" s="11" t="s">
        <v>14766</v>
      </c>
      <c r="CX631" s="11" t="s">
        <v>14767</v>
      </c>
      <c r="CY631" s="11"/>
      <c r="CZ631" s="11"/>
      <c r="DA631" s="11" t="s">
        <v>14768</v>
      </c>
      <c r="DB631" s="11" t="s">
        <v>14769</v>
      </c>
      <c r="DC631" s="11"/>
      <c r="DD631" s="11" t="s">
        <v>14770</v>
      </c>
      <c r="DE631" s="11" t="s">
        <v>14771</v>
      </c>
      <c r="DF631" s="11"/>
      <c r="DG631" s="11"/>
      <c r="DH631" s="11"/>
      <c r="DI631" s="11" t="s">
        <v>14772</v>
      </c>
      <c r="DJ631" s="11"/>
      <c r="DK631" s="11" t="s">
        <v>14773</v>
      </c>
      <c r="DL631" s="11" t="s">
        <v>14774</v>
      </c>
      <c r="DM631" s="11"/>
      <c r="DN631" s="11"/>
      <c r="DO631" s="11"/>
      <c r="DP631" s="11" t="s">
        <v>14775</v>
      </c>
      <c r="DQ631" s="11"/>
      <c r="DR631" s="11"/>
      <c r="DS631" s="11" t="s">
        <v>14776</v>
      </c>
      <c r="DT631" s="11"/>
      <c r="DU631" s="11" t="s">
        <v>14777</v>
      </c>
      <c r="DV631" s="11" t="s">
        <v>14778</v>
      </c>
      <c r="DW631" s="11" t="s">
        <v>13277</v>
      </c>
      <c r="DX631" s="11"/>
      <c r="DY631" s="11" t="s">
        <v>14779</v>
      </c>
      <c r="DZ631" s="11" t="s">
        <v>14780</v>
      </c>
      <c r="EA631" s="11" t="s">
        <v>14781</v>
      </c>
      <c r="EB631" s="11" t="s">
        <v>14782</v>
      </c>
      <c r="EC631" s="11"/>
      <c r="ED631" s="11"/>
      <c r="EE631" s="11" t="s">
        <v>14783</v>
      </c>
      <c r="EF631" s="11" t="s">
        <v>14784</v>
      </c>
      <c r="EG631" s="11" t="s">
        <v>14785</v>
      </c>
      <c r="EH631" s="11" t="s">
        <v>14786</v>
      </c>
      <c r="EI631" s="11" t="s">
        <v>14787</v>
      </c>
      <c r="EJ631" s="11" t="s">
        <v>14788</v>
      </c>
      <c r="EK631" s="11" t="s">
        <v>14789</v>
      </c>
      <c r="EL631" s="11"/>
      <c r="EM631" s="11"/>
      <c r="EN631" s="11" t="s">
        <v>14790</v>
      </c>
      <c r="EO631" s="11" t="s">
        <v>14791</v>
      </c>
      <c r="EP631" s="11"/>
      <c r="EQ631" s="11"/>
      <c r="ER631" s="11"/>
      <c r="ES631" s="11"/>
      <c r="ET631" s="11"/>
      <c r="EU631" s="11"/>
      <c r="EV631" s="11"/>
      <c r="EW631" s="11"/>
      <c r="EX631" s="11"/>
      <c r="EY631" s="11"/>
      <c r="EZ631" s="11"/>
      <c r="FA631" s="11"/>
      <c r="FB631" s="11"/>
      <c r="FC631" s="11"/>
      <c r="FD631" s="11"/>
      <c r="FE631" s="11"/>
      <c r="FF631" s="11"/>
      <c r="FG631" s="11"/>
      <c r="FH631" s="11"/>
      <c r="FI631" s="11"/>
      <c r="FJ631" s="11" t="s">
        <v>14792</v>
      </c>
      <c r="FK631" s="11"/>
      <c r="FL631" s="11"/>
      <c r="FM631" s="11"/>
      <c r="FN631" s="11"/>
      <c r="FO631" s="11"/>
      <c r="FP631" s="11" t="s">
        <v>14793</v>
      </c>
      <c r="FQ631" s="11"/>
      <c r="FR631" s="11"/>
      <c r="FS631" s="11"/>
      <c r="FT631" s="11"/>
      <c r="FU631" s="11"/>
      <c r="FV631" s="11"/>
      <c r="FW631" s="11"/>
      <c r="FX631" s="11"/>
      <c r="FY631" s="11" t="s">
        <v>14794</v>
      </c>
      <c r="FZ631" s="11" t="s">
        <v>14795</v>
      </c>
      <c r="GA631" s="11"/>
      <c r="GB631" s="11"/>
      <c r="GC631" s="11"/>
      <c r="GD631" s="11"/>
      <c r="GE631" s="11"/>
      <c r="GF631" s="11"/>
      <c r="GG631" s="11" t="s">
        <v>14796</v>
      </c>
      <c r="GH631" s="11" t="s">
        <v>14797</v>
      </c>
      <c r="GI631" s="11"/>
      <c r="GJ631" s="11" t="s">
        <v>14798</v>
      </c>
      <c r="GK631" s="11"/>
      <c r="GL631" s="11"/>
      <c r="GM631" s="11" t="s">
        <v>14799</v>
      </c>
      <c r="GN631" s="11"/>
      <c r="GO631" s="11"/>
      <c r="GP631" s="11"/>
      <c r="GQ631" s="11"/>
      <c r="GR631" s="11"/>
      <c r="GS631" s="11"/>
      <c r="GT631" s="11" t="s">
        <v>14800</v>
      </c>
      <c r="GU631" s="11"/>
      <c r="GV631" s="11"/>
      <c r="GW631" s="11"/>
      <c r="GX631" s="11"/>
      <c r="GY631" s="11"/>
      <c r="GZ631" s="11"/>
      <c r="HA631" s="11" t="s">
        <v>14801</v>
      </c>
      <c r="HB631" s="11"/>
      <c r="HC631" s="11"/>
      <c r="HD631" s="11"/>
      <c r="HE631" s="11" t="s">
        <v>14802</v>
      </c>
      <c r="HF631" s="11" t="s">
        <v>14803</v>
      </c>
      <c r="HG631" s="11"/>
      <c r="HH631" s="11" t="s">
        <v>14804</v>
      </c>
      <c r="HI631" s="11" t="s">
        <v>14805</v>
      </c>
      <c r="HJ631" s="11"/>
      <c r="HK631" s="11"/>
      <c r="HL631" s="11"/>
      <c r="HM631" s="11"/>
      <c r="HN631" s="11"/>
      <c r="HO631" s="11"/>
      <c r="HP631" s="11"/>
      <c r="HQ631" s="11"/>
      <c r="HR631" s="11"/>
      <c r="HS631" s="11" t="s">
        <v>14806</v>
      </c>
      <c r="HT631" s="11"/>
      <c r="HU631" s="11"/>
      <c r="HV631" s="11"/>
      <c r="HW631" s="11" t="s">
        <v>14807</v>
      </c>
      <c r="HX631" s="11"/>
      <c r="HY631" s="11"/>
      <c r="HZ631" s="11"/>
      <c r="IA631" s="11"/>
      <c r="IB631" s="11"/>
      <c r="IC631" s="11"/>
      <c r="ID631" s="11" t="s">
        <v>14808</v>
      </c>
      <c r="IE631" s="11"/>
      <c r="IF631" s="11"/>
      <c r="IG631" s="11"/>
      <c r="IH631" s="11" t="s">
        <v>14809</v>
      </c>
      <c r="II631" s="11" t="s">
        <v>14810</v>
      </c>
      <c r="IJ631" s="11"/>
      <c r="IK631" s="11" t="s">
        <v>14811</v>
      </c>
      <c r="IL631" s="11"/>
      <c r="IM631" s="11"/>
      <c r="IN631" s="11"/>
      <c r="IO631" s="11"/>
      <c r="IP631" s="11"/>
      <c r="IQ631" s="11"/>
      <c r="IR631" s="11" t="s">
        <v>14812</v>
      </c>
      <c r="IS631" s="11"/>
      <c r="IT631" s="11"/>
      <c r="IU631" s="11"/>
      <c r="IV631" s="11" t="s">
        <v>14813</v>
      </c>
      <c r="IW631" s="11"/>
      <c r="IX631" s="11"/>
      <c r="IY631" s="11"/>
      <c r="IZ631" s="11"/>
      <c r="JA631" s="11"/>
      <c r="JB631" s="11"/>
      <c r="JC631" s="11"/>
      <c r="JD631" s="11"/>
      <c r="JE631" s="11"/>
      <c r="JF631" s="11" t="s">
        <v>14814</v>
      </c>
      <c r="JG631" s="11" t="s">
        <v>14815</v>
      </c>
      <c r="JH631" s="11"/>
      <c r="JI631" s="11" t="s">
        <v>14816</v>
      </c>
      <c r="JJ631" s="11" t="s">
        <v>14817</v>
      </c>
      <c r="JK631" s="11"/>
      <c r="JL631" s="11"/>
      <c r="JM631" s="11" t="s">
        <v>14818</v>
      </c>
      <c r="JN631" s="11"/>
      <c r="JO631" s="11" t="s">
        <v>14819</v>
      </c>
      <c r="JP631" s="11" t="s">
        <v>14820</v>
      </c>
      <c r="JQ631" s="11"/>
      <c r="JR631" s="11"/>
      <c r="JS631" s="11"/>
      <c r="JT631" s="11"/>
      <c r="JU631" s="11" t="s">
        <v>14821</v>
      </c>
      <c r="JV631" s="11"/>
      <c r="JW631" s="11" t="s">
        <v>14822</v>
      </c>
      <c r="JX631" s="11"/>
      <c r="JY631" s="11"/>
      <c r="JZ631" s="11"/>
      <c r="KA631" s="11"/>
      <c r="KB631" s="11"/>
      <c r="KC631" s="11" t="s">
        <v>9303</v>
      </c>
      <c r="KD631" s="11"/>
      <c r="KE631" s="11"/>
      <c r="KF631" s="11"/>
      <c r="KG631" s="11"/>
      <c r="KH631" s="11"/>
      <c r="KI631" s="11"/>
      <c r="KJ631" s="11" t="s">
        <v>14823</v>
      </c>
      <c r="KK631" s="11"/>
      <c r="KL631" s="11"/>
      <c r="KM631" s="11" t="s">
        <v>14824</v>
      </c>
      <c r="KN631" s="11"/>
      <c r="KO631" s="11"/>
      <c r="KP631" s="11"/>
      <c r="KQ631" s="11"/>
      <c r="KR631" s="11" t="s">
        <v>14825</v>
      </c>
      <c r="KS631" s="11"/>
      <c r="KT631" s="11"/>
      <c r="KU631" s="11" t="s">
        <v>14826</v>
      </c>
      <c r="KV631" s="11"/>
      <c r="KW631" s="11"/>
      <c r="KX631" s="11"/>
      <c r="KY631" s="11"/>
      <c r="KZ631" s="11" t="s">
        <v>14827</v>
      </c>
      <c r="LA631" s="11"/>
      <c r="LB631" s="11" t="s">
        <v>14828</v>
      </c>
      <c r="LC631" s="11" t="s">
        <v>14829</v>
      </c>
      <c r="LD631" s="11" t="s">
        <v>14830</v>
      </c>
      <c r="LE631" s="11" t="s">
        <v>11700</v>
      </c>
      <c r="LF631" s="11" t="s">
        <v>14831</v>
      </c>
      <c r="LG631" s="11"/>
      <c r="LH631" s="11" t="s">
        <v>14832</v>
      </c>
      <c r="LI631" s="11" t="s">
        <v>14833</v>
      </c>
      <c r="LJ631" s="11" t="s">
        <v>14834</v>
      </c>
      <c r="LK631" s="11" t="s">
        <v>14835</v>
      </c>
      <c r="LL631" s="11" t="s">
        <v>14836</v>
      </c>
      <c r="LM631" s="11" t="s">
        <v>14837</v>
      </c>
      <c r="LN631" s="11"/>
      <c r="LO631" s="11"/>
      <c r="LP631" s="11" t="s">
        <v>14838</v>
      </c>
      <c r="LQ631" s="11"/>
      <c r="LR631" s="11"/>
      <c r="LS631" s="11" t="s">
        <v>14839</v>
      </c>
      <c r="LT631" s="11" t="s">
        <v>14840</v>
      </c>
      <c r="LU631" s="11"/>
      <c r="LV631" s="11"/>
      <c r="LW631" s="11"/>
      <c r="LX631" s="11"/>
      <c r="LY631" s="11" t="s">
        <v>14841</v>
      </c>
      <c r="LZ631" s="11"/>
      <c r="MA631" s="11"/>
      <c r="MB631" s="11"/>
      <c r="MC631" s="11"/>
      <c r="MD631" s="11"/>
      <c r="ME631" s="11"/>
      <c r="MF631" s="11"/>
      <c r="MG631" s="11"/>
      <c r="MH631" s="11"/>
      <c r="MI631" s="11"/>
      <c r="MJ631" s="11"/>
      <c r="MK631" s="11"/>
      <c r="ML631" s="11"/>
      <c r="MM631" s="11"/>
      <c r="MN631" s="11" t="s">
        <v>14842</v>
      </c>
      <c r="MO631" s="11" t="s">
        <v>14843</v>
      </c>
      <c r="MP631" s="11"/>
      <c r="MQ631" s="11"/>
      <c r="MR631" s="11"/>
      <c r="MS631" s="11"/>
      <c r="MT631" s="11"/>
      <c r="MU631" s="11"/>
      <c r="MV631" s="11"/>
      <c r="MW631" s="11"/>
      <c r="MX631" s="11"/>
      <c r="MY631" s="11"/>
      <c r="MZ631" s="11"/>
      <c r="NA631" s="11"/>
      <c r="NB631" s="11"/>
      <c r="NC631" s="11"/>
      <c r="ND631" s="11"/>
      <c r="NE631" s="11"/>
      <c r="NF631" s="11"/>
      <c r="NG631" s="11"/>
      <c r="NH631" s="11"/>
      <c r="NI631" s="11"/>
      <c r="NJ631" s="11"/>
      <c r="NK631" s="11"/>
      <c r="NL631" s="11"/>
      <c r="NM631" s="11"/>
      <c r="NN631" s="11"/>
      <c r="NO631" s="11"/>
      <c r="NP631" s="11"/>
      <c r="NQ631" s="11"/>
      <c r="NR631" s="11"/>
      <c r="NS631" s="11"/>
      <c r="NT631" s="11"/>
      <c r="NU631" s="11"/>
      <c r="NV631" s="11"/>
      <c r="NW631" s="11"/>
      <c r="NX631" s="11"/>
      <c r="NY631" s="11" t="s">
        <v>14844</v>
      </c>
      <c r="NZ631" s="11"/>
      <c r="OA631" s="11" t="s">
        <v>14845</v>
      </c>
      <c r="OB631" s="11" t="s">
        <v>14846</v>
      </c>
      <c r="OC631" s="11"/>
      <c r="OD631" s="11" t="s">
        <v>14847</v>
      </c>
      <c r="OE631" s="11"/>
      <c r="OF631" s="11" t="s">
        <v>14848</v>
      </c>
      <c r="OG631" s="11"/>
      <c r="OH631" s="11"/>
      <c r="OI631" s="11" t="s">
        <v>14849</v>
      </c>
      <c r="OJ631" s="11" t="s">
        <v>14850</v>
      </c>
      <c r="OK631" s="11"/>
      <c r="OL631" s="11"/>
      <c r="OM631" s="11" t="s">
        <v>14851</v>
      </c>
      <c r="ON631" s="11" t="s">
        <v>14852</v>
      </c>
      <c r="OO631" s="11"/>
      <c r="OP631" s="11"/>
      <c r="OQ631" s="11"/>
      <c r="OR631" s="11" t="s">
        <v>14853</v>
      </c>
      <c r="OS631" s="11" t="s">
        <v>14854</v>
      </c>
      <c r="OT631" s="11"/>
      <c r="OU631" s="11" t="s">
        <v>14855</v>
      </c>
      <c r="OV631" s="11"/>
      <c r="OW631" s="11" t="s">
        <v>14856</v>
      </c>
      <c r="OX631" s="11" t="s">
        <v>14857</v>
      </c>
      <c r="OY631" s="11"/>
      <c r="OZ631" s="11" t="s">
        <v>14858</v>
      </c>
      <c r="PA631" s="11"/>
      <c r="PB631" s="11" t="s">
        <v>14859</v>
      </c>
      <c r="PC631" s="11"/>
      <c r="PD631" s="11"/>
      <c r="PE631" s="11"/>
      <c r="PF631" s="11" t="s">
        <v>14860</v>
      </c>
      <c r="PG631" s="11" t="s">
        <v>14861</v>
      </c>
      <c r="PH631" s="11" t="s">
        <v>14862</v>
      </c>
      <c r="PI631" s="11"/>
      <c r="PJ631" s="11"/>
      <c r="PK631" s="11"/>
      <c r="PL631" s="11" t="s">
        <v>14863</v>
      </c>
      <c r="PM631" s="11"/>
      <c r="PN631" s="11" t="s">
        <v>14864</v>
      </c>
      <c r="PO631" s="11" t="s">
        <v>14865</v>
      </c>
      <c r="PP631" s="11"/>
      <c r="PQ631" s="11"/>
      <c r="PR631" s="11"/>
      <c r="PS631" s="11" t="s">
        <v>14866</v>
      </c>
      <c r="PT631" s="11"/>
      <c r="PU631" s="11" t="s">
        <v>14867</v>
      </c>
      <c r="PV631" s="11"/>
      <c r="PW631" s="11"/>
      <c r="PX631" s="11"/>
      <c r="PY631" s="11"/>
      <c r="PZ631" s="11" t="s">
        <v>14868</v>
      </c>
      <c r="QA631" s="11"/>
      <c r="QB631" s="11"/>
      <c r="QC631" s="11"/>
      <c r="QD631" s="11"/>
      <c r="QE631" s="11" t="s">
        <v>14869</v>
      </c>
      <c r="QF631" s="11" t="s">
        <v>14870</v>
      </c>
      <c r="QG631" s="11" t="s">
        <v>14871</v>
      </c>
      <c r="QH631" s="11" t="s">
        <v>14872</v>
      </c>
      <c r="QI631" s="11" t="s">
        <v>14873</v>
      </c>
      <c r="QJ631" s="11"/>
      <c r="QK631" s="11"/>
      <c r="QL631" s="11"/>
      <c r="QM631" s="11"/>
      <c r="QN631" s="11"/>
      <c r="QO631" s="11"/>
      <c r="QP631" s="11"/>
      <c r="QQ631" s="11"/>
      <c r="QR631" s="11"/>
      <c r="QS631" s="11"/>
      <c r="QT631" s="11" t="s">
        <v>14874</v>
      </c>
      <c r="QU631" s="11" t="s">
        <v>14875</v>
      </c>
      <c r="QV631" s="11"/>
      <c r="QW631" s="11"/>
      <c r="QX631" s="11"/>
      <c r="QY631" s="11"/>
      <c r="QZ631" s="11"/>
      <c r="RA631" s="11" t="s">
        <v>14876</v>
      </c>
      <c r="RB631" s="11"/>
      <c r="RC631" s="11"/>
      <c r="RD631" s="11" t="s">
        <v>14877</v>
      </c>
      <c r="RE631" s="11"/>
      <c r="RF631" s="11"/>
      <c r="RG631" s="11"/>
      <c r="RH631" s="11"/>
      <c r="RI631" s="11"/>
      <c r="RJ631" s="11"/>
      <c r="RK631" s="11"/>
      <c r="RL631" s="11"/>
      <c r="RM631" s="11"/>
      <c r="RN631" s="11"/>
      <c r="RO631" s="11"/>
      <c r="RP631" s="11"/>
      <c r="RQ631" s="11"/>
      <c r="RR631" s="11"/>
      <c r="RS631" s="11"/>
      <c r="RT631" s="11" t="s">
        <v>14878</v>
      </c>
      <c r="RU631" s="11"/>
      <c r="RV631" s="11" t="s">
        <v>14879</v>
      </c>
      <c r="RW631" s="11"/>
      <c r="RX631" s="11"/>
      <c r="RY631" s="11"/>
      <c r="RZ631" s="11"/>
      <c r="SA631" s="11"/>
      <c r="SB631" s="11"/>
      <c r="SC631" s="11"/>
      <c r="SD631" s="11"/>
      <c r="SE631" s="11" t="s">
        <v>14880</v>
      </c>
      <c r="SF631" s="11"/>
      <c r="SG631" s="11"/>
      <c r="SH631" s="11" t="s">
        <v>14881</v>
      </c>
      <c r="SI631" s="11"/>
      <c r="SJ631" s="11"/>
      <c r="SK631" s="11"/>
      <c r="SL631" s="11" t="s">
        <v>14882</v>
      </c>
      <c r="SM631" s="11"/>
      <c r="SN631" s="11"/>
      <c r="SO631" s="11"/>
      <c r="SP631" s="11"/>
      <c r="SQ631" s="11" t="s">
        <v>14883</v>
      </c>
      <c r="SR631" s="11"/>
      <c r="SS631" s="11"/>
      <c r="ST631" s="11"/>
      <c r="SU631" s="11"/>
      <c r="SV631" s="11"/>
      <c r="SW631" s="11"/>
      <c r="SX631" s="11"/>
      <c r="SY631" s="11"/>
      <c r="SZ631" s="11"/>
      <c r="TA631" s="11"/>
      <c r="TB631" s="11"/>
      <c r="TC631" s="11"/>
      <c r="TD631" s="11"/>
      <c r="TE631" s="11" t="s">
        <v>14884</v>
      </c>
      <c r="TF631" s="11"/>
      <c r="TG631" s="11" t="s">
        <v>14885</v>
      </c>
      <c r="TH631" s="11" t="s">
        <v>14886</v>
      </c>
      <c r="TI631" s="11"/>
      <c r="TJ631" s="11"/>
      <c r="TK631" s="11"/>
      <c r="TL631" s="11"/>
      <c r="TM631" s="11"/>
      <c r="TN631" s="11"/>
      <c r="TO631" s="11"/>
      <c r="TP631" s="11"/>
      <c r="TQ631" s="11" t="s">
        <v>14887</v>
      </c>
      <c r="TR631" s="11"/>
      <c r="TS631" s="11"/>
      <c r="TT631" s="11"/>
      <c r="TU631" s="11" t="s">
        <v>14888</v>
      </c>
      <c r="TV631" s="11"/>
      <c r="TW631" s="11" t="s">
        <v>14889</v>
      </c>
      <c r="TX631" s="11"/>
      <c r="TY631" s="11"/>
      <c r="TZ631" s="11"/>
      <c r="UA631" s="11"/>
      <c r="UB631" s="11"/>
      <c r="UC631" s="11"/>
      <c r="UD631" s="11"/>
      <c r="UE631" s="11"/>
      <c r="UF631" s="11" t="s">
        <v>14890</v>
      </c>
      <c r="UG631" s="11"/>
      <c r="UH631" s="11"/>
      <c r="UI631" s="11"/>
      <c r="UJ631" s="11"/>
      <c r="UK631" s="11" t="s">
        <v>14891</v>
      </c>
      <c r="UL631" s="11"/>
      <c r="UM631" s="11"/>
      <c r="UN631" s="11" t="s">
        <v>14892</v>
      </c>
      <c r="UO631" s="11"/>
      <c r="UP631" s="11"/>
      <c r="UQ631" s="11"/>
      <c r="UR631" s="11"/>
      <c r="US631" s="11"/>
      <c r="UT631" s="11"/>
      <c r="UU631" s="11" t="s">
        <v>14893</v>
      </c>
      <c r="UV631" s="11" t="s">
        <v>14894</v>
      </c>
      <c r="UW631" s="11"/>
      <c r="UX631" s="11"/>
      <c r="UY631" s="11"/>
      <c r="UZ631" s="11" t="s">
        <v>14895</v>
      </c>
      <c r="VA631" s="11"/>
      <c r="VB631" s="11"/>
      <c r="VC631" s="11"/>
      <c r="VD631" s="11"/>
      <c r="VE631" s="11" t="s">
        <v>14896</v>
      </c>
      <c r="VF631" s="11"/>
      <c r="VG631" s="11"/>
      <c r="VH631" s="11"/>
      <c r="VI631" s="11"/>
      <c r="VJ631" s="11"/>
      <c r="VK631" s="11"/>
      <c r="VL631" s="11"/>
      <c r="VM631" s="11"/>
      <c r="VN631" s="11"/>
      <c r="VO631" s="11"/>
      <c r="VP631" s="11"/>
      <c r="VQ631" s="11"/>
      <c r="VR631" s="11"/>
      <c r="VS631" s="11" t="s">
        <v>14897</v>
      </c>
      <c r="VT631" s="11"/>
      <c r="VU631" s="11"/>
      <c r="VV631" s="11"/>
      <c r="VW631" s="11"/>
      <c r="VX631" s="11"/>
      <c r="VY631" s="11"/>
      <c r="VZ631" s="11"/>
      <c r="WA631" s="11"/>
      <c r="WB631" s="11"/>
      <c r="WC631" s="11"/>
      <c r="WD631" s="11"/>
      <c r="WE631" s="11"/>
      <c r="WF631" s="11"/>
      <c r="WG631" s="11"/>
      <c r="WH631" s="11"/>
      <c r="WI631" s="11"/>
      <c r="WJ631" s="11"/>
      <c r="WK631" s="11"/>
    </row>
    <row r="632" spans="1:609" x14ac:dyDescent="0.25">
      <c r="A632" s="11"/>
      <c r="B632" s="11"/>
      <c r="C632" s="11" t="s">
        <v>14898</v>
      </c>
      <c r="D632" s="11" t="s">
        <v>14899</v>
      </c>
      <c r="E632" s="11" t="s">
        <v>14900</v>
      </c>
      <c r="F632" s="11" t="s">
        <v>14901</v>
      </c>
      <c r="G632" s="11"/>
      <c r="H632" s="11"/>
      <c r="I632" s="11"/>
      <c r="J632" s="11"/>
      <c r="K632" s="11" t="s">
        <v>14902</v>
      </c>
      <c r="L632" s="11"/>
      <c r="M632" s="11"/>
      <c r="N632" s="11"/>
      <c r="O632" s="11" t="s">
        <v>14903</v>
      </c>
      <c r="P632" s="11"/>
      <c r="Q632" s="11"/>
      <c r="R632" s="11"/>
      <c r="S632" s="11"/>
      <c r="T632" s="11"/>
      <c r="U632" s="11"/>
      <c r="V632" s="11" t="s">
        <v>14904</v>
      </c>
      <c r="W632" s="11"/>
      <c r="X632" s="11"/>
      <c r="Y632" s="11" t="s">
        <v>14905</v>
      </c>
      <c r="Z632" s="11"/>
      <c r="AA632" s="11"/>
      <c r="AB632" s="11"/>
      <c r="AC632" s="11"/>
      <c r="AD632" s="11" t="s">
        <v>14906</v>
      </c>
      <c r="AE632" s="11"/>
      <c r="AF632" s="11" t="s">
        <v>14907</v>
      </c>
      <c r="AG632" s="11"/>
      <c r="AH632" s="11" t="s">
        <v>14908</v>
      </c>
      <c r="AI632" s="11"/>
      <c r="AJ632" s="11"/>
      <c r="AK632" s="11"/>
      <c r="AL632" s="11"/>
      <c r="AM632" s="11"/>
      <c r="AN632" s="11"/>
      <c r="AO632" s="11"/>
      <c r="AP632" s="11"/>
      <c r="AQ632" s="11"/>
      <c r="AR632" s="11"/>
      <c r="AS632" s="11"/>
      <c r="AT632" s="11"/>
      <c r="AU632" s="11"/>
      <c r="AV632" s="11"/>
      <c r="AW632" s="11"/>
      <c r="AX632" s="11"/>
      <c r="AY632" s="11"/>
      <c r="AZ632" s="11" t="s">
        <v>14909</v>
      </c>
      <c r="BA632" s="11"/>
      <c r="BB632" s="11"/>
      <c r="BC632" s="11"/>
      <c r="BD632" s="11"/>
      <c r="BE632" s="11"/>
      <c r="BF632" s="11"/>
      <c r="BG632" s="11"/>
      <c r="BH632" s="11"/>
      <c r="BI632" s="11" t="s">
        <v>14910</v>
      </c>
      <c r="BJ632" s="11"/>
      <c r="BK632" s="11" t="s">
        <v>14911</v>
      </c>
      <c r="BL632" s="11"/>
      <c r="BM632" s="11"/>
      <c r="BN632" s="11"/>
      <c r="BO632" s="11"/>
      <c r="BP632" s="11" t="s">
        <v>14912</v>
      </c>
      <c r="BQ632" s="11" t="s">
        <v>14913</v>
      </c>
      <c r="BR632" s="11"/>
      <c r="BS632" s="11" t="s">
        <v>14914</v>
      </c>
      <c r="BT632" s="11"/>
      <c r="BU632" s="11"/>
      <c r="BV632" s="11"/>
      <c r="BW632" s="11"/>
      <c r="BX632" s="11" t="s">
        <v>14915</v>
      </c>
      <c r="BY632" s="11" t="s">
        <v>14916</v>
      </c>
      <c r="BZ632" s="11"/>
      <c r="CA632" s="11"/>
      <c r="CB632" s="11"/>
      <c r="CC632" s="11" t="s">
        <v>14917</v>
      </c>
      <c r="CD632" s="11" t="s">
        <v>14918</v>
      </c>
      <c r="CE632" s="11" t="s">
        <v>14919</v>
      </c>
      <c r="CF632" s="11"/>
      <c r="CG632" s="11"/>
      <c r="CH632" s="11" t="s">
        <v>14920</v>
      </c>
      <c r="CI632" s="11"/>
      <c r="CJ632" s="11"/>
      <c r="CK632" s="11" t="s">
        <v>14921</v>
      </c>
      <c r="CL632" s="11" t="s">
        <v>14922</v>
      </c>
      <c r="CM632" s="11" t="s">
        <v>14923</v>
      </c>
      <c r="CN632" s="11"/>
      <c r="CO632" s="11"/>
      <c r="CP632" s="11" t="s">
        <v>14924</v>
      </c>
      <c r="CQ632" s="11" t="s">
        <v>14925</v>
      </c>
      <c r="CR632" s="11" t="s">
        <v>14926</v>
      </c>
      <c r="CS632" s="11" t="s">
        <v>14927</v>
      </c>
      <c r="CT632" s="11" t="s">
        <v>14928</v>
      </c>
      <c r="CU632" s="11" t="s">
        <v>14929</v>
      </c>
      <c r="CV632" s="11" t="s">
        <v>14930</v>
      </c>
      <c r="CW632" s="11" t="s">
        <v>14931</v>
      </c>
      <c r="CX632" s="11" t="s">
        <v>14932</v>
      </c>
      <c r="CY632" s="11"/>
      <c r="CZ632" s="11"/>
      <c r="DA632" s="11" t="s">
        <v>14933</v>
      </c>
      <c r="DB632" s="11" t="s">
        <v>14934</v>
      </c>
      <c r="DC632" s="11"/>
      <c r="DD632" s="11" t="s">
        <v>14935</v>
      </c>
      <c r="DE632" s="11" t="s">
        <v>14936</v>
      </c>
      <c r="DF632" s="11"/>
      <c r="DG632" s="11"/>
      <c r="DH632" s="11"/>
      <c r="DI632" s="11" t="s">
        <v>14937</v>
      </c>
      <c r="DJ632" s="11"/>
      <c r="DK632" s="11" t="s">
        <v>14938</v>
      </c>
      <c r="DL632" s="11" t="s">
        <v>14939</v>
      </c>
      <c r="DM632" s="11"/>
      <c r="DN632" s="11"/>
      <c r="DO632" s="11"/>
      <c r="DP632" s="11" t="s">
        <v>14940</v>
      </c>
      <c r="DQ632" s="11"/>
      <c r="DR632" s="11"/>
      <c r="DS632" s="11" t="s">
        <v>14941</v>
      </c>
      <c r="DT632" s="11"/>
      <c r="DU632" s="11" t="s">
        <v>14942</v>
      </c>
      <c r="DV632" s="11" t="s">
        <v>14943</v>
      </c>
      <c r="DW632" s="11" t="s">
        <v>14944</v>
      </c>
      <c r="DX632" s="11"/>
      <c r="DY632" s="11" t="s">
        <v>14945</v>
      </c>
      <c r="DZ632" s="11" t="s">
        <v>13452</v>
      </c>
      <c r="EA632" s="11" t="s">
        <v>14946</v>
      </c>
      <c r="EB632" s="11" t="s">
        <v>14947</v>
      </c>
      <c r="EC632" s="11"/>
      <c r="ED632" s="11"/>
      <c r="EE632" s="11" t="s">
        <v>14948</v>
      </c>
      <c r="EF632" s="11" t="s">
        <v>14949</v>
      </c>
      <c r="EG632" s="11" t="s">
        <v>14950</v>
      </c>
      <c r="EH632" s="11" t="s">
        <v>14951</v>
      </c>
      <c r="EI632" s="11" t="s">
        <v>14952</v>
      </c>
      <c r="EJ632" s="11" t="s">
        <v>14953</v>
      </c>
      <c r="EK632" s="11" t="s">
        <v>14954</v>
      </c>
      <c r="EL632" s="11"/>
      <c r="EM632" s="11"/>
      <c r="EN632" s="11" t="s">
        <v>14955</v>
      </c>
      <c r="EO632" s="11" t="s">
        <v>14956</v>
      </c>
      <c r="EP632" s="11"/>
      <c r="EQ632" s="11"/>
      <c r="ER632" s="11"/>
      <c r="ES632" s="11"/>
      <c r="ET632" s="11"/>
      <c r="EU632" s="11"/>
      <c r="EV632" s="11"/>
      <c r="EW632" s="11"/>
      <c r="EX632" s="11"/>
      <c r="EY632" s="11"/>
      <c r="EZ632" s="11"/>
      <c r="FA632" s="11"/>
      <c r="FB632" s="11"/>
      <c r="FC632" s="11"/>
      <c r="FD632" s="11"/>
      <c r="FE632" s="11"/>
      <c r="FF632" s="11"/>
      <c r="FG632" s="11"/>
      <c r="FH632" s="11"/>
      <c r="FI632" s="11"/>
      <c r="FJ632" s="11" t="s">
        <v>14957</v>
      </c>
      <c r="FK632" s="11"/>
      <c r="FL632" s="11"/>
      <c r="FM632" s="11"/>
      <c r="FN632" s="11"/>
      <c r="FO632" s="11"/>
      <c r="FP632" s="11" t="s">
        <v>14958</v>
      </c>
      <c r="FQ632" s="11"/>
      <c r="FR632" s="11"/>
      <c r="FS632" s="11"/>
      <c r="FT632" s="11"/>
      <c r="FU632" s="11"/>
      <c r="FV632" s="11"/>
      <c r="FW632" s="11"/>
      <c r="FX632" s="11"/>
      <c r="FY632" s="11" t="s">
        <v>14959</v>
      </c>
      <c r="FZ632" s="11" t="s">
        <v>14960</v>
      </c>
      <c r="GA632" s="11"/>
      <c r="GB632" s="11"/>
      <c r="GC632" s="11"/>
      <c r="GD632" s="11"/>
      <c r="GE632" s="11"/>
      <c r="GF632" s="11"/>
      <c r="GG632" s="11" t="s">
        <v>14961</v>
      </c>
      <c r="GH632" s="11" t="s">
        <v>14962</v>
      </c>
      <c r="GI632" s="11"/>
      <c r="GJ632" s="11" t="s">
        <v>14963</v>
      </c>
      <c r="GK632" s="11"/>
      <c r="GL632" s="11"/>
      <c r="GM632" s="11" t="s">
        <v>14964</v>
      </c>
      <c r="GN632" s="11"/>
      <c r="GO632" s="11"/>
      <c r="GP632" s="11"/>
      <c r="GQ632" s="11"/>
      <c r="GR632" s="11"/>
      <c r="GS632" s="11"/>
      <c r="GT632" s="11" t="s">
        <v>14965</v>
      </c>
      <c r="GU632" s="11"/>
      <c r="GV632" s="11"/>
      <c r="GW632" s="11"/>
      <c r="GX632" s="11"/>
      <c r="GY632" s="11"/>
      <c r="GZ632" s="11"/>
      <c r="HA632" s="11" t="s">
        <v>14966</v>
      </c>
      <c r="HB632" s="11"/>
      <c r="HC632" s="11"/>
      <c r="HD632" s="11"/>
      <c r="HE632" s="11" t="s">
        <v>14967</v>
      </c>
      <c r="HF632" s="11" t="s">
        <v>14968</v>
      </c>
      <c r="HG632" s="11"/>
      <c r="HH632" s="11" t="s">
        <v>14969</v>
      </c>
      <c r="HI632" s="11" t="s">
        <v>14970</v>
      </c>
      <c r="HJ632" s="11"/>
      <c r="HK632" s="11"/>
      <c r="HL632" s="11"/>
      <c r="HM632" s="11"/>
      <c r="HN632" s="11"/>
      <c r="HO632" s="11"/>
      <c r="HP632" s="11"/>
      <c r="HQ632" s="11"/>
      <c r="HR632" s="11"/>
      <c r="HS632" s="11" t="s">
        <v>14971</v>
      </c>
      <c r="HT632" s="11"/>
      <c r="HU632" s="11"/>
      <c r="HV632" s="11"/>
      <c r="HW632" s="11" t="s">
        <v>14972</v>
      </c>
      <c r="HX632" s="11"/>
      <c r="HY632" s="11"/>
      <c r="HZ632" s="11"/>
      <c r="IA632" s="11"/>
      <c r="IB632" s="11"/>
      <c r="IC632" s="11"/>
      <c r="ID632" s="11" t="s">
        <v>14973</v>
      </c>
      <c r="IE632" s="11"/>
      <c r="IF632" s="11"/>
      <c r="IG632" s="11"/>
      <c r="IH632" s="11" t="s">
        <v>14974</v>
      </c>
      <c r="II632" s="11" t="s">
        <v>13848</v>
      </c>
      <c r="IJ632" s="11"/>
      <c r="IK632" s="11" t="s">
        <v>14975</v>
      </c>
      <c r="IL632" s="11"/>
      <c r="IM632" s="11"/>
      <c r="IN632" s="11"/>
      <c r="IO632" s="11"/>
      <c r="IP632" s="11"/>
      <c r="IQ632" s="11"/>
      <c r="IR632" s="11" t="s">
        <v>14976</v>
      </c>
      <c r="IS632" s="11"/>
      <c r="IT632" s="11"/>
      <c r="IU632" s="11"/>
      <c r="IV632" s="11" t="s">
        <v>14977</v>
      </c>
      <c r="IW632" s="11"/>
      <c r="IX632" s="11"/>
      <c r="IY632" s="11"/>
      <c r="IZ632" s="11"/>
      <c r="JA632" s="11"/>
      <c r="JB632" s="11"/>
      <c r="JC632" s="11"/>
      <c r="JD632" s="11"/>
      <c r="JE632" s="11"/>
      <c r="JF632" s="11"/>
      <c r="JG632" s="11" t="s">
        <v>14978</v>
      </c>
      <c r="JH632" s="11"/>
      <c r="JI632" s="11" t="s">
        <v>14979</v>
      </c>
      <c r="JJ632" s="11" t="s">
        <v>14980</v>
      </c>
      <c r="JK632" s="11"/>
      <c r="JL632" s="11"/>
      <c r="JM632" s="11" t="s">
        <v>12674</v>
      </c>
      <c r="JN632" s="11"/>
      <c r="JO632" s="11" t="s">
        <v>10667</v>
      </c>
      <c r="JP632" s="11" t="s">
        <v>14981</v>
      </c>
      <c r="JQ632" s="11"/>
      <c r="JR632" s="11"/>
      <c r="JS632" s="11"/>
      <c r="JT632" s="11"/>
      <c r="JU632" s="11" t="s">
        <v>14982</v>
      </c>
      <c r="JV632" s="11"/>
      <c r="JW632" s="11" t="s">
        <v>14983</v>
      </c>
      <c r="JX632" s="11"/>
      <c r="JY632" s="11"/>
      <c r="JZ632" s="11"/>
      <c r="KA632" s="11"/>
      <c r="KB632" s="11"/>
      <c r="KC632" s="11"/>
      <c r="KD632" s="11"/>
      <c r="KE632" s="11"/>
      <c r="KF632" s="11"/>
      <c r="KG632" s="11"/>
      <c r="KH632" s="11"/>
      <c r="KI632" s="11"/>
      <c r="KJ632" s="11" t="s">
        <v>14984</v>
      </c>
      <c r="KK632" s="11"/>
      <c r="KL632" s="11"/>
      <c r="KM632" s="11" t="s">
        <v>14985</v>
      </c>
      <c r="KN632" s="11"/>
      <c r="KO632" s="11"/>
      <c r="KP632" s="11"/>
      <c r="KQ632" s="11"/>
      <c r="KR632" s="11" t="s">
        <v>14986</v>
      </c>
      <c r="KS632" s="11"/>
      <c r="KT632" s="11"/>
      <c r="KU632" s="11" t="s">
        <v>14987</v>
      </c>
      <c r="KV632" s="11"/>
      <c r="KW632" s="11"/>
      <c r="KX632" s="11"/>
      <c r="KY632" s="11"/>
      <c r="KZ632" s="11" t="s">
        <v>14988</v>
      </c>
      <c r="LA632" s="11"/>
      <c r="LB632" s="11" t="s">
        <v>14989</v>
      </c>
      <c r="LC632" s="11" t="s">
        <v>14990</v>
      </c>
      <c r="LD632" s="11" t="s">
        <v>14991</v>
      </c>
      <c r="LE632" s="11" t="s">
        <v>14992</v>
      </c>
      <c r="LF632" s="11" t="s">
        <v>14993</v>
      </c>
      <c r="LG632" s="11"/>
      <c r="LH632" s="11" t="s">
        <v>14994</v>
      </c>
      <c r="LI632" s="11" t="s">
        <v>14995</v>
      </c>
      <c r="LJ632" s="11" t="s">
        <v>14996</v>
      </c>
      <c r="LK632" s="11" t="s">
        <v>14997</v>
      </c>
      <c r="LL632" s="11" t="s">
        <v>14998</v>
      </c>
      <c r="LM632" s="11" t="s">
        <v>14999</v>
      </c>
      <c r="LN632" s="11"/>
      <c r="LO632" s="11"/>
      <c r="LP632" s="11" t="s">
        <v>15000</v>
      </c>
      <c r="LQ632" s="11"/>
      <c r="LR632" s="11"/>
      <c r="LS632" s="11" t="s">
        <v>15001</v>
      </c>
      <c r="LT632" s="11" t="s">
        <v>15002</v>
      </c>
      <c r="LU632" s="11"/>
      <c r="LV632" s="11"/>
      <c r="LW632" s="11"/>
      <c r="LX632" s="11"/>
      <c r="LY632" s="11" t="s">
        <v>15003</v>
      </c>
      <c r="LZ632" s="11"/>
      <c r="MA632" s="11"/>
      <c r="MB632" s="11"/>
      <c r="MC632" s="11"/>
      <c r="MD632" s="11"/>
      <c r="ME632" s="11"/>
      <c r="MF632" s="11"/>
      <c r="MG632" s="11"/>
      <c r="MH632" s="11"/>
      <c r="MI632" s="11"/>
      <c r="MJ632" s="11"/>
      <c r="MK632" s="11"/>
      <c r="ML632" s="11"/>
      <c r="MM632" s="11"/>
      <c r="MN632" s="11" t="s">
        <v>15004</v>
      </c>
      <c r="MO632" s="11" t="s">
        <v>15005</v>
      </c>
      <c r="MP632" s="11"/>
      <c r="MQ632" s="11"/>
      <c r="MR632" s="11"/>
      <c r="MS632" s="11"/>
      <c r="MT632" s="11"/>
      <c r="MU632" s="11"/>
      <c r="MV632" s="11"/>
      <c r="MW632" s="11"/>
      <c r="MX632" s="11"/>
      <c r="MY632" s="11"/>
      <c r="MZ632" s="11"/>
      <c r="NA632" s="11"/>
      <c r="NB632" s="11"/>
      <c r="NC632" s="11"/>
      <c r="ND632" s="11"/>
      <c r="NE632" s="11"/>
      <c r="NF632" s="11"/>
      <c r="NG632" s="11"/>
      <c r="NH632" s="11"/>
      <c r="NI632" s="11"/>
      <c r="NJ632" s="11"/>
      <c r="NK632" s="11"/>
      <c r="NL632" s="11"/>
      <c r="NM632" s="11"/>
      <c r="NN632" s="11"/>
      <c r="NO632" s="11"/>
      <c r="NP632" s="11"/>
      <c r="NQ632" s="11"/>
      <c r="NR632" s="11"/>
      <c r="NS632" s="11"/>
      <c r="NT632" s="11"/>
      <c r="NU632" s="11"/>
      <c r="NV632" s="11"/>
      <c r="NW632" s="11"/>
      <c r="NX632" s="11"/>
      <c r="NY632" s="11" t="s">
        <v>15006</v>
      </c>
      <c r="NZ632" s="11"/>
      <c r="OA632" s="11" t="s">
        <v>15007</v>
      </c>
      <c r="OB632" s="11" t="s">
        <v>15008</v>
      </c>
      <c r="OC632" s="11"/>
      <c r="OD632" s="11" t="s">
        <v>15009</v>
      </c>
      <c r="OE632" s="11"/>
      <c r="OF632" s="11" t="s">
        <v>15010</v>
      </c>
      <c r="OG632" s="11"/>
      <c r="OH632" s="11"/>
      <c r="OI632" s="11" t="s">
        <v>15011</v>
      </c>
      <c r="OJ632" s="11" t="s">
        <v>15012</v>
      </c>
      <c r="OK632" s="11"/>
      <c r="OL632" s="11"/>
      <c r="OM632" s="11" t="s">
        <v>15013</v>
      </c>
      <c r="ON632" s="11"/>
      <c r="OO632" s="11"/>
      <c r="OP632" s="11"/>
      <c r="OQ632" s="11"/>
      <c r="OR632" s="11" t="s">
        <v>15014</v>
      </c>
      <c r="OS632" s="11" t="s">
        <v>15015</v>
      </c>
      <c r="OT632" s="11"/>
      <c r="OU632" s="11" t="s">
        <v>15016</v>
      </c>
      <c r="OV632" s="11"/>
      <c r="OW632" s="11" t="s">
        <v>15017</v>
      </c>
      <c r="OX632" s="11" t="s">
        <v>15018</v>
      </c>
      <c r="OY632" s="11"/>
      <c r="OZ632" s="11" t="s">
        <v>15019</v>
      </c>
      <c r="PA632" s="11"/>
      <c r="PB632" s="11" t="s">
        <v>15020</v>
      </c>
      <c r="PC632" s="11"/>
      <c r="PD632" s="11"/>
      <c r="PE632" s="11"/>
      <c r="PF632" s="11" t="s">
        <v>15021</v>
      </c>
      <c r="PG632" s="11" t="s">
        <v>15022</v>
      </c>
      <c r="PH632" s="11" t="s">
        <v>15023</v>
      </c>
      <c r="PI632" s="11"/>
      <c r="PJ632" s="11"/>
      <c r="PK632" s="11"/>
      <c r="PL632" s="11" t="s">
        <v>15024</v>
      </c>
      <c r="PM632" s="11"/>
      <c r="PN632" s="11"/>
      <c r="PO632" s="11" t="s">
        <v>15025</v>
      </c>
      <c r="PP632" s="11"/>
      <c r="PQ632" s="11"/>
      <c r="PR632" s="11"/>
      <c r="PS632" s="11" t="s">
        <v>15026</v>
      </c>
      <c r="PT632" s="11"/>
      <c r="PU632" s="11" t="s">
        <v>12653</v>
      </c>
      <c r="PV632" s="11"/>
      <c r="PW632" s="11"/>
      <c r="PX632" s="11"/>
      <c r="PY632" s="11"/>
      <c r="PZ632" s="11" t="s">
        <v>10768</v>
      </c>
      <c r="QA632" s="11"/>
      <c r="QB632" s="11"/>
      <c r="QC632" s="11"/>
      <c r="QD632" s="11"/>
      <c r="QE632" s="11" t="s">
        <v>15027</v>
      </c>
      <c r="QF632" s="11" t="s">
        <v>15028</v>
      </c>
      <c r="QG632" s="11" t="s">
        <v>15029</v>
      </c>
      <c r="QH632" s="11" t="s">
        <v>15030</v>
      </c>
      <c r="QI632" s="11" t="s">
        <v>15031</v>
      </c>
      <c r="QJ632" s="11"/>
      <c r="QK632" s="11"/>
      <c r="QL632" s="11"/>
      <c r="QM632" s="11"/>
      <c r="QN632" s="11"/>
      <c r="QO632" s="11"/>
      <c r="QP632" s="11"/>
      <c r="QQ632" s="11"/>
      <c r="QR632" s="11"/>
      <c r="QS632" s="11"/>
      <c r="QT632" s="11" t="s">
        <v>15032</v>
      </c>
      <c r="QU632" s="11" t="s">
        <v>15033</v>
      </c>
      <c r="QV632" s="11"/>
      <c r="QW632" s="11"/>
      <c r="QX632" s="11"/>
      <c r="QY632" s="11"/>
      <c r="QZ632" s="11"/>
      <c r="RA632" s="11" t="s">
        <v>15034</v>
      </c>
      <c r="RB632" s="11"/>
      <c r="RC632" s="11"/>
      <c r="RD632" s="11" t="s">
        <v>15035</v>
      </c>
      <c r="RE632" s="11"/>
      <c r="RF632" s="11"/>
      <c r="RG632" s="11"/>
      <c r="RH632" s="11"/>
      <c r="RI632" s="11"/>
      <c r="RJ632" s="11"/>
      <c r="RK632" s="11"/>
      <c r="RL632" s="11"/>
      <c r="RM632" s="11"/>
      <c r="RN632" s="11"/>
      <c r="RO632" s="11"/>
      <c r="RP632" s="11"/>
      <c r="RQ632" s="11"/>
      <c r="RR632" s="11"/>
      <c r="RS632" s="11"/>
      <c r="RT632" s="11" t="s">
        <v>15036</v>
      </c>
      <c r="RU632" s="11"/>
      <c r="RV632" s="11" t="s">
        <v>15037</v>
      </c>
      <c r="RW632" s="11"/>
      <c r="RX632" s="11"/>
      <c r="RY632" s="11"/>
      <c r="RZ632" s="11"/>
      <c r="SA632" s="11"/>
      <c r="SB632" s="11"/>
      <c r="SC632" s="11"/>
      <c r="SD632" s="11"/>
      <c r="SE632" s="11" t="s">
        <v>15038</v>
      </c>
      <c r="SF632" s="11"/>
      <c r="SG632" s="11"/>
      <c r="SH632" s="11" t="s">
        <v>15039</v>
      </c>
      <c r="SI632" s="11"/>
      <c r="SJ632" s="11"/>
      <c r="SK632" s="11"/>
      <c r="SL632" s="11" t="s">
        <v>15040</v>
      </c>
      <c r="SM632" s="11"/>
      <c r="SN632" s="11"/>
      <c r="SO632" s="11"/>
      <c r="SP632" s="11"/>
      <c r="SQ632" s="11" t="s">
        <v>15041</v>
      </c>
      <c r="SR632" s="11"/>
      <c r="SS632" s="11"/>
      <c r="ST632" s="11"/>
      <c r="SU632" s="11"/>
      <c r="SV632" s="11"/>
      <c r="SW632" s="11"/>
      <c r="SX632" s="11"/>
      <c r="SY632" s="11"/>
      <c r="SZ632" s="11"/>
      <c r="TA632" s="11"/>
      <c r="TB632" s="11"/>
      <c r="TC632" s="11"/>
      <c r="TD632" s="11"/>
      <c r="TE632" s="11" t="s">
        <v>15042</v>
      </c>
      <c r="TF632" s="11"/>
      <c r="TG632" s="11" t="s">
        <v>15043</v>
      </c>
      <c r="TH632" s="11" t="s">
        <v>15044</v>
      </c>
      <c r="TI632" s="11"/>
      <c r="TJ632" s="11"/>
      <c r="TK632" s="11"/>
      <c r="TL632" s="11"/>
      <c r="TM632" s="11"/>
      <c r="TN632" s="11"/>
      <c r="TO632" s="11"/>
      <c r="TP632" s="11"/>
      <c r="TQ632" s="11"/>
      <c r="TR632" s="11"/>
      <c r="TS632" s="11"/>
      <c r="TT632" s="11"/>
      <c r="TU632" s="11" t="s">
        <v>15045</v>
      </c>
      <c r="TV632" s="11"/>
      <c r="TW632" s="11" t="s">
        <v>15046</v>
      </c>
      <c r="TX632" s="11"/>
      <c r="TY632" s="11"/>
      <c r="TZ632" s="11"/>
      <c r="UA632" s="11"/>
      <c r="UB632" s="11"/>
      <c r="UC632" s="11"/>
      <c r="UD632" s="11"/>
      <c r="UE632" s="11"/>
      <c r="UF632" s="11" t="s">
        <v>15047</v>
      </c>
      <c r="UG632" s="11"/>
      <c r="UH632" s="11"/>
      <c r="UI632" s="11"/>
      <c r="UJ632" s="11"/>
      <c r="UK632" s="11" t="s">
        <v>15048</v>
      </c>
      <c r="UL632" s="11"/>
      <c r="UM632" s="11"/>
      <c r="UN632" s="11" t="s">
        <v>15049</v>
      </c>
      <c r="UO632" s="11"/>
      <c r="UP632" s="11"/>
      <c r="UQ632" s="11"/>
      <c r="UR632" s="11"/>
      <c r="US632" s="11"/>
      <c r="UT632" s="11"/>
      <c r="UU632" s="11" t="s">
        <v>15050</v>
      </c>
      <c r="UV632" s="11" t="s">
        <v>15051</v>
      </c>
      <c r="UW632" s="11"/>
      <c r="UX632" s="11"/>
      <c r="UY632" s="11"/>
      <c r="UZ632" s="11" t="s">
        <v>15052</v>
      </c>
      <c r="VA632" s="11"/>
      <c r="VB632" s="11"/>
      <c r="VC632" s="11"/>
      <c r="VD632" s="11"/>
      <c r="VE632" s="11" t="s">
        <v>15053</v>
      </c>
      <c r="VF632" s="11"/>
      <c r="VG632" s="11"/>
      <c r="VH632" s="11"/>
      <c r="VI632" s="11"/>
      <c r="VJ632" s="11"/>
      <c r="VK632" s="11"/>
      <c r="VL632" s="11"/>
      <c r="VM632" s="11"/>
      <c r="VN632" s="11"/>
      <c r="VO632" s="11"/>
      <c r="VP632" s="11"/>
      <c r="VQ632" s="11"/>
      <c r="VR632" s="11"/>
      <c r="VS632" s="11" t="s">
        <v>15054</v>
      </c>
      <c r="VT632" s="11"/>
      <c r="VU632" s="11"/>
      <c r="VV632" s="11"/>
      <c r="VW632" s="11"/>
      <c r="VX632" s="11"/>
      <c r="VY632" s="11"/>
      <c r="VZ632" s="11"/>
      <c r="WA632" s="11"/>
      <c r="WB632" s="11"/>
      <c r="WC632" s="11"/>
      <c r="WD632" s="11"/>
      <c r="WE632" s="11"/>
      <c r="WF632" s="11"/>
      <c r="WG632" s="11"/>
      <c r="WH632" s="11"/>
      <c r="WI632" s="11"/>
      <c r="WJ632" s="11"/>
      <c r="WK632" s="11"/>
    </row>
    <row r="633" spans="1:609" x14ac:dyDescent="0.25">
      <c r="A633" s="11"/>
      <c r="B633" s="11"/>
      <c r="C633" s="11" t="s">
        <v>15055</v>
      </c>
      <c r="D633" s="11" t="s">
        <v>15056</v>
      </c>
      <c r="E633" s="11" t="s">
        <v>15057</v>
      </c>
      <c r="F633" s="11" t="s">
        <v>15058</v>
      </c>
      <c r="G633" s="11"/>
      <c r="H633" s="11"/>
      <c r="I633" s="11"/>
      <c r="J633" s="11"/>
      <c r="K633" s="11" t="s">
        <v>15059</v>
      </c>
      <c r="L633" s="11"/>
      <c r="M633" s="11"/>
      <c r="N633" s="11"/>
      <c r="O633" s="11" t="s">
        <v>15060</v>
      </c>
      <c r="P633" s="11"/>
      <c r="Q633" s="11"/>
      <c r="R633" s="11"/>
      <c r="S633" s="11"/>
      <c r="T633" s="11"/>
      <c r="U633" s="11"/>
      <c r="V633" s="11" t="s">
        <v>15061</v>
      </c>
      <c r="W633" s="11"/>
      <c r="X633" s="11"/>
      <c r="Y633" s="11" t="s">
        <v>15062</v>
      </c>
      <c r="Z633" s="11"/>
      <c r="AA633" s="11"/>
      <c r="AB633" s="11"/>
      <c r="AC633" s="11"/>
      <c r="AD633" s="11" t="s">
        <v>15063</v>
      </c>
      <c r="AE633" s="11"/>
      <c r="AF633" s="11" t="s">
        <v>15064</v>
      </c>
      <c r="AG633" s="11"/>
      <c r="AH633" s="11" t="s">
        <v>15065</v>
      </c>
      <c r="AI633" s="11"/>
      <c r="AJ633" s="11"/>
      <c r="AK633" s="11"/>
      <c r="AL633" s="11"/>
      <c r="AM633" s="11"/>
      <c r="AN633" s="11"/>
      <c r="AO633" s="11"/>
      <c r="AP633" s="11"/>
      <c r="AQ633" s="11"/>
      <c r="AR633" s="11"/>
      <c r="AS633" s="11"/>
      <c r="AT633" s="11"/>
      <c r="AU633" s="11"/>
      <c r="AV633" s="11"/>
      <c r="AW633" s="11"/>
      <c r="AX633" s="11"/>
      <c r="AY633" s="11"/>
      <c r="AZ633" s="11" t="s">
        <v>15066</v>
      </c>
      <c r="BA633" s="11"/>
      <c r="BB633" s="11"/>
      <c r="BC633" s="11"/>
      <c r="BD633" s="11"/>
      <c r="BE633" s="11"/>
      <c r="BF633" s="11"/>
      <c r="BG633" s="11"/>
      <c r="BH633" s="11"/>
      <c r="BI633" s="11" t="s">
        <v>15067</v>
      </c>
      <c r="BJ633" s="11"/>
      <c r="BK633" s="11" t="s">
        <v>15068</v>
      </c>
      <c r="BL633" s="11"/>
      <c r="BM633" s="11"/>
      <c r="BN633" s="11"/>
      <c r="BO633" s="11"/>
      <c r="BP633" s="11" t="s">
        <v>15069</v>
      </c>
      <c r="BQ633" s="11" t="s">
        <v>15070</v>
      </c>
      <c r="BR633" s="11"/>
      <c r="BS633" s="11" t="s">
        <v>15071</v>
      </c>
      <c r="BT633" s="11"/>
      <c r="BU633" s="11"/>
      <c r="BV633" s="11"/>
      <c r="BW633" s="11"/>
      <c r="BX633" s="11" t="s">
        <v>15072</v>
      </c>
      <c r="BY633" s="11" t="s">
        <v>15073</v>
      </c>
      <c r="BZ633" s="11"/>
      <c r="CA633" s="11"/>
      <c r="CB633" s="11"/>
      <c r="CC633" s="11" t="s">
        <v>15074</v>
      </c>
      <c r="CD633" s="11" t="s">
        <v>15075</v>
      </c>
      <c r="CE633" s="11" t="s">
        <v>15076</v>
      </c>
      <c r="CF633" s="11"/>
      <c r="CG633" s="11"/>
      <c r="CH633" s="11" t="s">
        <v>15077</v>
      </c>
      <c r="CI633" s="11"/>
      <c r="CJ633" s="11"/>
      <c r="CK633" s="11" t="s">
        <v>15078</v>
      </c>
      <c r="CL633" s="11" t="s">
        <v>15079</v>
      </c>
      <c r="CM633" s="11" t="s">
        <v>15080</v>
      </c>
      <c r="CN633" s="11"/>
      <c r="CO633" s="11"/>
      <c r="CP633" s="11" t="s">
        <v>15081</v>
      </c>
      <c r="CQ633" s="11" t="s">
        <v>15082</v>
      </c>
      <c r="CR633" s="11" t="s">
        <v>15083</v>
      </c>
      <c r="CS633" s="11" t="s">
        <v>15084</v>
      </c>
      <c r="CT633" s="11" t="s">
        <v>15085</v>
      </c>
      <c r="CU633" s="11" t="s">
        <v>15086</v>
      </c>
      <c r="CV633" s="11" t="s">
        <v>15087</v>
      </c>
      <c r="CW633" s="11" t="s">
        <v>15088</v>
      </c>
      <c r="CX633" s="11" t="s">
        <v>15089</v>
      </c>
      <c r="CY633" s="11"/>
      <c r="CZ633" s="11"/>
      <c r="DA633" s="11" t="s">
        <v>15090</v>
      </c>
      <c r="DB633" s="11" t="s">
        <v>15091</v>
      </c>
      <c r="DC633" s="11"/>
      <c r="DD633" s="11" t="s">
        <v>15092</v>
      </c>
      <c r="DE633" s="11" t="s">
        <v>15093</v>
      </c>
      <c r="DF633" s="11"/>
      <c r="DG633" s="11"/>
      <c r="DH633" s="11"/>
      <c r="DI633" s="11" t="s">
        <v>15094</v>
      </c>
      <c r="DJ633" s="11"/>
      <c r="DK633" s="11" t="s">
        <v>15095</v>
      </c>
      <c r="DL633" s="11" t="s">
        <v>15096</v>
      </c>
      <c r="DM633" s="11"/>
      <c r="DN633" s="11"/>
      <c r="DO633" s="11"/>
      <c r="DP633" s="11" t="s">
        <v>15097</v>
      </c>
      <c r="DQ633" s="11"/>
      <c r="DR633" s="11"/>
      <c r="DS633" s="11" t="s">
        <v>15098</v>
      </c>
      <c r="DT633" s="11"/>
      <c r="DU633" s="11" t="s">
        <v>15099</v>
      </c>
      <c r="DV633" s="11" t="s">
        <v>15100</v>
      </c>
      <c r="DW633" s="11" t="s">
        <v>15101</v>
      </c>
      <c r="DX633" s="11"/>
      <c r="DY633" s="11" t="s">
        <v>15102</v>
      </c>
      <c r="DZ633" s="11" t="s">
        <v>15103</v>
      </c>
      <c r="EA633" s="11" t="s">
        <v>15104</v>
      </c>
      <c r="EB633" s="11" t="s">
        <v>15105</v>
      </c>
      <c r="EC633" s="11"/>
      <c r="ED633" s="11"/>
      <c r="EE633" s="11" t="s">
        <v>15106</v>
      </c>
      <c r="EF633" s="11" t="s">
        <v>15107</v>
      </c>
      <c r="EG633" s="11" t="s">
        <v>15108</v>
      </c>
      <c r="EH633" s="11" t="s">
        <v>15109</v>
      </c>
      <c r="EI633" s="11" t="s">
        <v>15110</v>
      </c>
      <c r="EJ633" s="11" t="s">
        <v>15111</v>
      </c>
      <c r="EK633" s="11" t="s">
        <v>15112</v>
      </c>
      <c r="EL633" s="11"/>
      <c r="EM633" s="11"/>
      <c r="EN633" s="11" t="s">
        <v>15113</v>
      </c>
      <c r="EO633" s="11" t="s">
        <v>15114</v>
      </c>
      <c r="EP633" s="11"/>
      <c r="EQ633" s="11"/>
      <c r="ER633" s="11"/>
      <c r="ES633" s="11"/>
      <c r="ET633" s="11"/>
      <c r="EU633" s="11"/>
      <c r="EV633" s="11"/>
      <c r="EW633" s="11"/>
      <c r="EX633" s="11"/>
      <c r="EY633" s="11"/>
      <c r="EZ633" s="11"/>
      <c r="FA633" s="11"/>
      <c r="FB633" s="11"/>
      <c r="FC633" s="11"/>
      <c r="FD633" s="11"/>
      <c r="FE633" s="11"/>
      <c r="FF633" s="11"/>
      <c r="FG633" s="11"/>
      <c r="FH633" s="11"/>
      <c r="FI633" s="11"/>
      <c r="FJ633" s="11" t="s">
        <v>15115</v>
      </c>
      <c r="FK633" s="11"/>
      <c r="FL633" s="11"/>
      <c r="FM633" s="11"/>
      <c r="FN633" s="11"/>
      <c r="FO633" s="11"/>
      <c r="FP633" s="11" t="s">
        <v>15116</v>
      </c>
      <c r="FQ633" s="11"/>
      <c r="FR633" s="11"/>
      <c r="FS633" s="11"/>
      <c r="FT633" s="11"/>
      <c r="FU633" s="11"/>
      <c r="FV633" s="11"/>
      <c r="FW633" s="11"/>
      <c r="FX633" s="11"/>
      <c r="FY633" s="11" t="s">
        <v>15117</v>
      </c>
      <c r="FZ633" s="11" t="s">
        <v>15118</v>
      </c>
      <c r="GA633" s="11"/>
      <c r="GB633" s="11"/>
      <c r="GC633" s="11"/>
      <c r="GD633" s="11"/>
      <c r="GE633" s="11"/>
      <c r="GF633" s="11"/>
      <c r="GG633" s="11" t="s">
        <v>15119</v>
      </c>
      <c r="GH633" s="11" t="s">
        <v>15120</v>
      </c>
      <c r="GI633" s="11"/>
      <c r="GJ633" s="11" t="s">
        <v>15121</v>
      </c>
      <c r="GK633" s="11"/>
      <c r="GL633" s="11"/>
      <c r="GM633" s="11" t="s">
        <v>15122</v>
      </c>
      <c r="GN633" s="11"/>
      <c r="GO633" s="11"/>
      <c r="GP633" s="11"/>
      <c r="GQ633" s="11"/>
      <c r="GR633" s="11"/>
      <c r="GS633" s="11"/>
      <c r="GT633" s="11" t="s">
        <v>15123</v>
      </c>
      <c r="GU633" s="11"/>
      <c r="GV633" s="11"/>
      <c r="GW633" s="11"/>
      <c r="GX633" s="11"/>
      <c r="GY633" s="11"/>
      <c r="GZ633" s="11"/>
      <c r="HA633" s="11" t="s">
        <v>15124</v>
      </c>
      <c r="HB633" s="11"/>
      <c r="HC633" s="11"/>
      <c r="HD633" s="11"/>
      <c r="HE633" s="11" t="s">
        <v>15125</v>
      </c>
      <c r="HF633" s="11" t="s">
        <v>10534</v>
      </c>
      <c r="HG633" s="11"/>
      <c r="HH633" s="11" t="s">
        <v>15126</v>
      </c>
      <c r="HI633" s="11" t="s">
        <v>15127</v>
      </c>
      <c r="HJ633" s="11"/>
      <c r="HK633" s="11"/>
      <c r="HL633" s="11"/>
      <c r="HM633" s="11"/>
      <c r="HN633" s="11"/>
      <c r="HO633" s="11"/>
      <c r="HP633" s="11"/>
      <c r="HQ633" s="11"/>
      <c r="HR633" s="11"/>
      <c r="HS633" s="11" t="s">
        <v>15128</v>
      </c>
      <c r="HT633" s="11"/>
      <c r="HU633" s="11"/>
      <c r="HV633" s="11"/>
      <c r="HW633" s="11" t="s">
        <v>15129</v>
      </c>
      <c r="HX633" s="11"/>
      <c r="HY633" s="11"/>
      <c r="HZ633" s="11"/>
      <c r="IA633" s="11"/>
      <c r="IB633" s="11"/>
      <c r="IC633" s="11"/>
      <c r="ID633" s="11" t="s">
        <v>15130</v>
      </c>
      <c r="IE633" s="11"/>
      <c r="IF633" s="11"/>
      <c r="IG633" s="11"/>
      <c r="IH633" s="11" t="s">
        <v>15131</v>
      </c>
      <c r="II633" s="11" t="s">
        <v>15132</v>
      </c>
      <c r="IJ633" s="11"/>
      <c r="IK633" s="11" t="s">
        <v>15133</v>
      </c>
      <c r="IL633" s="11"/>
      <c r="IM633" s="11"/>
      <c r="IN633" s="11"/>
      <c r="IO633" s="11"/>
      <c r="IP633" s="11"/>
      <c r="IQ633" s="11"/>
      <c r="IR633" s="11" t="s">
        <v>14131</v>
      </c>
      <c r="IS633" s="11"/>
      <c r="IT633" s="11"/>
      <c r="IU633" s="11"/>
      <c r="IV633" s="11" t="s">
        <v>15134</v>
      </c>
      <c r="IW633" s="11"/>
      <c r="IX633" s="11"/>
      <c r="IY633" s="11"/>
      <c r="IZ633" s="11"/>
      <c r="JA633" s="11"/>
      <c r="JB633" s="11"/>
      <c r="JC633" s="11"/>
      <c r="JD633" s="11"/>
      <c r="JE633" s="11"/>
      <c r="JF633" s="11"/>
      <c r="JG633" s="11" t="s">
        <v>15135</v>
      </c>
      <c r="JH633" s="11"/>
      <c r="JI633" s="11" t="s">
        <v>15136</v>
      </c>
      <c r="JJ633" s="11" t="s">
        <v>15137</v>
      </c>
      <c r="JK633" s="11"/>
      <c r="JL633" s="11"/>
      <c r="JM633" s="11" t="s">
        <v>15138</v>
      </c>
      <c r="JN633" s="11"/>
      <c r="JO633" s="11" t="s">
        <v>15139</v>
      </c>
      <c r="JP633" s="11" t="s">
        <v>15140</v>
      </c>
      <c r="JQ633" s="11"/>
      <c r="JR633" s="11"/>
      <c r="JS633" s="11"/>
      <c r="JT633" s="11"/>
      <c r="JU633" s="11" t="s">
        <v>15141</v>
      </c>
      <c r="JV633" s="11"/>
      <c r="JW633" s="11" t="s">
        <v>15142</v>
      </c>
      <c r="JX633" s="11"/>
      <c r="JY633" s="11"/>
      <c r="JZ633" s="11"/>
      <c r="KA633" s="11"/>
      <c r="KB633" s="11"/>
      <c r="KC633" s="11"/>
      <c r="KD633" s="11"/>
      <c r="KE633" s="11"/>
      <c r="KF633" s="11"/>
      <c r="KG633" s="11"/>
      <c r="KH633" s="11"/>
      <c r="KI633" s="11"/>
      <c r="KJ633" s="11" t="s">
        <v>15143</v>
      </c>
      <c r="KK633" s="11"/>
      <c r="KL633" s="11"/>
      <c r="KM633" s="11" t="s">
        <v>15144</v>
      </c>
      <c r="KN633" s="11"/>
      <c r="KO633" s="11"/>
      <c r="KP633" s="11"/>
      <c r="KQ633" s="11"/>
      <c r="KR633" s="11" t="s">
        <v>15145</v>
      </c>
      <c r="KS633" s="11"/>
      <c r="KT633" s="11"/>
      <c r="KU633" s="11" t="s">
        <v>15146</v>
      </c>
      <c r="KV633" s="11"/>
      <c r="KW633" s="11"/>
      <c r="KX633" s="11"/>
      <c r="KY633" s="11"/>
      <c r="KZ633" s="11" t="s">
        <v>15147</v>
      </c>
      <c r="LA633" s="11"/>
      <c r="LB633" s="11" t="s">
        <v>15148</v>
      </c>
      <c r="LC633" s="11" t="s">
        <v>15149</v>
      </c>
      <c r="LD633" s="11" t="s">
        <v>15150</v>
      </c>
      <c r="LE633" s="11" t="s">
        <v>15151</v>
      </c>
      <c r="LF633" s="11" t="s">
        <v>15152</v>
      </c>
      <c r="LG633" s="11"/>
      <c r="LH633" s="11" t="s">
        <v>15153</v>
      </c>
      <c r="LI633" s="11" t="s">
        <v>15154</v>
      </c>
      <c r="LJ633" s="11" t="s">
        <v>15155</v>
      </c>
      <c r="LK633" s="11" t="s">
        <v>15156</v>
      </c>
      <c r="LL633" s="11" t="s">
        <v>15157</v>
      </c>
      <c r="LM633" s="11" t="s">
        <v>15158</v>
      </c>
      <c r="LN633" s="11"/>
      <c r="LO633" s="11"/>
      <c r="LP633" s="11" t="s">
        <v>15159</v>
      </c>
      <c r="LQ633" s="11"/>
      <c r="LR633" s="11"/>
      <c r="LS633" s="11" t="s">
        <v>15160</v>
      </c>
      <c r="LT633" s="11" t="s">
        <v>15161</v>
      </c>
      <c r="LU633" s="11"/>
      <c r="LV633" s="11"/>
      <c r="LW633" s="11"/>
      <c r="LX633" s="11"/>
      <c r="LY633" s="11" t="s">
        <v>9213</v>
      </c>
      <c r="LZ633" s="11"/>
      <c r="MA633" s="11"/>
      <c r="MB633" s="11"/>
      <c r="MC633" s="11"/>
      <c r="MD633" s="11"/>
      <c r="ME633" s="11"/>
      <c r="MF633" s="11"/>
      <c r="MG633" s="11"/>
      <c r="MH633" s="11"/>
      <c r="MI633" s="11"/>
      <c r="MJ633" s="11"/>
      <c r="MK633" s="11"/>
      <c r="ML633" s="11"/>
      <c r="MM633" s="11"/>
      <c r="MN633" s="11" t="s">
        <v>15162</v>
      </c>
      <c r="MO633" s="11"/>
      <c r="MP633" s="11"/>
      <c r="MQ633" s="11"/>
      <c r="MR633" s="11"/>
      <c r="MS633" s="11"/>
      <c r="MT633" s="11"/>
      <c r="MU633" s="11"/>
      <c r="MV633" s="11"/>
      <c r="MW633" s="11"/>
      <c r="MX633" s="11"/>
      <c r="MY633" s="11"/>
      <c r="MZ633" s="11"/>
      <c r="NA633" s="11"/>
      <c r="NB633" s="11"/>
      <c r="NC633" s="11"/>
      <c r="ND633" s="11"/>
      <c r="NE633" s="11"/>
      <c r="NF633" s="11"/>
      <c r="NG633" s="11"/>
      <c r="NH633" s="11"/>
      <c r="NI633" s="11"/>
      <c r="NJ633" s="11"/>
      <c r="NK633" s="11"/>
      <c r="NL633" s="11"/>
      <c r="NM633" s="11"/>
      <c r="NN633" s="11"/>
      <c r="NO633" s="11"/>
      <c r="NP633" s="11"/>
      <c r="NQ633" s="11"/>
      <c r="NR633" s="11"/>
      <c r="NS633" s="11"/>
      <c r="NT633" s="11"/>
      <c r="NU633" s="11"/>
      <c r="NV633" s="11"/>
      <c r="NW633" s="11"/>
      <c r="NX633" s="11"/>
      <c r="NY633" s="11" t="s">
        <v>15163</v>
      </c>
      <c r="NZ633" s="11"/>
      <c r="OA633" s="11" t="s">
        <v>15164</v>
      </c>
      <c r="OB633" s="11" t="s">
        <v>15165</v>
      </c>
      <c r="OC633" s="11"/>
      <c r="OD633" s="11"/>
      <c r="OE633" s="11"/>
      <c r="OF633" s="11" t="s">
        <v>15166</v>
      </c>
      <c r="OG633" s="11"/>
      <c r="OH633" s="11"/>
      <c r="OI633" s="11" t="s">
        <v>10324</v>
      </c>
      <c r="OJ633" s="11"/>
      <c r="OK633" s="11"/>
      <c r="OL633" s="11"/>
      <c r="OM633" s="11" t="s">
        <v>15167</v>
      </c>
      <c r="ON633" s="11"/>
      <c r="OO633" s="11"/>
      <c r="OP633" s="11"/>
      <c r="OQ633" s="11"/>
      <c r="OR633" s="11" t="s">
        <v>15168</v>
      </c>
      <c r="OS633" s="11" t="s">
        <v>15169</v>
      </c>
      <c r="OT633" s="11"/>
      <c r="OU633" s="11" t="s">
        <v>15170</v>
      </c>
      <c r="OV633" s="11"/>
      <c r="OW633" s="11" t="s">
        <v>15171</v>
      </c>
      <c r="OX633" s="11" t="s">
        <v>15172</v>
      </c>
      <c r="OY633" s="11"/>
      <c r="OZ633" s="11" t="s">
        <v>15173</v>
      </c>
      <c r="PA633" s="11"/>
      <c r="PB633" s="11" t="s">
        <v>15174</v>
      </c>
      <c r="PC633" s="11"/>
      <c r="PD633" s="11"/>
      <c r="PE633" s="11"/>
      <c r="PF633" s="11" t="s">
        <v>15175</v>
      </c>
      <c r="PG633" s="11" t="s">
        <v>15176</v>
      </c>
      <c r="PH633" s="11" t="s">
        <v>15177</v>
      </c>
      <c r="PI633" s="11"/>
      <c r="PJ633" s="11"/>
      <c r="PK633" s="11"/>
      <c r="PL633" s="11" t="s">
        <v>15178</v>
      </c>
      <c r="PM633" s="11"/>
      <c r="PN633" s="11"/>
      <c r="PO633" s="11" t="s">
        <v>12697</v>
      </c>
      <c r="PP633" s="11"/>
      <c r="PQ633" s="11"/>
      <c r="PR633" s="11"/>
      <c r="PS633" s="11" t="s">
        <v>15179</v>
      </c>
      <c r="PT633" s="11"/>
      <c r="PU633" s="11"/>
      <c r="PV633" s="11"/>
      <c r="PW633" s="11"/>
      <c r="PX633" s="11"/>
      <c r="PY633" s="11"/>
      <c r="PZ633" s="11" t="s">
        <v>10872</v>
      </c>
      <c r="QA633" s="11"/>
      <c r="QB633" s="11"/>
      <c r="QC633" s="11"/>
      <c r="QD633" s="11"/>
      <c r="QE633" s="11" t="s">
        <v>15180</v>
      </c>
      <c r="QF633" s="11" t="s">
        <v>15181</v>
      </c>
      <c r="QG633" s="11" t="s">
        <v>15182</v>
      </c>
      <c r="QH633" s="11" t="s">
        <v>15183</v>
      </c>
      <c r="QI633" s="11"/>
      <c r="QJ633" s="11"/>
      <c r="QK633" s="11"/>
      <c r="QL633" s="11"/>
      <c r="QM633" s="11"/>
      <c r="QN633" s="11"/>
      <c r="QO633" s="11"/>
      <c r="QP633" s="11"/>
      <c r="QQ633" s="11"/>
      <c r="QR633" s="11"/>
      <c r="QS633" s="11"/>
      <c r="QT633" s="11" t="s">
        <v>15184</v>
      </c>
      <c r="QU633" s="11" t="s">
        <v>15185</v>
      </c>
      <c r="QV633" s="11"/>
      <c r="QW633" s="11"/>
      <c r="QX633" s="11"/>
      <c r="QY633" s="11"/>
      <c r="QZ633" s="11"/>
      <c r="RA633" s="11" t="s">
        <v>15186</v>
      </c>
      <c r="RB633" s="11"/>
      <c r="RC633" s="11"/>
      <c r="RD633" s="11" t="s">
        <v>15187</v>
      </c>
      <c r="RE633" s="11"/>
      <c r="RF633" s="11"/>
      <c r="RG633" s="11"/>
      <c r="RH633" s="11"/>
      <c r="RI633" s="11"/>
      <c r="RJ633" s="11"/>
      <c r="RK633" s="11"/>
      <c r="RL633" s="11"/>
      <c r="RM633" s="11"/>
      <c r="RN633" s="11"/>
      <c r="RO633" s="11"/>
      <c r="RP633" s="11"/>
      <c r="RQ633" s="11"/>
      <c r="RR633" s="11"/>
      <c r="RS633" s="11"/>
      <c r="RT633" s="11" t="s">
        <v>15188</v>
      </c>
      <c r="RU633" s="11"/>
      <c r="RV633" s="11" t="s">
        <v>15189</v>
      </c>
      <c r="RW633" s="11"/>
      <c r="RX633" s="11"/>
      <c r="RY633" s="11"/>
      <c r="RZ633" s="11"/>
      <c r="SA633" s="11"/>
      <c r="SB633" s="11"/>
      <c r="SC633" s="11"/>
      <c r="SD633" s="11"/>
      <c r="SE633" s="11" t="s">
        <v>15190</v>
      </c>
      <c r="SF633" s="11"/>
      <c r="SG633" s="11"/>
      <c r="SH633" s="11" t="s">
        <v>15191</v>
      </c>
      <c r="SI633" s="11"/>
      <c r="SJ633" s="11"/>
      <c r="SK633" s="11"/>
      <c r="SL633" s="11" t="s">
        <v>15192</v>
      </c>
      <c r="SM633" s="11"/>
      <c r="SN633" s="11"/>
      <c r="SO633" s="11"/>
      <c r="SP633" s="11"/>
      <c r="SQ633" s="11" t="s">
        <v>15193</v>
      </c>
      <c r="SR633" s="11"/>
      <c r="SS633" s="11"/>
      <c r="ST633" s="11"/>
      <c r="SU633" s="11"/>
      <c r="SV633" s="11"/>
      <c r="SW633" s="11"/>
      <c r="SX633" s="11"/>
      <c r="SY633" s="11"/>
      <c r="SZ633" s="11"/>
      <c r="TA633" s="11"/>
      <c r="TB633" s="11"/>
      <c r="TC633" s="11"/>
      <c r="TD633" s="11"/>
      <c r="TE633" s="11" t="s">
        <v>15194</v>
      </c>
      <c r="TF633" s="11"/>
      <c r="TG633" s="11" t="s">
        <v>15195</v>
      </c>
      <c r="TH633" s="11" t="s">
        <v>15196</v>
      </c>
      <c r="TI633" s="11"/>
      <c r="TJ633" s="11"/>
      <c r="TK633" s="11"/>
      <c r="TL633" s="11"/>
      <c r="TM633" s="11"/>
      <c r="TN633" s="11"/>
      <c r="TO633" s="11"/>
      <c r="TP633" s="11"/>
      <c r="TQ633" s="11"/>
      <c r="TR633" s="11"/>
      <c r="TS633" s="11"/>
      <c r="TT633" s="11"/>
      <c r="TU633" s="11" t="s">
        <v>15197</v>
      </c>
      <c r="TV633" s="11"/>
      <c r="TW633" s="11" t="s">
        <v>15198</v>
      </c>
      <c r="TX633" s="11"/>
      <c r="TY633" s="11"/>
      <c r="TZ633" s="11"/>
      <c r="UA633" s="11"/>
      <c r="UB633" s="11"/>
      <c r="UC633" s="11"/>
      <c r="UD633" s="11"/>
      <c r="UE633" s="11"/>
      <c r="UF633" s="11" t="s">
        <v>15199</v>
      </c>
      <c r="UG633" s="11"/>
      <c r="UH633" s="11"/>
      <c r="UI633" s="11"/>
      <c r="UJ633" s="11"/>
      <c r="UK633" s="11" t="s">
        <v>15200</v>
      </c>
      <c r="UL633" s="11"/>
      <c r="UM633" s="11"/>
      <c r="UN633" s="11" t="s">
        <v>15201</v>
      </c>
      <c r="UO633" s="11"/>
      <c r="UP633" s="11"/>
      <c r="UQ633" s="11"/>
      <c r="UR633" s="11"/>
      <c r="US633" s="11"/>
      <c r="UT633" s="11"/>
      <c r="UU633" s="11" t="s">
        <v>15202</v>
      </c>
      <c r="UV633" s="11" t="s">
        <v>15203</v>
      </c>
      <c r="UW633" s="11"/>
      <c r="UX633" s="11"/>
      <c r="UY633" s="11"/>
      <c r="UZ633" s="11" t="s">
        <v>15204</v>
      </c>
      <c r="VA633" s="11"/>
      <c r="VB633" s="11"/>
      <c r="VC633" s="11"/>
      <c r="VD633" s="11"/>
      <c r="VE633" s="11" t="s">
        <v>15205</v>
      </c>
      <c r="VF633" s="11"/>
      <c r="VG633" s="11"/>
      <c r="VH633" s="11"/>
      <c r="VI633" s="11"/>
      <c r="VJ633" s="11"/>
      <c r="VK633" s="11"/>
      <c r="VL633" s="11"/>
      <c r="VM633" s="11"/>
      <c r="VN633" s="11"/>
      <c r="VO633" s="11"/>
      <c r="VP633" s="11"/>
      <c r="VQ633" s="11"/>
      <c r="VR633" s="11"/>
      <c r="VS633" s="11" t="s">
        <v>15206</v>
      </c>
      <c r="VT633" s="11"/>
      <c r="VU633" s="11"/>
      <c r="VV633" s="11"/>
      <c r="VW633" s="11"/>
      <c r="VX633" s="11"/>
      <c r="VY633" s="11"/>
      <c r="VZ633" s="11"/>
      <c r="WA633" s="11"/>
      <c r="WB633" s="11"/>
      <c r="WC633" s="11"/>
      <c r="WD633" s="11"/>
      <c r="WE633" s="11"/>
      <c r="WF633" s="11"/>
      <c r="WG633" s="11"/>
      <c r="WH633" s="11"/>
      <c r="WI633" s="11"/>
      <c r="WJ633" s="11"/>
      <c r="WK633" s="11"/>
    </row>
    <row r="634" spans="1:609" x14ac:dyDescent="0.25">
      <c r="A634" s="11"/>
      <c r="B634" s="11"/>
      <c r="C634" s="11" t="s">
        <v>15207</v>
      </c>
      <c r="D634" s="11" t="s">
        <v>15208</v>
      </c>
      <c r="E634" s="11" t="s">
        <v>15209</v>
      </c>
      <c r="F634" s="11" t="s">
        <v>15210</v>
      </c>
      <c r="G634" s="11"/>
      <c r="H634" s="11"/>
      <c r="I634" s="11"/>
      <c r="J634" s="11"/>
      <c r="K634" s="11" t="s">
        <v>15211</v>
      </c>
      <c r="L634" s="11"/>
      <c r="M634" s="11"/>
      <c r="N634" s="11"/>
      <c r="O634" s="11" t="s">
        <v>15212</v>
      </c>
      <c r="P634" s="11"/>
      <c r="Q634" s="11"/>
      <c r="R634" s="11"/>
      <c r="S634" s="11"/>
      <c r="T634" s="11"/>
      <c r="U634" s="11"/>
      <c r="V634" s="11" t="s">
        <v>15213</v>
      </c>
      <c r="W634" s="11"/>
      <c r="X634" s="11"/>
      <c r="Y634" s="11" t="s">
        <v>15214</v>
      </c>
      <c r="Z634" s="11"/>
      <c r="AA634" s="11"/>
      <c r="AB634" s="11"/>
      <c r="AC634" s="11"/>
      <c r="AD634" s="11" t="s">
        <v>15215</v>
      </c>
      <c r="AE634" s="11"/>
      <c r="AF634" s="11" t="s">
        <v>15216</v>
      </c>
      <c r="AG634" s="11"/>
      <c r="AH634" s="11" t="s">
        <v>15217</v>
      </c>
      <c r="AI634" s="11"/>
      <c r="AJ634" s="11"/>
      <c r="AK634" s="11"/>
      <c r="AL634" s="11"/>
      <c r="AM634" s="11"/>
      <c r="AN634" s="11"/>
      <c r="AO634" s="11"/>
      <c r="AP634" s="11"/>
      <c r="AQ634" s="11"/>
      <c r="AR634" s="11"/>
      <c r="AS634" s="11"/>
      <c r="AT634" s="11"/>
      <c r="AU634" s="11"/>
      <c r="AV634" s="11"/>
      <c r="AW634" s="11"/>
      <c r="AX634" s="11"/>
      <c r="AY634" s="11"/>
      <c r="AZ634" s="11" t="s">
        <v>15218</v>
      </c>
      <c r="BA634" s="11"/>
      <c r="BB634" s="11"/>
      <c r="BC634" s="11"/>
      <c r="BD634" s="11"/>
      <c r="BE634" s="11"/>
      <c r="BF634" s="11"/>
      <c r="BG634" s="11"/>
      <c r="BH634" s="11"/>
      <c r="BI634" s="11"/>
      <c r="BJ634" s="11"/>
      <c r="BK634" s="11" t="s">
        <v>15219</v>
      </c>
      <c r="BL634" s="11"/>
      <c r="BM634" s="11"/>
      <c r="BN634" s="11"/>
      <c r="BO634" s="11"/>
      <c r="BP634" s="11" t="s">
        <v>15220</v>
      </c>
      <c r="BQ634" s="11" t="s">
        <v>15221</v>
      </c>
      <c r="BR634" s="11"/>
      <c r="BS634" s="11" t="s">
        <v>15222</v>
      </c>
      <c r="BT634" s="11"/>
      <c r="BU634" s="11"/>
      <c r="BV634" s="11"/>
      <c r="BW634" s="11"/>
      <c r="BX634" s="11" t="s">
        <v>15223</v>
      </c>
      <c r="BY634" s="11" t="s">
        <v>15224</v>
      </c>
      <c r="BZ634" s="11"/>
      <c r="CA634" s="11"/>
      <c r="CB634" s="11"/>
      <c r="CC634" s="11" t="s">
        <v>15225</v>
      </c>
      <c r="CD634" s="11" t="s">
        <v>15226</v>
      </c>
      <c r="CE634" s="11" t="s">
        <v>15227</v>
      </c>
      <c r="CF634" s="11"/>
      <c r="CG634" s="11"/>
      <c r="CH634" s="11" t="s">
        <v>15228</v>
      </c>
      <c r="CI634" s="11"/>
      <c r="CJ634" s="11"/>
      <c r="CK634" s="11" t="s">
        <v>15229</v>
      </c>
      <c r="CL634" s="11" t="s">
        <v>15230</v>
      </c>
      <c r="CM634" s="11" t="s">
        <v>15231</v>
      </c>
      <c r="CN634" s="11"/>
      <c r="CO634" s="11"/>
      <c r="CP634" s="11" t="s">
        <v>15232</v>
      </c>
      <c r="CQ634" s="11" t="s">
        <v>15233</v>
      </c>
      <c r="CR634" s="11" t="s">
        <v>15234</v>
      </c>
      <c r="CS634" s="11" t="s">
        <v>15235</v>
      </c>
      <c r="CT634" s="11" t="s">
        <v>15236</v>
      </c>
      <c r="CU634" s="11" t="s">
        <v>15237</v>
      </c>
      <c r="CV634" s="11" t="s">
        <v>15238</v>
      </c>
      <c r="CW634" s="11" t="s">
        <v>15239</v>
      </c>
      <c r="CX634" s="11" t="s">
        <v>15240</v>
      </c>
      <c r="CY634" s="11"/>
      <c r="CZ634" s="11"/>
      <c r="DA634" s="11" t="s">
        <v>15241</v>
      </c>
      <c r="DB634" s="11"/>
      <c r="DC634" s="11"/>
      <c r="DD634" s="11" t="s">
        <v>15242</v>
      </c>
      <c r="DE634" s="11" t="s">
        <v>15243</v>
      </c>
      <c r="DF634" s="11"/>
      <c r="DG634" s="11"/>
      <c r="DH634" s="11"/>
      <c r="DI634" s="11" t="s">
        <v>15244</v>
      </c>
      <c r="DJ634" s="11"/>
      <c r="DK634" s="11" t="s">
        <v>15245</v>
      </c>
      <c r="DL634" s="11" t="s">
        <v>15246</v>
      </c>
      <c r="DM634" s="11"/>
      <c r="DN634" s="11"/>
      <c r="DO634" s="11"/>
      <c r="DP634" s="11" t="s">
        <v>15247</v>
      </c>
      <c r="DQ634" s="11"/>
      <c r="DR634" s="11"/>
      <c r="DS634" s="11" t="s">
        <v>15248</v>
      </c>
      <c r="DT634" s="11"/>
      <c r="DU634" s="11" t="s">
        <v>15249</v>
      </c>
      <c r="DV634" s="11" t="s">
        <v>15250</v>
      </c>
      <c r="DW634" s="11" t="s">
        <v>15251</v>
      </c>
      <c r="DX634" s="11"/>
      <c r="DY634" s="11" t="s">
        <v>15252</v>
      </c>
      <c r="DZ634" s="11" t="s">
        <v>15253</v>
      </c>
      <c r="EA634" s="11" t="s">
        <v>15254</v>
      </c>
      <c r="EB634" s="11" t="s">
        <v>15255</v>
      </c>
      <c r="EC634" s="11"/>
      <c r="ED634" s="11"/>
      <c r="EE634" s="11" t="s">
        <v>15256</v>
      </c>
      <c r="EF634" s="11" t="s">
        <v>15257</v>
      </c>
      <c r="EG634" s="11" t="s">
        <v>15258</v>
      </c>
      <c r="EH634" s="11" t="s">
        <v>15259</v>
      </c>
      <c r="EI634" s="11" t="s">
        <v>15260</v>
      </c>
      <c r="EJ634" s="11" t="s">
        <v>15261</v>
      </c>
      <c r="EK634" s="11" t="s">
        <v>15262</v>
      </c>
      <c r="EL634" s="11"/>
      <c r="EM634" s="11"/>
      <c r="EN634" s="11" t="s">
        <v>15263</v>
      </c>
      <c r="EO634" s="11" t="s">
        <v>15264</v>
      </c>
      <c r="EP634" s="11"/>
      <c r="EQ634" s="11"/>
      <c r="ER634" s="11"/>
      <c r="ES634" s="11"/>
      <c r="ET634" s="11"/>
      <c r="EU634" s="11"/>
      <c r="EV634" s="11"/>
      <c r="EW634" s="11"/>
      <c r="EX634" s="11"/>
      <c r="EY634" s="11"/>
      <c r="EZ634" s="11"/>
      <c r="FA634" s="11"/>
      <c r="FB634" s="11"/>
      <c r="FC634" s="11"/>
      <c r="FD634" s="11"/>
      <c r="FE634" s="11"/>
      <c r="FF634" s="11"/>
      <c r="FG634" s="11"/>
      <c r="FH634" s="11"/>
      <c r="FI634" s="11"/>
      <c r="FJ634" s="11" t="s">
        <v>15265</v>
      </c>
      <c r="FK634" s="11"/>
      <c r="FL634" s="11"/>
      <c r="FM634" s="11"/>
      <c r="FN634" s="11"/>
      <c r="FO634" s="11"/>
      <c r="FP634" s="11" t="s">
        <v>15266</v>
      </c>
      <c r="FQ634" s="11"/>
      <c r="FR634" s="11"/>
      <c r="FS634" s="11"/>
      <c r="FT634" s="11"/>
      <c r="FU634" s="11"/>
      <c r="FV634" s="11"/>
      <c r="FW634" s="11"/>
      <c r="FX634" s="11"/>
      <c r="FY634" s="11"/>
      <c r="FZ634" s="11" t="s">
        <v>15267</v>
      </c>
      <c r="GA634" s="11"/>
      <c r="GB634" s="11"/>
      <c r="GC634" s="11"/>
      <c r="GD634" s="11"/>
      <c r="GE634" s="11"/>
      <c r="GF634" s="11"/>
      <c r="GG634" s="11" t="s">
        <v>15268</v>
      </c>
      <c r="GH634" s="11"/>
      <c r="GI634" s="11"/>
      <c r="GJ634" s="11" t="s">
        <v>15269</v>
      </c>
      <c r="GK634" s="11"/>
      <c r="GL634" s="11"/>
      <c r="GM634" s="11" t="s">
        <v>15270</v>
      </c>
      <c r="GN634" s="11"/>
      <c r="GO634" s="11"/>
      <c r="GP634" s="11"/>
      <c r="GQ634" s="11"/>
      <c r="GR634" s="11"/>
      <c r="GS634" s="11"/>
      <c r="GT634" s="11" t="s">
        <v>15271</v>
      </c>
      <c r="GU634" s="11"/>
      <c r="GV634" s="11"/>
      <c r="GW634" s="11"/>
      <c r="GX634" s="11"/>
      <c r="GY634" s="11"/>
      <c r="GZ634" s="11"/>
      <c r="HA634" s="11" t="s">
        <v>15272</v>
      </c>
      <c r="HB634" s="11"/>
      <c r="HC634" s="11"/>
      <c r="HD634" s="11"/>
      <c r="HE634" s="11" t="s">
        <v>15273</v>
      </c>
      <c r="HF634" s="11" t="s">
        <v>15274</v>
      </c>
      <c r="HG634" s="11"/>
      <c r="HH634" s="11" t="s">
        <v>15275</v>
      </c>
      <c r="HI634" s="11" t="s">
        <v>15276</v>
      </c>
      <c r="HJ634" s="11"/>
      <c r="HK634" s="11"/>
      <c r="HL634" s="11"/>
      <c r="HM634" s="11"/>
      <c r="HN634" s="11"/>
      <c r="HO634" s="11"/>
      <c r="HP634" s="11"/>
      <c r="HQ634" s="11"/>
      <c r="HR634" s="11"/>
      <c r="HS634" s="11" t="s">
        <v>15277</v>
      </c>
      <c r="HT634" s="11"/>
      <c r="HU634" s="11"/>
      <c r="HV634" s="11"/>
      <c r="HW634" s="11" t="s">
        <v>15278</v>
      </c>
      <c r="HX634" s="11"/>
      <c r="HY634" s="11"/>
      <c r="HZ634" s="11"/>
      <c r="IA634" s="11"/>
      <c r="IB634" s="11"/>
      <c r="IC634" s="11"/>
      <c r="ID634" s="11" t="s">
        <v>15279</v>
      </c>
      <c r="IE634" s="11"/>
      <c r="IF634" s="11"/>
      <c r="IG634" s="11"/>
      <c r="IH634" s="11" t="s">
        <v>15280</v>
      </c>
      <c r="II634" s="11" t="s">
        <v>15281</v>
      </c>
      <c r="IJ634" s="11"/>
      <c r="IK634" s="11" t="s">
        <v>15282</v>
      </c>
      <c r="IL634" s="11"/>
      <c r="IM634" s="11"/>
      <c r="IN634" s="11"/>
      <c r="IO634" s="11"/>
      <c r="IP634" s="11"/>
      <c r="IQ634" s="11"/>
      <c r="IR634" s="11" t="s">
        <v>15283</v>
      </c>
      <c r="IS634" s="11"/>
      <c r="IT634" s="11"/>
      <c r="IU634" s="11"/>
      <c r="IV634" s="11" t="s">
        <v>15284</v>
      </c>
      <c r="IW634" s="11"/>
      <c r="IX634" s="11"/>
      <c r="IY634" s="11"/>
      <c r="IZ634" s="11"/>
      <c r="JA634" s="11"/>
      <c r="JB634" s="11"/>
      <c r="JC634" s="11"/>
      <c r="JD634" s="11"/>
      <c r="JE634" s="11"/>
      <c r="JF634" s="11"/>
      <c r="JG634" s="11" t="s">
        <v>15285</v>
      </c>
      <c r="JH634" s="11"/>
      <c r="JI634" s="11" t="s">
        <v>15286</v>
      </c>
      <c r="JJ634" s="11"/>
      <c r="JK634" s="11"/>
      <c r="JL634" s="11"/>
      <c r="JM634" s="11" t="s">
        <v>15287</v>
      </c>
      <c r="JN634" s="11"/>
      <c r="JO634" s="11" t="s">
        <v>15288</v>
      </c>
      <c r="JP634" s="11" t="s">
        <v>15289</v>
      </c>
      <c r="JQ634" s="11"/>
      <c r="JR634" s="11"/>
      <c r="JS634" s="11"/>
      <c r="JT634" s="11"/>
      <c r="JU634" s="11" t="s">
        <v>15290</v>
      </c>
      <c r="JV634" s="11"/>
      <c r="JW634" s="11" t="s">
        <v>15291</v>
      </c>
      <c r="JX634" s="11"/>
      <c r="JY634" s="11"/>
      <c r="JZ634" s="11"/>
      <c r="KA634" s="11"/>
      <c r="KB634" s="11"/>
      <c r="KC634" s="11"/>
      <c r="KD634" s="11"/>
      <c r="KE634" s="11"/>
      <c r="KF634" s="11"/>
      <c r="KG634" s="11"/>
      <c r="KH634" s="11"/>
      <c r="KI634" s="11"/>
      <c r="KJ634" s="11" t="s">
        <v>15292</v>
      </c>
      <c r="KK634" s="11"/>
      <c r="KL634" s="11"/>
      <c r="KM634" s="11" t="s">
        <v>15293</v>
      </c>
      <c r="KN634" s="11"/>
      <c r="KO634" s="11"/>
      <c r="KP634" s="11"/>
      <c r="KQ634" s="11"/>
      <c r="KR634" s="11" t="s">
        <v>15294</v>
      </c>
      <c r="KS634" s="11"/>
      <c r="KT634" s="11"/>
      <c r="KU634" s="11" t="s">
        <v>15295</v>
      </c>
      <c r="KV634" s="11"/>
      <c r="KW634" s="11"/>
      <c r="KX634" s="11"/>
      <c r="KY634" s="11"/>
      <c r="KZ634" s="11" t="s">
        <v>15296</v>
      </c>
      <c r="LA634" s="11"/>
      <c r="LB634" s="11" t="s">
        <v>15297</v>
      </c>
      <c r="LC634" s="11" t="s">
        <v>15298</v>
      </c>
      <c r="LD634" s="11" t="s">
        <v>15299</v>
      </c>
      <c r="LE634" s="11" t="s">
        <v>15300</v>
      </c>
      <c r="LF634" s="11" t="s">
        <v>15301</v>
      </c>
      <c r="LG634" s="11"/>
      <c r="LH634" s="11" t="s">
        <v>15302</v>
      </c>
      <c r="LI634" s="11" t="s">
        <v>15303</v>
      </c>
      <c r="LJ634" s="11" t="s">
        <v>15304</v>
      </c>
      <c r="LK634" s="11" t="s">
        <v>15305</v>
      </c>
      <c r="LL634" s="11" t="s">
        <v>15306</v>
      </c>
      <c r="LM634" s="11" t="s">
        <v>15307</v>
      </c>
      <c r="LN634" s="11"/>
      <c r="LO634" s="11"/>
      <c r="LP634" s="11" t="s">
        <v>15308</v>
      </c>
      <c r="LQ634" s="11"/>
      <c r="LR634" s="11"/>
      <c r="LS634" s="11" t="s">
        <v>15309</v>
      </c>
      <c r="LT634" s="11" t="s">
        <v>15310</v>
      </c>
      <c r="LU634" s="11"/>
      <c r="LV634" s="11"/>
      <c r="LW634" s="11"/>
      <c r="LX634" s="11"/>
      <c r="LY634" s="11"/>
      <c r="LZ634" s="11"/>
      <c r="MA634" s="11"/>
      <c r="MB634" s="11"/>
      <c r="MC634" s="11"/>
      <c r="MD634" s="11"/>
      <c r="ME634" s="11"/>
      <c r="MF634" s="11"/>
      <c r="MG634" s="11"/>
      <c r="MH634" s="11"/>
      <c r="MI634" s="11"/>
      <c r="MJ634" s="11"/>
      <c r="MK634" s="11"/>
      <c r="ML634" s="11"/>
      <c r="MM634" s="11"/>
      <c r="MN634" s="11"/>
      <c r="MO634" s="11"/>
      <c r="MP634" s="11"/>
      <c r="MQ634" s="11"/>
      <c r="MR634" s="11"/>
      <c r="MS634" s="11"/>
      <c r="MT634" s="11"/>
      <c r="MU634" s="11"/>
      <c r="MV634" s="11"/>
      <c r="MW634" s="11"/>
      <c r="MX634" s="11"/>
      <c r="MY634" s="11"/>
      <c r="MZ634" s="11"/>
      <c r="NA634" s="11"/>
      <c r="NB634" s="11"/>
      <c r="NC634" s="11"/>
      <c r="ND634" s="11"/>
      <c r="NE634" s="11"/>
      <c r="NF634" s="11"/>
      <c r="NG634" s="11"/>
      <c r="NH634" s="11"/>
      <c r="NI634" s="11"/>
      <c r="NJ634" s="11"/>
      <c r="NK634" s="11"/>
      <c r="NL634" s="11"/>
      <c r="NM634" s="11"/>
      <c r="NN634" s="11"/>
      <c r="NO634" s="11"/>
      <c r="NP634" s="11"/>
      <c r="NQ634" s="11"/>
      <c r="NR634" s="11"/>
      <c r="NS634" s="11"/>
      <c r="NT634" s="11"/>
      <c r="NU634" s="11"/>
      <c r="NV634" s="11"/>
      <c r="NW634" s="11"/>
      <c r="NX634" s="11"/>
      <c r="NY634" s="11" t="s">
        <v>15311</v>
      </c>
      <c r="NZ634" s="11"/>
      <c r="OA634" s="11" t="s">
        <v>15312</v>
      </c>
      <c r="OB634" s="11" t="s">
        <v>15313</v>
      </c>
      <c r="OC634" s="11"/>
      <c r="OD634" s="11"/>
      <c r="OE634" s="11"/>
      <c r="OF634" s="11" t="s">
        <v>15314</v>
      </c>
      <c r="OG634" s="11"/>
      <c r="OH634" s="11"/>
      <c r="OI634" s="11" t="s">
        <v>15315</v>
      </c>
      <c r="OJ634" s="11"/>
      <c r="OK634" s="11"/>
      <c r="OL634" s="11"/>
      <c r="OM634" s="11" t="s">
        <v>15316</v>
      </c>
      <c r="ON634" s="11"/>
      <c r="OO634" s="11"/>
      <c r="OP634" s="11"/>
      <c r="OQ634" s="11"/>
      <c r="OR634" s="11" t="s">
        <v>15317</v>
      </c>
      <c r="OS634" s="11" t="s">
        <v>15318</v>
      </c>
      <c r="OT634" s="11"/>
      <c r="OU634" s="11" t="s">
        <v>15319</v>
      </c>
      <c r="OV634" s="11"/>
      <c r="OW634" s="11" t="s">
        <v>15320</v>
      </c>
      <c r="OX634" s="11" t="s">
        <v>15321</v>
      </c>
      <c r="OY634" s="11"/>
      <c r="OZ634" s="11" t="s">
        <v>15322</v>
      </c>
      <c r="PA634" s="11"/>
      <c r="PB634" s="11" t="s">
        <v>15323</v>
      </c>
      <c r="PC634" s="11"/>
      <c r="PD634" s="11"/>
      <c r="PE634" s="11"/>
      <c r="PF634" s="11" t="s">
        <v>15324</v>
      </c>
      <c r="PG634" s="11" t="s">
        <v>15325</v>
      </c>
      <c r="PH634" s="11" t="s">
        <v>15326</v>
      </c>
      <c r="PI634" s="11"/>
      <c r="PJ634" s="11"/>
      <c r="PK634" s="11"/>
      <c r="PL634" s="11" t="s">
        <v>15327</v>
      </c>
      <c r="PM634" s="11"/>
      <c r="PN634" s="11"/>
      <c r="PO634" s="11" t="s">
        <v>15328</v>
      </c>
      <c r="PP634" s="11"/>
      <c r="PQ634" s="11"/>
      <c r="PR634" s="11"/>
      <c r="PS634" s="11" t="s">
        <v>15329</v>
      </c>
      <c r="PT634" s="11"/>
      <c r="PU634" s="11"/>
      <c r="PV634" s="11"/>
      <c r="PW634" s="11"/>
      <c r="PX634" s="11"/>
      <c r="PY634" s="11"/>
      <c r="PZ634" s="11" t="s">
        <v>15330</v>
      </c>
      <c r="QA634" s="11"/>
      <c r="QB634" s="11"/>
      <c r="QC634" s="11"/>
      <c r="QD634" s="11"/>
      <c r="QE634" s="11" t="s">
        <v>15331</v>
      </c>
      <c r="QF634" s="11" t="s">
        <v>15332</v>
      </c>
      <c r="QG634" s="11" t="s">
        <v>15333</v>
      </c>
      <c r="QH634" s="11" t="s">
        <v>15334</v>
      </c>
      <c r="QI634" s="11"/>
      <c r="QJ634" s="11"/>
      <c r="QK634" s="11"/>
      <c r="QL634" s="11"/>
      <c r="QM634" s="11"/>
      <c r="QN634" s="11"/>
      <c r="QO634" s="11"/>
      <c r="QP634" s="11"/>
      <c r="QQ634" s="11"/>
      <c r="QR634" s="11"/>
      <c r="QS634" s="11"/>
      <c r="QT634" s="11" t="s">
        <v>15335</v>
      </c>
      <c r="QU634" s="11" t="s">
        <v>15336</v>
      </c>
      <c r="QV634" s="11"/>
      <c r="QW634" s="11"/>
      <c r="QX634" s="11"/>
      <c r="QY634" s="11"/>
      <c r="QZ634" s="11"/>
      <c r="RA634" s="11" t="s">
        <v>15337</v>
      </c>
      <c r="RB634" s="11"/>
      <c r="RC634" s="11"/>
      <c r="RD634" s="11" t="s">
        <v>15338</v>
      </c>
      <c r="RE634" s="11"/>
      <c r="RF634" s="11"/>
      <c r="RG634" s="11"/>
      <c r="RH634" s="11"/>
      <c r="RI634" s="11"/>
      <c r="RJ634" s="11"/>
      <c r="RK634" s="11"/>
      <c r="RL634" s="11"/>
      <c r="RM634" s="11"/>
      <c r="RN634" s="11"/>
      <c r="RO634" s="11"/>
      <c r="RP634" s="11"/>
      <c r="RQ634" s="11"/>
      <c r="RR634" s="11"/>
      <c r="RS634" s="11"/>
      <c r="RT634" s="11" t="s">
        <v>15339</v>
      </c>
      <c r="RU634" s="11"/>
      <c r="RV634" s="11" t="s">
        <v>15340</v>
      </c>
      <c r="RW634" s="11"/>
      <c r="RX634" s="11"/>
      <c r="RY634" s="11"/>
      <c r="RZ634" s="11"/>
      <c r="SA634" s="11"/>
      <c r="SB634" s="11"/>
      <c r="SC634" s="11"/>
      <c r="SD634" s="11"/>
      <c r="SE634" s="11" t="s">
        <v>15341</v>
      </c>
      <c r="SF634" s="11"/>
      <c r="SG634" s="11"/>
      <c r="SH634" s="11" t="s">
        <v>15342</v>
      </c>
      <c r="SI634" s="11"/>
      <c r="SJ634" s="11"/>
      <c r="SK634" s="11"/>
      <c r="SL634" s="11" t="s">
        <v>15343</v>
      </c>
      <c r="SM634" s="11"/>
      <c r="SN634" s="11"/>
      <c r="SO634" s="11"/>
      <c r="SP634" s="11"/>
      <c r="SQ634" s="11" t="s">
        <v>15344</v>
      </c>
      <c r="SR634" s="11"/>
      <c r="SS634" s="11"/>
      <c r="ST634" s="11"/>
      <c r="SU634" s="11"/>
      <c r="SV634" s="11"/>
      <c r="SW634" s="11"/>
      <c r="SX634" s="11"/>
      <c r="SY634" s="11"/>
      <c r="SZ634" s="11"/>
      <c r="TA634" s="11"/>
      <c r="TB634" s="11"/>
      <c r="TC634" s="11"/>
      <c r="TD634" s="11"/>
      <c r="TE634" s="11" t="s">
        <v>15345</v>
      </c>
      <c r="TF634" s="11"/>
      <c r="TG634" s="11" t="s">
        <v>15346</v>
      </c>
      <c r="TH634" s="11" t="s">
        <v>15347</v>
      </c>
      <c r="TI634" s="11"/>
      <c r="TJ634" s="11"/>
      <c r="TK634" s="11"/>
      <c r="TL634" s="11"/>
      <c r="TM634" s="11"/>
      <c r="TN634" s="11"/>
      <c r="TO634" s="11"/>
      <c r="TP634" s="11"/>
      <c r="TQ634" s="11"/>
      <c r="TR634" s="11"/>
      <c r="TS634" s="11"/>
      <c r="TT634" s="11"/>
      <c r="TU634" s="11" t="s">
        <v>15348</v>
      </c>
      <c r="TV634" s="11"/>
      <c r="TW634" s="11" t="s">
        <v>15349</v>
      </c>
      <c r="TX634" s="11"/>
      <c r="TY634" s="11"/>
      <c r="TZ634" s="11"/>
      <c r="UA634" s="11"/>
      <c r="UB634" s="11"/>
      <c r="UC634" s="11"/>
      <c r="UD634" s="11"/>
      <c r="UE634" s="11"/>
      <c r="UF634" s="11" t="s">
        <v>15350</v>
      </c>
      <c r="UG634" s="11"/>
      <c r="UH634" s="11"/>
      <c r="UI634" s="11"/>
      <c r="UJ634" s="11"/>
      <c r="UK634" s="11" t="s">
        <v>15351</v>
      </c>
      <c r="UL634" s="11"/>
      <c r="UM634" s="11"/>
      <c r="UN634" s="11" t="s">
        <v>15352</v>
      </c>
      <c r="UO634" s="11"/>
      <c r="UP634" s="11"/>
      <c r="UQ634" s="11"/>
      <c r="UR634" s="11"/>
      <c r="US634" s="11"/>
      <c r="UT634" s="11"/>
      <c r="UU634" s="11" t="s">
        <v>15353</v>
      </c>
      <c r="UV634" s="11" t="s">
        <v>15354</v>
      </c>
      <c r="UW634" s="11"/>
      <c r="UX634" s="11"/>
      <c r="UY634" s="11"/>
      <c r="UZ634" s="11" t="s">
        <v>15355</v>
      </c>
      <c r="VA634" s="11"/>
      <c r="VB634" s="11"/>
      <c r="VC634" s="11"/>
      <c r="VD634" s="11"/>
      <c r="VE634" s="11" t="s">
        <v>15356</v>
      </c>
      <c r="VF634" s="11"/>
      <c r="VG634" s="11"/>
      <c r="VH634" s="11"/>
      <c r="VI634" s="11"/>
      <c r="VJ634" s="11"/>
      <c r="VK634" s="11"/>
      <c r="VL634" s="11"/>
      <c r="VM634" s="11"/>
      <c r="VN634" s="11"/>
      <c r="VO634" s="11"/>
      <c r="VP634" s="11"/>
      <c r="VQ634" s="11"/>
      <c r="VR634" s="11"/>
      <c r="VS634" s="11" t="s">
        <v>15357</v>
      </c>
      <c r="VT634" s="11"/>
      <c r="VU634" s="11"/>
      <c r="VV634" s="11"/>
      <c r="VW634" s="11"/>
      <c r="VX634" s="11"/>
      <c r="VY634" s="11"/>
      <c r="VZ634" s="11"/>
      <c r="WA634" s="11"/>
      <c r="WB634" s="11"/>
      <c r="WC634" s="11"/>
      <c r="WD634" s="11"/>
      <c r="WE634" s="11"/>
      <c r="WF634" s="11"/>
      <c r="WG634" s="11"/>
      <c r="WH634" s="11"/>
      <c r="WI634" s="11"/>
      <c r="WJ634" s="11"/>
      <c r="WK634" s="11"/>
    </row>
    <row r="635" spans="1:609" x14ac:dyDescent="0.25">
      <c r="A635" s="11"/>
      <c r="B635" s="11"/>
      <c r="C635" s="11" t="s">
        <v>15358</v>
      </c>
      <c r="D635" s="11" t="s">
        <v>15359</v>
      </c>
      <c r="E635" s="11" t="s">
        <v>15360</v>
      </c>
      <c r="F635" s="11" t="s">
        <v>15361</v>
      </c>
      <c r="G635" s="11"/>
      <c r="H635" s="11"/>
      <c r="I635" s="11"/>
      <c r="J635" s="11"/>
      <c r="K635" s="11" t="s">
        <v>15362</v>
      </c>
      <c r="L635" s="11"/>
      <c r="M635" s="11"/>
      <c r="N635" s="11"/>
      <c r="O635" s="11" t="s">
        <v>15363</v>
      </c>
      <c r="P635" s="11"/>
      <c r="Q635" s="11"/>
      <c r="R635" s="11"/>
      <c r="S635" s="11"/>
      <c r="T635" s="11"/>
      <c r="U635" s="11"/>
      <c r="V635" s="11" t="s">
        <v>15364</v>
      </c>
      <c r="W635" s="11"/>
      <c r="X635" s="11"/>
      <c r="Y635" s="11" t="s">
        <v>15365</v>
      </c>
      <c r="Z635" s="11"/>
      <c r="AA635" s="11"/>
      <c r="AB635" s="11"/>
      <c r="AC635" s="11"/>
      <c r="AD635" s="11" t="s">
        <v>15366</v>
      </c>
      <c r="AE635" s="11"/>
      <c r="AF635" s="11" t="s">
        <v>15367</v>
      </c>
      <c r="AG635" s="11"/>
      <c r="AH635" s="11" t="s">
        <v>15368</v>
      </c>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t="s">
        <v>15369</v>
      </c>
      <c r="BL635" s="11"/>
      <c r="BM635" s="11"/>
      <c r="BN635" s="11"/>
      <c r="BO635" s="11"/>
      <c r="BP635" s="11" t="s">
        <v>15370</v>
      </c>
      <c r="BQ635" s="11" t="s">
        <v>15371</v>
      </c>
      <c r="BR635" s="11"/>
      <c r="BS635" s="11" t="s">
        <v>15372</v>
      </c>
      <c r="BT635" s="11"/>
      <c r="BU635" s="11"/>
      <c r="BV635" s="11"/>
      <c r="BW635" s="11"/>
      <c r="BX635" s="11" t="s">
        <v>15373</v>
      </c>
      <c r="BY635" s="11" t="s">
        <v>13707</v>
      </c>
      <c r="BZ635" s="11"/>
      <c r="CA635" s="11"/>
      <c r="CB635" s="11"/>
      <c r="CC635" s="11" t="s">
        <v>15374</v>
      </c>
      <c r="CD635" s="11" t="s">
        <v>15375</v>
      </c>
      <c r="CE635" s="11" t="s">
        <v>15376</v>
      </c>
      <c r="CF635" s="11"/>
      <c r="CG635" s="11"/>
      <c r="CH635" s="11" t="s">
        <v>15377</v>
      </c>
      <c r="CI635" s="11"/>
      <c r="CJ635" s="11"/>
      <c r="CK635" s="11" t="s">
        <v>15378</v>
      </c>
      <c r="CL635" s="11" t="s">
        <v>15379</v>
      </c>
      <c r="CM635" s="11" t="s">
        <v>15380</v>
      </c>
      <c r="CN635" s="11"/>
      <c r="CO635" s="11"/>
      <c r="CP635" s="11" t="s">
        <v>15381</v>
      </c>
      <c r="CQ635" s="11" t="s">
        <v>15382</v>
      </c>
      <c r="CR635" s="11" t="s">
        <v>15383</v>
      </c>
      <c r="CS635" s="11" t="s">
        <v>15384</v>
      </c>
      <c r="CT635" s="11" t="s">
        <v>14289</v>
      </c>
      <c r="CU635" s="11" t="s">
        <v>15385</v>
      </c>
      <c r="CV635" s="11" t="s">
        <v>15386</v>
      </c>
      <c r="CW635" s="11" t="s">
        <v>15387</v>
      </c>
      <c r="CX635" s="11" t="s">
        <v>15388</v>
      </c>
      <c r="CY635" s="11"/>
      <c r="CZ635" s="11"/>
      <c r="DA635" s="11" t="s">
        <v>15389</v>
      </c>
      <c r="DB635" s="11"/>
      <c r="DC635" s="11"/>
      <c r="DD635" s="11" t="s">
        <v>15390</v>
      </c>
      <c r="DE635" s="11" t="s">
        <v>15391</v>
      </c>
      <c r="DF635" s="11"/>
      <c r="DG635" s="11"/>
      <c r="DH635" s="11"/>
      <c r="DI635" s="11" t="s">
        <v>15392</v>
      </c>
      <c r="DJ635" s="11"/>
      <c r="DK635" s="11" t="s">
        <v>15393</v>
      </c>
      <c r="DL635" s="11" t="s">
        <v>15394</v>
      </c>
      <c r="DM635" s="11"/>
      <c r="DN635" s="11"/>
      <c r="DO635" s="11"/>
      <c r="DP635" s="11" t="s">
        <v>15395</v>
      </c>
      <c r="DQ635" s="11"/>
      <c r="DR635" s="11"/>
      <c r="DS635" s="11" t="s">
        <v>15396</v>
      </c>
      <c r="DT635" s="11"/>
      <c r="DU635" s="11" t="s">
        <v>15397</v>
      </c>
      <c r="DV635" s="11" t="s">
        <v>15398</v>
      </c>
      <c r="DW635" s="11" t="s">
        <v>15399</v>
      </c>
      <c r="DX635" s="11"/>
      <c r="DY635" s="11" t="s">
        <v>15400</v>
      </c>
      <c r="DZ635" s="11" t="s">
        <v>15401</v>
      </c>
      <c r="EA635" s="11" t="s">
        <v>15402</v>
      </c>
      <c r="EB635" s="11" t="s">
        <v>15403</v>
      </c>
      <c r="EC635" s="11"/>
      <c r="ED635" s="11"/>
      <c r="EE635" s="11" t="s">
        <v>15404</v>
      </c>
      <c r="EF635" s="11" t="s">
        <v>15405</v>
      </c>
      <c r="EG635" s="11" t="s">
        <v>15406</v>
      </c>
      <c r="EH635" s="11" t="s">
        <v>15407</v>
      </c>
      <c r="EI635" s="11" t="s">
        <v>15408</v>
      </c>
      <c r="EJ635" s="11" t="s">
        <v>15409</v>
      </c>
      <c r="EK635" s="11" t="s">
        <v>15410</v>
      </c>
      <c r="EL635" s="11"/>
      <c r="EM635" s="11"/>
      <c r="EN635" s="11" t="s">
        <v>15411</v>
      </c>
      <c r="EO635" s="11" t="s">
        <v>15412</v>
      </c>
      <c r="EP635" s="11"/>
      <c r="EQ635" s="11"/>
      <c r="ER635" s="11"/>
      <c r="ES635" s="11"/>
      <c r="ET635" s="11"/>
      <c r="EU635" s="11"/>
      <c r="EV635" s="11"/>
      <c r="EW635" s="11"/>
      <c r="EX635" s="11"/>
      <c r="EY635" s="11"/>
      <c r="EZ635" s="11"/>
      <c r="FA635" s="11"/>
      <c r="FB635" s="11"/>
      <c r="FC635" s="11"/>
      <c r="FD635" s="11"/>
      <c r="FE635" s="11"/>
      <c r="FF635" s="11"/>
      <c r="FG635" s="11"/>
      <c r="FH635" s="11"/>
      <c r="FI635" s="11"/>
      <c r="FJ635" s="11" t="s">
        <v>15413</v>
      </c>
      <c r="FK635" s="11"/>
      <c r="FL635" s="11"/>
      <c r="FM635" s="11"/>
      <c r="FN635" s="11"/>
      <c r="FO635" s="11"/>
      <c r="FP635" s="11" t="s">
        <v>15414</v>
      </c>
      <c r="FQ635" s="11"/>
      <c r="FR635" s="11"/>
      <c r="FS635" s="11"/>
      <c r="FT635" s="11"/>
      <c r="FU635" s="11"/>
      <c r="FV635" s="11"/>
      <c r="FW635" s="11"/>
      <c r="FX635" s="11"/>
      <c r="FY635" s="11"/>
      <c r="FZ635" s="11" t="s">
        <v>15415</v>
      </c>
      <c r="GA635" s="11"/>
      <c r="GB635" s="11"/>
      <c r="GC635" s="11"/>
      <c r="GD635" s="11"/>
      <c r="GE635" s="11"/>
      <c r="GF635" s="11"/>
      <c r="GG635" s="11" t="s">
        <v>15416</v>
      </c>
      <c r="GH635" s="11"/>
      <c r="GI635" s="11"/>
      <c r="GJ635" s="11"/>
      <c r="GK635" s="11"/>
      <c r="GL635" s="11"/>
      <c r="GM635" s="11" t="s">
        <v>15417</v>
      </c>
      <c r="GN635" s="11"/>
      <c r="GO635" s="11"/>
      <c r="GP635" s="11"/>
      <c r="GQ635" s="11"/>
      <c r="GR635" s="11"/>
      <c r="GS635" s="11"/>
      <c r="GT635" s="11" t="s">
        <v>15418</v>
      </c>
      <c r="GU635" s="11"/>
      <c r="GV635" s="11"/>
      <c r="GW635" s="11"/>
      <c r="GX635" s="11"/>
      <c r="GY635" s="11"/>
      <c r="GZ635" s="11"/>
      <c r="HA635" s="11" t="s">
        <v>15419</v>
      </c>
      <c r="HB635" s="11"/>
      <c r="HC635" s="11"/>
      <c r="HD635" s="11"/>
      <c r="HE635" s="11" t="s">
        <v>15420</v>
      </c>
      <c r="HF635" s="11" t="s">
        <v>15421</v>
      </c>
      <c r="HG635" s="11"/>
      <c r="HH635" s="11" t="s">
        <v>15422</v>
      </c>
      <c r="HI635" s="11" t="s">
        <v>15423</v>
      </c>
      <c r="HJ635" s="11"/>
      <c r="HK635" s="11"/>
      <c r="HL635" s="11"/>
      <c r="HM635" s="11"/>
      <c r="HN635" s="11"/>
      <c r="HO635" s="11"/>
      <c r="HP635" s="11"/>
      <c r="HQ635" s="11"/>
      <c r="HR635" s="11"/>
      <c r="HS635" s="11" t="s">
        <v>15424</v>
      </c>
      <c r="HT635" s="11"/>
      <c r="HU635" s="11"/>
      <c r="HV635" s="11"/>
      <c r="HW635" s="11" t="s">
        <v>15425</v>
      </c>
      <c r="HX635" s="11"/>
      <c r="HY635" s="11"/>
      <c r="HZ635" s="11"/>
      <c r="IA635" s="11"/>
      <c r="IB635" s="11"/>
      <c r="IC635" s="11"/>
      <c r="ID635" s="11"/>
      <c r="IE635" s="11"/>
      <c r="IF635" s="11"/>
      <c r="IG635" s="11"/>
      <c r="IH635" s="11" t="s">
        <v>15426</v>
      </c>
      <c r="II635" s="11" t="s">
        <v>15427</v>
      </c>
      <c r="IJ635" s="11"/>
      <c r="IK635" s="11" t="s">
        <v>15428</v>
      </c>
      <c r="IL635" s="11"/>
      <c r="IM635" s="11"/>
      <c r="IN635" s="11"/>
      <c r="IO635" s="11"/>
      <c r="IP635" s="11"/>
      <c r="IQ635" s="11"/>
      <c r="IR635" s="11" t="s">
        <v>15429</v>
      </c>
      <c r="IS635" s="11"/>
      <c r="IT635" s="11"/>
      <c r="IU635" s="11"/>
      <c r="IV635" s="11" t="s">
        <v>15430</v>
      </c>
      <c r="IW635" s="11"/>
      <c r="IX635" s="11"/>
      <c r="IY635" s="11"/>
      <c r="IZ635" s="11"/>
      <c r="JA635" s="11"/>
      <c r="JB635" s="11"/>
      <c r="JC635" s="11"/>
      <c r="JD635" s="11"/>
      <c r="JE635" s="11"/>
      <c r="JF635" s="11"/>
      <c r="JG635" s="11" t="s">
        <v>15431</v>
      </c>
      <c r="JH635" s="11"/>
      <c r="JI635" s="11" t="s">
        <v>15432</v>
      </c>
      <c r="JJ635" s="11"/>
      <c r="JK635" s="11"/>
      <c r="JL635" s="11"/>
      <c r="JM635" s="11" t="s">
        <v>15128</v>
      </c>
      <c r="JN635" s="11"/>
      <c r="JO635" s="11" t="s">
        <v>15433</v>
      </c>
      <c r="JP635" s="11" t="s">
        <v>15434</v>
      </c>
      <c r="JQ635" s="11"/>
      <c r="JR635" s="11"/>
      <c r="JS635" s="11"/>
      <c r="JT635" s="11"/>
      <c r="JU635" s="11" t="s">
        <v>12828</v>
      </c>
      <c r="JV635" s="11"/>
      <c r="JW635" s="11" t="s">
        <v>15435</v>
      </c>
      <c r="JX635" s="11"/>
      <c r="JY635" s="11"/>
      <c r="JZ635" s="11"/>
      <c r="KA635" s="11"/>
      <c r="KB635" s="11"/>
      <c r="KC635" s="11"/>
      <c r="KD635" s="11"/>
      <c r="KE635" s="11"/>
      <c r="KF635" s="11"/>
      <c r="KG635" s="11"/>
      <c r="KH635" s="11"/>
      <c r="KI635" s="11"/>
      <c r="KJ635" s="11" t="s">
        <v>15436</v>
      </c>
      <c r="KK635" s="11"/>
      <c r="KL635" s="11"/>
      <c r="KM635" s="11" t="s">
        <v>15437</v>
      </c>
      <c r="KN635" s="11"/>
      <c r="KO635" s="11"/>
      <c r="KP635" s="11"/>
      <c r="KQ635" s="11"/>
      <c r="KR635" s="11" t="s">
        <v>15438</v>
      </c>
      <c r="KS635" s="11"/>
      <c r="KT635" s="11"/>
      <c r="KU635" s="11" t="s">
        <v>15439</v>
      </c>
      <c r="KV635" s="11"/>
      <c r="KW635" s="11"/>
      <c r="KX635" s="11"/>
      <c r="KY635" s="11"/>
      <c r="KZ635" s="11" t="s">
        <v>15440</v>
      </c>
      <c r="LA635" s="11"/>
      <c r="LB635" s="11" t="s">
        <v>15441</v>
      </c>
      <c r="LC635" s="11" t="s">
        <v>15442</v>
      </c>
      <c r="LD635" s="11" t="s">
        <v>15443</v>
      </c>
      <c r="LE635" s="11" t="s">
        <v>15444</v>
      </c>
      <c r="LF635" s="11" t="s">
        <v>15445</v>
      </c>
      <c r="LG635" s="11"/>
      <c r="LH635" s="11" t="s">
        <v>15446</v>
      </c>
      <c r="LI635" s="11" t="s">
        <v>15447</v>
      </c>
      <c r="LJ635" s="11" t="s">
        <v>15448</v>
      </c>
      <c r="LK635" s="11" t="s">
        <v>15449</v>
      </c>
      <c r="LL635" s="11" t="s">
        <v>15450</v>
      </c>
      <c r="LM635" s="11" t="s">
        <v>15451</v>
      </c>
      <c r="LN635" s="11"/>
      <c r="LO635" s="11"/>
      <c r="LP635" s="11" t="s">
        <v>15452</v>
      </c>
      <c r="LQ635" s="11"/>
      <c r="LR635" s="11"/>
      <c r="LS635" s="11" t="s">
        <v>15453</v>
      </c>
      <c r="LT635" s="11" t="s">
        <v>15454</v>
      </c>
      <c r="LU635" s="11"/>
      <c r="LV635" s="11"/>
      <c r="LW635" s="11"/>
      <c r="LX635" s="11"/>
      <c r="LY635" s="11"/>
      <c r="LZ635" s="11"/>
      <c r="MA635" s="11"/>
      <c r="MB635" s="11"/>
      <c r="MC635" s="11"/>
      <c r="MD635" s="11"/>
      <c r="ME635" s="11"/>
      <c r="MF635" s="11"/>
      <c r="MG635" s="11"/>
      <c r="MH635" s="11"/>
      <c r="MI635" s="11"/>
      <c r="MJ635" s="11"/>
      <c r="MK635" s="11"/>
      <c r="ML635" s="11"/>
      <c r="MM635" s="11"/>
      <c r="MN635" s="11"/>
      <c r="MO635" s="11"/>
      <c r="MP635" s="11"/>
      <c r="MQ635" s="11"/>
      <c r="MR635" s="11"/>
      <c r="MS635" s="11"/>
      <c r="MT635" s="11"/>
      <c r="MU635" s="11"/>
      <c r="MV635" s="11"/>
      <c r="MW635" s="11"/>
      <c r="MX635" s="11"/>
      <c r="MY635" s="11"/>
      <c r="MZ635" s="11"/>
      <c r="NA635" s="11"/>
      <c r="NB635" s="11"/>
      <c r="NC635" s="11"/>
      <c r="ND635" s="11"/>
      <c r="NE635" s="11"/>
      <c r="NF635" s="11"/>
      <c r="NG635" s="11"/>
      <c r="NH635" s="11"/>
      <c r="NI635" s="11"/>
      <c r="NJ635" s="11"/>
      <c r="NK635" s="11"/>
      <c r="NL635" s="11"/>
      <c r="NM635" s="11"/>
      <c r="NN635" s="11"/>
      <c r="NO635" s="11"/>
      <c r="NP635" s="11"/>
      <c r="NQ635" s="11"/>
      <c r="NR635" s="11"/>
      <c r="NS635" s="11"/>
      <c r="NT635" s="11"/>
      <c r="NU635" s="11"/>
      <c r="NV635" s="11"/>
      <c r="NW635" s="11"/>
      <c r="NX635" s="11"/>
      <c r="NY635" s="11" t="s">
        <v>15455</v>
      </c>
      <c r="NZ635" s="11"/>
      <c r="OA635" s="11" t="s">
        <v>15456</v>
      </c>
      <c r="OB635" s="11" t="s">
        <v>15457</v>
      </c>
      <c r="OC635" s="11"/>
      <c r="OD635" s="11"/>
      <c r="OE635" s="11"/>
      <c r="OF635" s="11" t="s">
        <v>15458</v>
      </c>
      <c r="OG635" s="11"/>
      <c r="OH635" s="11"/>
      <c r="OI635" s="11" t="s">
        <v>15459</v>
      </c>
      <c r="OJ635" s="11"/>
      <c r="OK635" s="11"/>
      <c r="OL635" s="11"/>
      <c r="OM635" s="11" t="s">
        <v>15460</v>
      </c>
      <c r="ON635" s="11"/>
      <c r="OO635" s="11"/>
      <c r="OP635" s="11"/>
      <c r="OQ635" s="11"/>
      <c r="OR635" s="11" t="s">
        <v>15461</v>
      </c>
      <c r="OS635" s="11" t="s">
        <v>15462</v>
      </c>
      <c r="OT635" s="11"/>
      <c r="OU635" s="11" t="s">
        <v>15463</v>
      </c>
      <c r="OV635" s="11"/>
      <c r="OW635" s="11" t="s">
        <v>15464</v>
      </c>
      <c r="OX635" s="11" t="s">
        <v>15465</v>
      </c>
      <c r="OY635" s="11"/>
      <c r="OZ635" s="11" t="s">
        <v>15466</v>
      </c>
      <c r="PA635" s="11"/>
      <c r="PB635" s="11" t="s">
        <v>15467</v>
      </c>
      <c r="PC635" s="11"/>
      <c r="PD635" s="11"/>
      <c r="PE635" s="11"/>
      <c r="PF635" s="11" t="s">
        <v>15468</v>
      </c>
      <c r="PG635" s="11" t="s">
        <v>15469</v>
      </c>
      <c r="PH635" s="11" t="s">
        <v>15470</v>
      </c>
      <c r="PI635" s="11"/>
      <c r="PJ635" s="11"/>
      <c r="PK635" s="11"/>
      <c r="PL635" s="11" t="s">
        <v>15471</v>
      </c>
      <c r="PM635" s="11"/>
      <c r="PN635" s="11"/>
      <c r="PO635" s="11" t="s">
        <v>15472</v>
      </c>
      <c r="PP635" s="11"/>
      <c r="PQ635" s="11"/>
      <c r="PR635" s="11"/>
      <c r="PS635" s="11" t="s">
        <v>15473</v>
      </c>
      <c r="PT635" s="11"/>
      <c r="PU635" s="11"/>
      <c r="PV635" s="11"/>
      <c r="PW635" s="11"/>
      <c r="PX635" s="11"/>
      <c r="PY635" s="11"/>
      <c r="PZ635" s="11" t="s">
        <v>15474</v>
      </c>
      <c r="QA635" s="11"/>
      <c r="QB635" s="11"/>
      <c r="QC635" s="11"/>
      <c r="QD635" s="11"/>
      <c r="QE635" s="11" t="s">
        <v>15475</v>
      </c>
      <c r="QF635" s="11"/>
      <c r="QG635" s="11" t="s">
        <v>15476</v>
      </c>
      <c r="QH635" s="11" t="s">
        <v>15477</v>
      </c>
      <c r="QI635" s="11"/>
      <c r="QJ635" s="11"/>
      <c r="QK635" s="11"/>
      <c r="QL635" s="11"/>
      <c r="QM635" s="11"/>
      <c r="QN635" s="11"/>
      <c r="QO635" s="11"/>
      <c r="QP635" s="11"/>
      <c r="QQ635" s="11"/>
      <c r="QR635" s="11"/>
      <c r="QS635" s="11"/>
      <c r="QT635" s="11" t="s">
        <v>15478</v>
      </c>
      <c r="QU635" s="11" t="s">
        <v>15479</v>
      </c>
      <c r="QV635" s="11"/>
      <c r="QW635" s="11"/>
      <c r="QX635" s="11"/>
      <c r="QY635" s="11"/>
      <c r="QZ635" s="11"/>
      <c r="RA635" s="11" t="s">
        <v>15480</v>
      </c>
      <c r="RB635" s="11"/>
      <c r="RC635" s="11"/>
      <c r="RD635" s="11" t="s">
        <v>10871</v>
      </c>
      <c r="RE635" s="11"/>
      <c r="RF635" s="11"/>
      <c r="RG635" s="11"/>
      <c r="RH635" s="11"/>
      <c r="RI635" s="11"/>
      <c r="RJ635" s="11"/>
      <c r="RK635" s="11"/>
      <c r="RL635" s="11"/>
      <c r="RM635" s="11"/>
      <c r="RN635" s="11"/>
      <c r="RO635" s="11"/>
      <c r="RP635" s="11"/>
      <c r="RQ635" s="11"/>
      <c r="RR635" s="11"/>
      <c r="RS635" s="11"/>
      <c r="RT635" s="11" t="s">
        <v>15481</v>
      </c>
      <c r="RU635" s="11"/>
      <c r="RV635" s="11" t="s">
        <v>15482</v>
      </c>
      <c r="RW635" s="11"/>
      <c r="RX635" s="11"/>
      <c r="RY635" s="11"/>
      <c r="RZ635" s="11"/>
      <c r="SA635" s="11"/>
      <c r="SB635" s="11"/>
      <c r="SC635" s="11"/>
      <c r="SD635" s="11"/>
      <c r="SE635" s="11" t="s">
        <v>14860</v>
      </c>
      <c r="SF635" s="11"/>
      <c r="SG635" s="11"/>
      <c r="SH635" s="11" t="s">
        <v>15483</v>
      </c>
      <c r="SI635" s="11"/>
      <c r="SJ635" s="11"/>
      <c r="SK635" s="11"/>
      <c r="SL635" s="11" t="s">
        <v>15484</v>
      </c>
      <c r="SM635" s="11"/>
      <c r="SN635" s="11"/>
      <c r="SO635" s="11"/>
      <c r="SP635" s="11"/>
      <c r="SQ635" s="11" t="s">
        <v>15485</v>
      </c>
      <c r="SR635" s="11"/>
      <c r="SS635" s="11"/>
      <c r="ST635" s="11"/>
      <c r="SU635" s="11"/>
      <c r="SV635" s="11"/>
      <c r="SW635" s="11"/>
      <c r="SX635" s="11"/>
      <c r="SY635" s="11"/>
      <c r="SZ635" s="11"/>
      <c r="TA635" s="11"/>
      <c r="TB635" s="11"/>
      <c r="TC635" s="11"/>
      <c r="TD635" s="11"/>
      <c r="TE635" s="11" t="s">
        <v>15486</v>
      </c>
      <c r="TF635" s="11"/>
      <c r="TG635" s="11" t="s">
        <v>15487</v>
      </c>
      <c r="TH635" s="11" t="s">
        <v>15488</v>
      </c>
      <c r="TI635" s="11"/>
      <c r="TJ635" s="11"/>
      <c r="TK635" s="11"/>
      <c r="TL635" s="11"/>
      <c r="TM635" s="11"/>
      <c r="TN635" s="11"/>
      <c r="TO635" s="11"/>
      <c r="TP635" s="11"/>
      <c r="TQ635" s="11"/>
      <c r="TR635" s="11"/>
      <c r="TS635" s="11"/>
      <c r="TT635" s="11"/>
      <c r="TU635" s="11" t="s">
        <v>15489</v>
      </c>
      <c r="TV635" s="11"/>
      <c r="TW635" s="11" t="s">
        <v>15490</v>
      </c>
      <c r="TX635" s="11"/>
      <c r="TY635" s="11"/>
      <c r="TZ635" s="11"/>
      <c r="UA635" s="11"/>
      <c r="UB635" s="11"/>
      <c r="UC635" s="11"/>
      <c r="UD635" s="11"/>
      <c r="UE635" s="11"/>
      <c r="UF635" s="11" t="s">
        <v>15491</v>
      </c>
      <c r="UG635" s="11"/>
      <c r="UH635" s="11"/>
      <c r="UI635" s="11"/>
      <c r="UJ635" s="11"/>
      <c r="UK635" s="11" t="s">
        <v>15492</v>
      </c>
      <c r="UL635" s="11"/>
      <c r="UM635" s="11"/>
      <c r="UN635" s="11" t="s">
        <v>15493</v>
      </c>
      <c r="UO635" s="11"/>
      <c r="UP635" s="11"/>
      <c r="UQ635" s="11"/>
      <c r="UR635" s="11"/>
      <c r="US635" s="11"/>
      <c r="UT635" s="11"/>
      <c r="UU635" s="11" t="s">
        <v>15494</v>
      </c>
      <c r="UV635" s="11"/>
      <c r="UW635" s="11"/>
      <c r="UX635" s="11"/>
      <c r="UY635" s="11"/>
      <c r="UZ635" s="11" t="s">
        <v>15495</v>
      </c>
      <c r="VA635" s="11"/>
      <c r="VB635" s="11"/>
      <c r="VC635" s="11"/>
      <c r="VD635" s="11"/>
      <c r="VE635" s="11" t="s">
        <v>15496</v>
      </c>
      <c r="VF635" s="11"/>
      <c r="VG635" s="11"/>
      <c r="VH635" s="11"/>
      <c r="VI635" s="11"/>
      <c r="VJ635" s="11"/>
      <c r="VK635" s="11"/>
      <c r="VL635" s="11"/>
      <c r="VM635" s="11"/>
      <c r="VN635" s="11"/>
      <c r="VO635" s="11"/>
      <c r="VP635" s="11"/>
      <c r="VQ635" s="11"/>
      <c r="VR635" s="11"/>
      <c r="VS635" s="11" t="s">
        <v>13853</v>
      </c>
      <c r="VT635" s="11"/>
      <c r="VU635" s="11"/>
      <c r="VV635" s="11"/>
      <c r="VW635" s="11"/>
      <c r="VX635" s="11"/>
      <c r="VY635" s="11"/>
      <c r="VZ635" s="11"/>
      <c r="WA635" s="11"/>
      <c r="WB635" s="11"/>
      <c r="WC635" s="11"/>
      <c r="WD635" s="11"/>
      <c r="WE635" s="11"/>
      <c r="WF635" s="11"/>
      <c r="WG635" s="11"/>
      <c r="WH635" s="11"/>
      <c r="WI635" s="11"/>
      <c r="WJ635" s="11"/>
      <c r="WK635" s="11"/>
    </row>
    <row r="636" spans="1:609" x14ac:dyDescent="0.25">
      <c r="A636" s="11"/>
      <c r="B636" s="11"/>
      <c r="C636" s="11" t="s">
        <v>15497</v>
      </c>
      <c r="D636" s="11" t="s">
        <v>15498</v>
      </c>
      <c r="E636" s="11" t="s">
        <v>15499</v>
      </c>
      <c r="F636" s="11" t="s">
        <v>15500</v>
      </c>
      <c r="G636" s="11"/>
      <c r="H636" s="11"/>
      <c r="I636" s="11"/>
      <c r="J636" s="11"/>
      <c r="K636" s="11" t="s">
        <v>15501</v>
      </c>
      <c r="L636" s="11"/>
      <c r="M636" s="11"/>
      <c r="N636" s="11"/>
      <c r="O636" s="11" t="s">
        <v>15502</v>
      </c>
      <c r="P636" s="11"/>
      <c r="Q636" s="11"/>
      <c r="R636" s="11"/>
      <c r="S636" s="11"/>
      <c r="T636" s="11"/>
      <c r="U636" s="11"/>
      <c r="V636" s="11" t="s">
        <v>15503</v>
      </c>
      <c r="W636" s="11"/>
      <c r="X636" s="11"/>
      <c r="Y636" s="11" t="s">
        <v>15504</v>
      </c>
      <c r="Z636" s="11"/>
      <c r="AA636" s="11"/>
      <c r="AB636" s="11"/>
      <c r="AC636" s="11"/>
      <c r="AD636" s="11" t="s">
        <v>15505</v>
      </c>
      <c r="AE636" s="11"/>
      <c r="AF636" s="11" t="s">
        <v>15506</v>
      </c>
      <c r="AG636" s="11"/>
      <c r="AH636" s="11" t="s">
        <v>15507</v>
      </c>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t="s">
        <v>15508</v>
      </c>
      <c r="BL636" s="11"/>
      <c r="BM636" s="11"/>
      <c r="BN636" s="11"/>
      <c r="BO636" s="11"/>
      <c r="BP636" s="11" t="s">
        <v>15509</v>
      </c>
      <c r="BQ636" s="11" t="s">
        <v>15510</v>
      </c>
      <c r="BR636" s="11"/>
      <c r="BS636" s="11" t="s">
        <v>15511</v>
      </c>
      <c r="BT636" s="11"/>
      <c r="BU636" s="11"/>
      <c r="BV636" s="11"/>
      <c r="BW636" s="11"/>
      <c r="BX636" s="11" t="s">
        <v>15512</v>
      </c>
      <c r="BY636" s="11" t="s">
        <v>15513</v>
      </c>
      <c r="BZ636" s="11"/>
      <c r="CA636" s="11"/>
      <c r="CB636" s="11"/>
      <c r="CC636" s="11" t="s">
        <v>15514</v>
      </c>
      <c r="CD636" s="11" t="s">
        <v>15515</v>
      </c>
      <c r="CE636" s="11" t="s">
        <v>15516</v>
      </c>
      <c r="CF636" s="11"/>
      <c r="CG636" s="11"/>
      <c r="CH636" s="11" t="s">
        <v>15517</v>
      </c>
      <c r="CI636" s="11"/>
      <c r="CJ636" s="11"/>
      <c r="CK636" s="11" t="s">
        <v>15518</v>
      </c>
      <c r="CL636" s="11" t="s">
        <v>15519</v>
      </c>
      <c r="CM636" s="11" t="s">
        <v>15520</v>
      </c>
      <c r="CN636" s="11"/>
      <c r="CO636" s="11"/>
      <c r="CP636" s="11" t="s">
        <v>15521</v>
      </c>
      <c r="CQ636" s="11" t="s">
        <v>15522</v>
      </c>
      <c r="CR636" s="11" t="s">
        <v>15523</v>
      </c>
      <c r="CS636" s="11" t="s">
        <v>15524</v>
      </c>
      <c r="CT636" s="11" t="s">
        <v>15525</v>
      </c>
      <c r="CU636" s="11" t="s">
        <v>15526</v>
      </c>
      <c r="CV636" s="11" t="s">
        <v>15527</v>
      </c>
      <c r="CW636" s="11" t="s">
        <v>15528</v>
      </c>
      <c r="CX636" s="11"/>
      <c r="CY636" s="11"/>
      <c r="CZ636" s="11"/>
      <c r="DA636" s="11" t="s">
        <v>15529</v>
      </c>
      <c r="DB636" s="11"/>
      <c r="DC636" s="11"/>
      <c r="DD636" s="11" t="s">
        <v>15530</v>
      </c>
      <c r="DE636" s="11" t="s">
        <v>15531</v>
      </c>
      <c r="DF636" s="11"/>
      <c r="DG636" s="11"/>
      <c r="DH636" s="11"/>
      <c r="DI636" s="11" t="s">
        <v>15532</v>
      </c>
      <c r="DJ636" s="11"/>
      <c r="DK636" s="11" t="s">
        <v>15533</v>
      </c>
      <c r="DL636" s="11" t="s">
        <v>15534</v>
      </c>
      <c r="DM636" s="11"/>
      <c r="DN636" s="11"/>
      <c r="DO636" s="11"/>
      <c r="DP636" s="11" t="s">
        <v>15535</v>
      </c>
      <c r="DQ636" s="11"/>
      <c r="DR636" s="11"/>
      <c r="DS636" s="11" t="s">
        <v>15536</v>
      </c>
      <c r="DT636" s="11"/>
      <c r="DU636" s="11" t="s">
        <v>15537</v>
      </c>
      <c r="DV636" s="11" t="s">
        <v>15538</v>
      </c>
      <c r="DW636" s="11" t="s">
        <v>15539</v>
      </c>
      <c r="DX636" s="11"/>
      <c r="DY636" s="11" t="s">
        <v>15540</v>
      </c>
      <c r="DZ636" s="11" t="s">
        <v>15541</v>
      </c>
      <c r="EA636" s="11" t="s">
        <v>15542</v>
      </c>
      <c r="EB636" s="11" t="s">
        <v>15543</v>
      </c>
      <c r="EC636" s="11"/>
      <c r="ED636" s="11"/>
      <c r="EE636" s="11" t="s">
        <v>10883</v>
      </c>
      <c r="EF636" s="11"/>
      <c r="EG636" s="11" t="s">
        <v>15544</v>
      </c>
      <c r="EH636" s="11" t="s">
        <v>14607</v>
      </c>
      <c r="EI636" s="11" t="s">
        <v>15545</v>
      </c>
      <c r="EJ636" s="11" t="s">
        <v>15546</v>
      </c>
      <c r="EK636" s="11" t="s">
        <v>15547</v>
      </c>
      <c r="EL636" s="11"/>
      <c r="EM636" s="11"/>
      <c r="EN636" s="11" t="s">
        <v>15548</v>
      </c>
      <c r="EO636" s="11" t="s">
        <v>15549</v>
      </c>
      <c r="EP636" s="11"/>
      <c r="EQ636" s="11"/>
      <c r="ER636" s="11"/>
      <c r="ES636" s="11"/>
      <c r="ET636" s="11"/>
      <c r="EU636" s="11"/>
      <c r="EV636" s="11"/>
      <c r="EW636" s="11"/>
      <c r="EX636" s="11"/>
      <c r="EY636" s="11"/>
      <c r="EZ636" s="11"/>
      <c r="FA636" s="11"/>
      <c r="FB636" s="11"/>
      <c r="FC636" s="11"/>
      <c r="FD636" s="11"/>
      <c r="FE636" s="11"/>
      <c r="FF636" s="11"/>
      <c r="FG636" s="11"/>
      <c r="FH636" s="11"/>
      <c r="FI636" s="11"/>
      <c r="FJ636" s="11" t="s">
        <v>15550</v>
      </c>
      <c r="FK636" s="11"/>
      <c r="FL636" s="11"/>
      <c r="FM636" s="11"/>
      <c r="FN636" s="11"/>
      <c r="FO636" s="11"/>
      <c r="FP636" s="11" t="s">
        <v>15551</v>
      </c>
      <c r="FQ636" s="11"/>
      <c r="FR636" s="11"/>
      <c r="FS636" s="11"/>
      <c r="FT636" s="11"/>
      <c r="FU636" s="11"/>
      <c r="FV636" s="11"/>
      <c r="FW636" s="11"/>
      <c r="FX636" s="11"/>
      <c r="FY636" s="11"/>
      <c r="FZ636" s="11"/>
      <c r="GA636" s="11"/>
      <c r="GB636" s="11"/>
      <c r="GC636" s="11"/>
      <c r="GD636" s="11"/>
      <c r="GE636" s="11"/>
      <c r="GF636" s="11"/>
      <c r="GG636" s="11" t="s">
        <v>15552</v>
      </c>
      <c r="GH636" s="11"/>
      <c r="GI636" s="11"/>
      <c r="GJ636" s="11"/>
      <c r="GK636" s="11"/>
      <c r="GL636" s="11"/>
      <c r="GM636" s="11" t="s">
        <v>15553</v>
      </c>
      <c r="GN636" s="11"/>
      <c r="GO636" s="11"/>
      <c r="GP636" s="11"/>
      <c r="GQ636" s="11"/>
      <c r="GR636" s="11"/>
      <c r="GS636" s="11"/>
      <c r="GT636" s="11" t="s">
        <v>15554</v>
      </c>
      <c r="GU636" s="11"/>
      <c r="GV636" s="11"/>
      <c r="GW636" s="11"/>
      <c r="GX636" s="11"/>
      <c r="GY636" s="11"/>
      <c r="GZ636" s="11"/>
      <c r="HA636" s="11" t="s">
        <v>15555</v>
      </c>
      <c r="HB636" s="11"/>
      <c r="HC636" s="11"/>
      <c r="HD636" s="11"/>
      <c r="HE636" s="11" t="s">
        <v>15556</v>
      </c>
      <c r="HF636" s="11" t="s">
        <v>15557</v>
      </c>
      <c r="HG636" s="11"/>
      <c r="HH636" s="11" t="s">
        <v>15558</v>
      </c>
      <c r="HI636" s="11" t="s">
        <v>15559</v>
      </c>
      <c r="HJ636" s="11"/>
      <c r="HK636" s="11"/>
      <c r="HL636" s="11"/>
      <c r="HM636" s="11"/>
      <c r="HN636" s="11"/>
      <c r="HO636" s="11"/>
      <c r="HP636" s="11"/>
      <c r="HQ636" s="11"/>
      <c r="HR636" s="11"/>
      <c r="HS636" s="11" t="s">
        <v>15560</v>
      </c>
      <c r="HT636" s="11"/>
      <c r="HU636" s="11"/>
      <c r="HV636" s="11"/>
      <c r="HW636" s="11" t="s">
        <v>15561</v>
      </c>
      <c r="HX636" s="11"/>
      <c r="HY636" s="11"/>
      <c r="HZ636" s="11"/>
      <c r="IA636" s="11"/>
      <c r="IB636" s="11"/>
      <c r="IC636" s="11"/>
      <c r="ID636" s="11"/>
      <c r="IE636" s="11"/>
      <c r="IF636" s="11"/>
      <c r="IG636" s="11"/>
      <c r="IH636" s="11" t="s">
        <v>15562</v>
      </c>
      <c r="II636" s="11" t="s">
        <v>15563</v>
      </c>
      <c r="IJ636" s="11"/>
      <c r="IK636" s="11" t="s">
        <v>15564</v>
      </c>
      <c r="IL636" s="11"/>
      <c r="IM636" s="11"/>
      <c r="IN636" s="11"/>
      <c r="IO636" s="11"/>
      <c r="IP636" s="11"/>
      <c r="IQ636" s="11"/>
      <c r="IR636" s="11" t="s">
        <v>15565</v>
      </c>
      <c r="IS636" s="11"/>
      <c r="IT636" s="11"/>
      <c r="IU636" s="11"/>
      <c r="IV636" s="11" t="s">
        <v>15566</v>
      </c>
      <c r="IW636" s="11"/>
      <c r="IX636" s="11"/>
      <c r="IY636" s="11"/>
      <c r="IZ636" s="11"/>
      <c r="JA636" s="11"/>
      <c r="JB636" s="11"/>
      <c r="JC636" s="11"/>
      <c r="JD636" s="11"/>
      <c r="JE636" s="11"/>
      <c r="JF636" s="11"/>
      <c r="JG636" s="11" t="s">
        <v>9300</v>
      </c>
      <c r="JH636" s="11"/>
      <c r="JI636" s="11" t="s">
        <v>15567</v>
      </c>
      <c r="JJ636" s="11"/>
      <c r="JK636" s="11"/>
      <c r="JL636" s="11"/>
      <c r="JM636" s="11" t="s">
        <v>15568</v>
      </c>
      <c r="JN636" s="11"/>
      <c r="JO636" s="11" t="s">
        <v>15569</v>
      </c>
      <c r="JP636" s="11" t="s">
        <v>15570</v>
      </c>
      <c r="JQ636" s="11"/>
      <c r="JR636" s="11"/>
      <c r="JS636" s="11"/>
      <c r="JT636" s="11"/>
      <c r="JU636" s="11" t="s">
        <v>15571</v>
      </c>
      <c r="JV636" s="11"/>
      <c r="JW636" s="11" t="s">
        <v>15572</v>
      </c>
      <c r="JX636" s="11"/>
      <c r="JY636" s="11"/>
      <c r="JZ636" s="11"/>
      <c r="KA636" s="11"/>
      <c r="KB636" s="11"/>
      <c r="KC636" s="11"/>
      <c r="KD636" s="11"/>
      <c r="KE636" s="11"/>
      <c r="KF636" s="11"/>
      <c r="KG636" s="11"/>
      <c r="KH636" s="11"/>
      <c r="KI636" s="11"/>
      <c r="KJ636" s="11"/>
      <c r="KK636" s="11"/>
      <c r="KL636" s="11"/>
      <c r="KM636" s="11" t="s">
        <v>15573</v>
      </c>
      <c r="KN636" s="11"/>
      <c r="KO636" s="11"/>
      <c r="KP636" s="11"/>
      <c r="KQ636" s="11"/>
      <c r="KR636" s="11" t="s">
        <v>15574</v>
      </c>
      <c r="KS636" s="11"/>
      <c r="KT636" s="11"/>
      <c r="KU636" s="11" t="s">
        <v>15575</v>
      </c>
      <c r="KV636" s="11"/>
      <c r="KW636" s="11"/>
      <c r="KX636" s="11"/>
      <c r="KY636" s="11"/>
      <c r="KZ636" s="11" t="s">
        <v>15576</v>
      </c>
      <c r="LA636" s="11"/>
      <c r="LB636" s="11" t="s">
        <v>15577</v>
      </c>
      <c r="LC636" s="11" t="s">
        <v>15578</v>
      </c>
      <c r="LD636" s="11" t="s">
        <v>15579</v>
      </c>
      <c r="LE636" s="11" t="s">
        <v>15580</v>
      </c>
      <c r="LF636" s="11" t="s">
        <v>15581</v>
      </c>
      <c r="LG636" s="11"/>
      <c r="LH636" s="11" t="s">
        <v>15582</v>
      </c>
      <c r="LI636" s="11" t="s">
        <v>15583</v>
      </c>
      <c r="LJ636" s="11" t="s">
        <v>15584</v>
      </c>
      <c r="LK636" s="11"/>
      <c r="LL636" s="11" t="s">
        <v>15585</v>
      </c>
      <c r="LM636" s="11" t="s">
        <v>15586</v>
      </c>
      <c r="LN636" s="11"/>
      <c r="LO636" s="11"/>
      <c r="LP636" s="11" t="s">
        <v>15587</v>
      </c>
      <c r="LQ636" s="11"/>
      <c r="LR636" s="11"/>
      <c r="LS636" s="11" t="s">
        <v>15588</v>
      </c>
      <c r="LT636" s="11" t="s">
        <v>15589</v>
      </c>
      <c r="LU636" s="11"/>
      <c r="LV636" s="11"/>
      <c r="LW636" s="11"/>
      <c r="LX636" s="11"/>
      <c r="LY636" s="11"/>
      <c r="LZ636" s="11"/>
      <c r="MA636" s="11"/>
      <c r="MB636" s="11"/>
      <c r="MC636" s="11"/>
      <c r="MD636" s="11"/>
      <c r="ME636" s="11"/>
      <c r="MF636" s="11"/>
      <c r="MG636" s="11"/>
      <c r="MH636" s="11"/>
      <c r="MI636" s="11"/>
      <c r="MJ636" s="11"/>
      <c r="MK636" s="11"/>
      <c r="ML636" s="11"/>
      <c r="MM636" s="11"/>
      <c r="MN636" s="11"/>
      <c r="MO636" s="11"/>
      <c r="MP636" s="11"/>
      <c r="MQ636" s="11"/>
      <c r="MR636" s="11"/>
      <c r="MS636" s="11"/>
      <c r="MT636" s="11"/>
      <c r="MU636" s="11"/>
      <c r="MV636" s="11"/>
      <c r="MW636" s="11"/>
      <c r="MX636" s="11"/>
      <c r="MY636" s="11"/>
      <c r="MZ636" s="11"/>
      <c r="NA636" s="11"/>
      <c r="NB636" s="11"/>
      <c r="NC636" s="11"/>
      <c r="ND636" s="11"/>
      <c r="NE636" s="11"/>
      <c r="NF636" s="11"/>
      <c r="NG636" s="11"/>
      <c r="NH636" s="11"/>
      <c r="NI636" s="11"/>
      <c r="NJ636" s="11"/>
      <c r="NK636" s="11"/>
      <c r="NL636" s="11"/>
      <c r="NM636" s="11"/>
      <c r="NN636" s="11"/>
      <c r="NO636" s="11"/>
      <c r="NP636" s="11"/>
      <c r="NQ636" s="11"/>
      <c r="NR636" s="11"/>
      <c r="NS636" s="11"/>
      <c r="NT636" s="11"/>
      <c r="NU636" s="11"/>
      <c r="NV636" s="11"/>
      <c r="NW636" s="11"/>
      <c r="NX636" s="11"/>
      <c r="NY636" s="11" t="s">
        <v>15156</v>
      </c>
      <c r="NZ636" s="11"/>
      <c r="OA636" s="11" t="s">
        <v>15590</v>
      </c>
      <c r="OB636" s="11" t="s">
        <v>15591</v>
      </c>
      <c r="OC636" s="11"/>
      <c r="OD636" s="11"/>
      <c r="OE636" s="11"/>
      <c r="OF636" s="11" t="s">
        <v>15592</v>
      </c>
      <c r="OG636" s="11"/>
      <c r="OH636" s="11"/>
      <c r="OI636" s="11" t="s">
        <v>15593</v>
      </c>
      <c r="OJ636" s="11"/>
      <c r="OK636" s="11"/>
      <c r="OL636" s="11"/>
      <c r="OM636" s="11" t="s">
        <v>15594</v>
      </c>
      <c r="ON636" s="11"/>
      <c r="OO636" s="11"/>
      <c r="OP636" s="11"/>
      <c r="OQ636" s="11"/>
      <c r="OR636" s="11" t="s">
        <v>9587</v>
      </c>
      <c r="OS636" s="11" t="s">
        <v>15595</v>
      </c>
      <c r="OT636" s="11"/>
      <c r="OU636" s="11" t="s">
        <v>15596</v>
      </c>
      <c r="OV636" s="11"/>
      <c r="OW636" s="11" t="s">
        <v>15597</v>
      </c>
      <c r="OX636" s="11" t="s">
        <v>15598</v>
      </c>
      <c r="OY636" s="11"/>
      <c r="OZ636" s="11" t="s">
        <v>15599</v>
      </c>
      <c r="PA636" s="11"/>
      <c r="PB636" s="11" t="s">
        <v>15600</v>
      </c>
      <c r="PC636" s="11"/>
      <c r="PD636" s="11"/>
      <c r="PE636" s="11"/>
      <c r="PF636" s="11" t="s">
        <v>15601</v>
      </c>
      <c r="PG636" s="11" t="s">
        <v>15602</v>
      </c>
      <c r="PH636" s="11" t="s">
        <v>15603</v>
      </c>
      <c r="PI636" s="11"/>
      <c r="PJ636" s="11"/>
      <c r="PK636" s="11"/>
      <c r="PL636" s="11" t="s">
        <v>15604</v>
      </c>
      <c r="PM636" s="11"/>
      <c r="PN636" s="11"/>
      <c r="PO636" s="11" t="s">
        <v>15605</v>
      </c>
      <c r="PP636" s="11"/>
      <c r="PQ636" s="11"/>
      <c r="PR636" s="11"/>
      <c r="PS636" s="11" t="s">
        <v>15606</v>
      </c>
      <c r="PT636" s="11"/>
      <c r="PU636" s="11"/>
      <c r="PV636" s="11"/>
      <c r="PW636" s="11"/>
      <c r="PX636" s="11"/>
      <c r="PY636" s="11"/>
      <c r="PZ636" s="11" t="s">
        <v>15607</v>
      </c>
      <c r="QA636" s="11"/>
      <c r="QB636" s="11"/>
      <c r="QC636" s="11"/>
      <c r="QD636" s="11"/>
      <c r="QE636" s="11" t="s">
        <v>15608</v>
      </c>
      <c r="QF636" s="11"/>
      <c r="QG636" s="11" t="s">
        <v>15609</v>
      </c>
      <c r="QH636" s="11" t="s">
        <v>15610</v>
      </c>
      <c r="QI636" s="11"/>
      <c r="QJ636" s="11"/>
      <c r="QK636" s="11"/>
      <c r="QL636" s="11"/>
      <c r="QM636" s="11"/>
      <c r="QN636" s="11"/>
      <c r="QO636" s="11"/>
      <c r="QP636" s="11"/>
      <c r="QQ636" s="11"/>
      <c r="QR636" s="11"/>
      <c r="QS636" s="11"/>
      <c r="QT636" s="11" t="s">
        <v>15611</v>
      </c>
      <c r="QU636" s="11" t="s">
        <v>15612</v>
      </c>
      <c r="QV636" s="11"/>
      <c r="QW636" s="11"/>
      <c r="QX636" s="11"/>
      <c r="QY636" s="11"/>
      <c r="QZ636" s="11"/>
      <c r="RA636" s="11" t="s">
        <v>15613</v>
      </c>
      <c r="RB636" s="11"/>
      <c r="RC636" s="11"/>
      <c r="RD636" s="11" t="s">
        <v>15614</v>
      </c>
      <c r="RE636" s="11"/>
      <c r="RF636" s="11"/>
      <c r="RG636" s="11"/>
      <c r="RH636" s="11"/>
      <c r="RI636" s="11"/>
      <c r="RJ636" s="11"/>
      <c r="RK636" s="11"/>
      <c r="RL636" s="11"/>
      <c r="RM636" s="11"/>
      <c r="RN636" s="11"/>
      <c r="RO636" s="11"/>
      <c r="RP636" s="11"/>
      <c r="RQ636" s="11"/>
      <c r="RR636" s="11"/>
      <c r="RS636" s="11"/>
      <c r="RT636" s="11" t="s">
        <v>15615</v>
      </c>
      <c r="RU636" s="11"/>
      <c r="RV636" s="11" t="s">
        <v>15616</v>
      </c>
      <c r="RW636" s="11"/>
      <c r="RX636" s="11"/>
      <c r="RY636" s="11"/>
      <c r="RZ636" s="11"/>
      <c r="SA636" s="11"/>
      <c r="SB636" s="11"/>
      <c r="SC636" s="11"/>
      <c r="SD636" s="11"/>
      <c r="SE636" s="11" t="s">
        <v>15617</v>
      </c>
      <c r="SF636" s="11"/>
      <c r="SG636" s="11"/>
      <c r="SH636" s="11" t="s">
        <v>15618</v>
      </c>
      <c r="SI636" s="11"/>
      <c r="SJ636" s="11"/>
      <c r="SK636" s="11"/>
      <c r="SL636" s="11" t="s">
        <v>15619</v>
      </c>
      <c r="SM636" s="11"/>
      <c r="SN636" s="11"/>
      <c r="SO636" s="11"/>
      <c r="SP636" s="11"/>
      <c r="SQ636" s="11" t="s">
        <v>15620</v>
      </c>
      <c r="SR636" s="11"/>
      <c r="SS636" s="11"/>
      <c r="ST636" s="11"/>
      <c r="SU636" s="11"/>
      <c r="SV636" s="11"/>
      <c r="SW636" s="11"/>
      <c r="SX636" s="11"/>
      <c r="SY636" s="11"/>
      <c r="SZ636" s="11"/>
      <c r="TA636" s="11"/>
      <c r="TB636" s="11"/>
      <c r="TC636" s="11"/>
      <c r="TD636" s="11"/>
      <c r="TE636" s="11" t="s">
        <v>15621</v>
      </c>
      <c r="TF636" s="11"/>
      <c r="TG636" s="11" t="s">
        <v>15622</v>
      </c>
      <c r="TH636" s="11" t="s">
        <v>15623</v>
      </c>
      <c r="TI636" s="11"/>
      <c r="TJ636" s="11"/>
      <c r="TK636" s="11"/>
      <c r="TL636" s="11"/>
      <c r="TM636" s="11"/>
      <c r="TN636" s="11"/>
      <c r="TO636" s="11"/>
      <c r="TP636" s="11"/>
      <c r="TQ636" s="11"/>
      <c r="TR636" s="11"/>
      <c r="TS636" s="11"/>
      <c r="TT636" s="11"/>
      <c r="TU636" s="11" t="s">
        <v>15624</v>
      </c>
      <c r="TV636" s="11"/>
      <c r="TW636" s="11" t="s">
        <v>15625</v>
      </c>
      <c r="TX636" s="11"/>
      <c r="TY636" s="11"/>
      <c r="TZ636" s="11"/>
      <c r="UA636" s="11"/>
      <c r="UB636" s="11"/>
      <c r="UC636" s="11"/>
      <c r="UD636" s="11"/>
      <c r="UE636" s="11"/>
      <c r="UF636" s="11" t="s">
        <v>15626</v>
      </c>
      <c r="UG636" s="11"/>
      <c r="UH636" s="11"/>
      <c r="UI636" s="11"/>
      <c r="UJ636" s="11"/>
      <c r="UK636" s="11" t="s">
        <v>15627</v>
      </c>
      <c r="UL636" s="11"/>
      <c r="UM636" s="11"/>
      <c r="UN636" s="11" t="s">
        <v>15628</v>
      </c>
      <c r="UO636" s="11"/>
      <c r="UP636" s="11"/>
      <c r="UQ636" s="11"/>
      <c r="UR636" s="11"/>
      <c r="US636" s="11"/>
      <c r="UT636" s="11"/>
      <c r="UU636" s="11" t="s">
        <v>15629</v>
      </c>
      <c r="UV636" s="11"/>
      <c r="UW636" s="11"/>
      <c r="UX636" s="11"/>
      <c r="UY636" s="11"/>
      <c r="UZ636" s="11" t="s">
        <v>15630</v>
      </c>
      <c r="VA636" s="11"/>
      <c r="VB636" s="11"/>
      <c r="VC636" s="11"/>
      <c r="VD636" s="11"/>
      <c r="VE636" s="11" t="s">
        <v>15631</v>
      </c>
      <c r="VF636" s="11"/>
      <c r="VG636" s="11"/>
      <c r="VH636" s="11"/>
      <c r="VI636" s="11"/>
      <c r="VJ636" s="11"/>
      <c r="VK636" s="11"/>
      <c r="VL636" s="11"/>
      <c r="VM636" s="11"/>
      <c r="VN636" s="11"/>
      <c r="VO636" s="11"/>
      <c r="VP636" s="11"/>
      <c r="VQ636" s="11"/>
      <c r="VR636" s="11"/>
      <c r="VS636" s="11" t="s">
        <v>15632</v>
      </c>
      <c r="VT636" s="11"/>
      <c r="VU636" s="11"/>
      <c r="VV636" s="11"/>
      <c r="VW636" s="11"/>
      <c r="VX636" s="11"/>
      <c r="VY636" s="11"/>
      <c r="VZ636" s="11"/>
      <c r="WA636" s="11"/>
      <c r="WB636" s="11"/>
      <c r="WC636" s="11"/>
      <c r="WD636" s="11"/>
      <c r="WE636" s="11"/>
      <c r="WF636" s="11"/>
      <c r="WG636" s="11"/>
      <c r="WH636" s="11"/>
      <c r="WI636" s="11"/>
      <c r="WJ636" s="11"/>
      <c r="WK636" s="11"/>
    </row>
    <row r="637" spans="1:609" x14ac:dyDescent="0.25">
      <c r="A637" s="11"/>
      <c r="B637" s="11"/>
      <c r="C637" s="11" t="s">
        <v>15633</v>
      </c>
      <c r="D637" s="11" t="s">
        <v>15634</v>
      </c>
      <c r="E637" s="11" t="s">
        <v>15635</v>
      </c>
      <c r="F637" s="11" t="s">
        <v>15636</v>
      </c>
      <c r="G637" s="11"/>
      <c r="H637" s="11"/>
      <c r="I637" s="11"/>
      <c r="J637" s="11"/>
      <c r="K637" s="11" t="s">
        <v>15637</v>
      </c>
      <c r="L637" s="11"/>
      <c r="M637" s="11"/>
      <c r="N637" s="11"/>
      <c r="O637" s="11" t="s">
        <v>10647</v>
      </c>
      <c r="P637" s="11"/>
      <c r="Q637" s="11"/>
      <c r="R637" s="11"/>
      <c r="S637" s="11"/>
      <c r="T637" s="11"/>
      <c r="U637" s="11"/>
      <c r="V637" s="11" t="s">
        <v>15638</v>
      </c>
      <c r="W637" s="11"/>
      <c r="X637" s="11"/>
      <c r="Y637" s="11" t="s">
        <v>15639</v>
      </c>
      <c r="Z637" s="11"/>
      <c r="AA637" s="11"/>
      <c r="AB637" s="11"/>
      <c r="AC637" s="11"/>
      <c r="AD637" s="11" t="s">
        <v>15640</v>
      </c>
      <c r="AE637" s="11"/>
      <c r="AF637" s="11" t="s">
        <v>15641</v>
      </c>
      <c r="AG637" s="11"/>
      <c r="AH637" s="11" t="s">
        <v>15642</v>
      </c>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t="s">
        <v>15643</v>
      </c>
      <c r="BL637" s="11"/>
      <c r="BM637" s="11"/>
      <c r="BN637" s="11"/>
      <c r="BO637" s="11"/>
      <c r="BP637" s="11" t="s">
        <v>15644</v>
      </c>
      <c r="BQ637" s="11" t="s">
        <v>15645</v>
      </c>
      <c r="BR637" s="11"/>
      <c r="BS637" s="11" t="s">
        <v>15646</v>
      </c>
      <c r="BT637" s="11"/>
      <c r="BU637" s="11"/>
      <c r="BV637" s="11"/>
      <c r="BW637" s="11"/>
      <c r="BX637" s="11" t="s">
        <v>15647</v>
      </c>
      <c r="BY637" s="11" t="s">
        <v>15648</v>
      </c>
      <c r="BZ637" s="11"/>
      <c r="CA637" s="11"/>
      <c r="CB637" s="11"/>
      <c r="CC637" s="11" t="s">
        <v>15649</v>
      </c>
      <c r="CD637" s="11" t="s">
        <v>15650</v>
      </c>
      <c r="CE637" s="11" t="s">
        <v>15651</v>
      </c>
      <c r="CF637" s="11"/>
      <c r="CG637" s="11"/>
      <c r="CH637" s="11" t="s">
        <v>15652</v>
      </c>
      <c r="CI637" s="11"/>
      <c r="CJ637" s="11"/>
      <c r="CK637" s="11" t="s">
        <v>15653</v>
      </c>
      <c r="CL637" s="11" t="s">
        <v>15654</v>
      </c>
      <c r="CM637" s="11" t="s">
        <v>15655</v>
      </c>
      <c r="CN637" s="11"/>
      <c r="CO637" s="11"/>
      <c r="CP637" s="11" t="s">
        <v>15656</v>
      </c>
      <c r="CQ637" s="11" t="s">
        <v>15657</v>
      </c>
      <c r="CR637" s="11" t="s">
        <v>15658</v>
      </c>
      <c r="CS637" s="11" t="s">
        <v>15659</v>
      </c>
      <c r="CT637" s="11" t="s">
        <v>15660</v>
      </c>
      <c r="CU637" s="11" t="s">
        <v>15661</v>
      </c>
      <c r="CV637" s="11" t="s">
        <v>15662</v>
      </c>
      <c r="CW637" s="11" t="s">
        <v>15663</v>
      </c>
      <c r="CX637" s="11"/>
      <c r="CY637" s="11"/>
      <c r="CZ637" s="11"/>
      <c r="DA637" s="11" t="s">
        <v>15664</v>
      </c>
      <c r="DB637" s="11"/>
      <c r="DC637" s="11"/>
      <c r="DD637" s="11" t="s">
        <v>15665</v>
      </c>
      <c r="DE637" s="11" t="s">
        <v>15666</v>
      </c>
      <c r="DF637" s="11"/>
      <c r="DG637" s="11"/>
      <c r="DH637" s="11"/>
      <c r="DI637" s="11" t="s">
        <v>15667</v>
      </c>
      <c r="DJ637" s="11"/>
      <c r="DK637" s="11" t="s">
        <v>15668</v>
      </c>
      <c r="DL637" s="11" t="s">
        <v>15669</v>
      </c>
      <c r="DM637" s="11"/>
      <c r="DN637" s="11"/>
      <c r="DO637" s="11"/>
      <c r="DP637" s="11" t="s">
        <v>15670</v>
      </c>
      <c r="DQ637" s="11"/>
      <c r="DR637" s="11"/>
      <c r="DS637" s="11" t="s">
        <v>15671</v>
      </c>
      <c r="DT637" s="11"/>
      <c r="DU637" s="11" t="s">
        <v>15672</v>
      </c>
      <c r="DV637" s="11" t="s">
        <v>15673</v>
      </c>
      <c r="DW637" s="11" t="s">
        <v>15674</v>
      </c>
      <c r="DX637" s="11"/>
      <c r="DY637" s="11" t="s">
        <v>15675</v>
      </c>
      <c r="DZ637" s="11" t="s">
        <v>15676</v>
      </c>
      <c r="EA637" s="11" t="s">
        <v>15677</v>
      </c>
      <c r="EB637" s="11" t="s">
        <v>15678</v>
      </c>
      <c r="EC637" s="11"/>
      <c r="ED637" s="11"/>
      <c r="EE637" s="11" t="s">
        <v>15679</v>
      </c>
      <c r="EF637" s="11"/>
      <c r="EG637" s="11" t="s">
        <v>15680</v>
      </c>
      <c r="EH637" s="11" t="s">
        <v>15681</v>
      </c>
      <c r="EI637" s="11" t="s">
        <v>15682</v>
      </c>
      <c r="EJ637" s="11" t="s">
        <v>15683</v>
      </c>
      <c r="EK637" s="11" t="s">
        <v>15684</v>
      </c>
      <c r="EL637" s="11"/>
      <c r="EM637" s="11"/>
      <c r="EN637" s="11"/>
      <c r="EO637" s="11" t="s">
        <v>15685</v>
      </c>
      <c r="EP637" s="11"/>
      <c r="EQ637" s="11"/>
      <c r="ER637" s="11"/>
      <c r="ES637" s="11"/>
      <c r="ET637" s="11"/>
      <c r="EU637" s="11"/>
      <c r="EV637" s="11"/>
      <c r="EW637" s="11"/>
      <c r="EX637" s="11"/>
      <c r="EY637" s="11"/>
      <c r="EZ637" s="11"/>
      <c r="FA637" s="11"/>
      <c r="FB637" s="11"/>
      <c r="FC637" s="11"/>
      <c r="FD637" s="11"/>
      <c r="FE637" s="11"/>
      <c r="FF637" s="11"/>
      <c r="FG637" s="11"/>
      <c r="FH637" s="11"/>
      <c r="FI637" s="11"/>
      <c r="FJ637" s="11" t="s">
        <v>15686</v>
      </c>
      <c r="FK637" s="11"/>
      <c r="FL637" s="11"/>
      <c r="FM637" s="11"/>
      <c r="FN637" s="11"/>
      <c r="FO637" s="11"/>
      <c r="FP637" s="11" t="s">
        <v>15687</v>
      </c>
      <c r="FQ637" s="11"/>
      <c r="FR637" s="11"/>
      <c r="FS637" s="11"/>
      <c r="FT637" s="11"/>
      <c r="FU637" s="11"/>
      <c r="FV637" s="11"/>
      <c r="FW637" s="11"/>
      <c r="FX637" s="11"/>
      <c r="FY637" s="11"/>
      <c r="FZ637" s="11"/>
      <c r="GA637" s="11"/>
      <c r="GB637" s="11"/>
      <c r="GC637" s="11"/>
      <c r="GD637" s="11"/>
      <c r="GE637" s="11"/>
      <c r="GF637" s="11"/>
      <c r="GG637" s="11" t="s">
        <v>15688</v>
      </c>
      <c r="GH637" s="11"/>
      <c r="GI637" s="11"/>
      <c r="GJ637" s="11"/>
      <c r="GK637" s="11"/>
      <c r="GL637" s="11"/>
      <c r="GM637" s="11" t="s">
        <v>15689</v>
      </c>
      <c r="GN637" s="11"/>
      <c r="GO637" s="11"/>
      <c r="GP637" s="11"/>
      <c r="GQ637" s="11"/>
      <c r="GR637" s="11"/>
      <c r="GS637" s="11"/>
      <c r="GT637" s="11" t="s">
        <v>15690</v>
      </c>
      <c r="GU637" s="11"/>
      <c r="GV637" s="11"/>
      <c r="GW637" s="11"/>
      <c r="GX637" s="11"/>
      <c r="GY637" s="11"/>
      <c r="GZ637" s="11"/>
      <c r="HA637" s="11" t="s">
        <v>15691</v>
      </c>
      <c r="HB637" s="11"/>
      <c r="HC637" s="11"/>
      <c r="HD637" s="11"/>
      <c r="HE637" s="11" t="s">
        <v>15692</v>
      </c>
      <c r="HF637" s="11" t="s">
        <v>15693</v>
      </c>
      <c r="HG637" s="11"/>
      <c r="HH637" s="11" t="s">
        <v>15694</v>
      </c>
      <c r="HI637" s="11" t="s">
        <v>15695</v>
      </c>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t="s">
        <v>15696</v>
      </c>
      <c r="II637" s="11" t="s">
        <v>15697</v>
      </c>
      <c r="IJ637" s="11"/>
      <c r="IK637" s="11" t="s">
        <v>15698</v>
      </c>
      <c r="IL637" s="11"/>
      <c r="IM637" s="11"/>
      <c r="IN637" s="11"/>
      <c r="IO637" s="11"/>
      <c r="IP637" s="11"/>
      <c r="IQ637" s="11"/>
      <c r="IR637" s="11" t="s">
        <v>15699</v>
      </c>
      <c r="IS637" s="11"/>
      <c r="IT637" s="11"/>
      <c r="IU637" s="11"/>
      <c r="IV637" s="11" t="s">
        <v>15700</v>
      </c>
      <c r="IW637" s="11"/>
      <c r="IX637" s="11"/>
      <c r="IY637" s="11"/>
      <c r="IZ637" s="11"/>
      <c r="JA637" s="11"/>
      <c r="JB637" s="11"/>
      <c r="JC637" s="11"/>
      <c r="JD637" s="11"/>
      <c r="JE637" s="11"/>
      <c r="JF637" s="11"/>
      <c r="JG637" s="11" t="s">
        <v>15701</v>
      </c>
      <c r="JH637" s="11"/>
      <c r="JI637" s="11" t="s">
        <v>15702</v>
      </c>
      <c r="JJ637" s="11"/>
      <c r="JK637" s="11"/>
      <c r="JL637" s="11"/>
      <c r="JM637" s="11" t="s">
        <v>15703</v>
      </c>
      <c r="JN637" s="11"/>
      <c r="JO637" s="11" t="s">
        <v>15704</v>
      </c>
      <c r="JP637" s="11"/>
      <c r="JQ637" s="11"/>
      <c r="JR637" s="11"/>
      <c r="JS637" s="11"/>
      <c r="JT637" s="11"/>
      <c r="JU637" s="11" t="s">
        <v>15705</v>
      </c>
      <c r="JV637" s="11"/>
      <c r="JW637" s="11" t="s">
        <v>15706</v>
      </c>
      <c r="JX637" s="11"/>
      <c r="JY637" s="11"/>
      <c r="JZ637" s="11"/>
      <c r="KA637" s="11"/>
      <c r="KB637" s="11"/>
      <c r="KC637" s="11"/>
      <c r="KD637" s="11"/>
      <c r="KE637" s="11"/>
      <c r="KF637" s="11"/>
      <c r="KG637" s="11"/>
      <c r="KH637" s="11"/>
      <c r="KI637" s="11"/>
      <c r="KJ637" s="11"/>
      <c r="KK637" s="11"/>
      <c r="KL637" s="11"/>
      <c r="KM637" s="11" t="s">
        <v>15707</v>
      </c>
      <c r="KN637" s="11"/>
      <c r="KO637" s="11"/>
      <c r="KP637" s="11"/>
      <c r="KQ637" s="11"/>
      <c r="KR637" s="11" t="s">
        <v>15708</v>
      </c>
      <c r="KS637" s="11"/>
      <c r="KT637" s="11"/>
      <c r="KU637" s="11" t="s">
        <v>15709</v>
      </c>
      <c r="KV637" s="11"/>
      <c r="KW637" s="11"/>
      <c r="KX637" s="11"/>
      <c r="KY637" s="11"/>
      <c r="KZ637" s="11" t="s">
        <v>15710</v>
      </c>
      <c r="LA637" s="11"/>
      <c r="LB637" s="11" t="s">
        <v>15711</v>
      </c>
      <c r="LC637" s="11" t="s">
        <v>15712</v>
      </c>
      <c r="LD637" s="11" t="s">
        <v>15713</v>
      </c>
      <c r="LE637" s="11" t="s">
        <v>15714</v>
      </c>
      <c r="LF637" s="11" t="s">
        <v>15715</v>
      </c>
      <c r="LG637" s="11"/>
      <c r="LH637" s="11" t="s">
        <v>15716</v>
      </c>
      <c r="LI637" s="11" t="s">
        <v>15717</v>
      </c>
      <c r="LJ637" s="11" t="s">
        <v>15718</v>
      </c>
      <c r="LK637" s="11"/>
      <c r="LL637" s="11" t="s">
        <v>15719</v>
      </c>
      <c r="LM637" s="11" t="s">
        <v>15720</v>
      </c>
      <c r="LN637" s="11"/>
      <c r="LO637" s="11"/>
      <c r="LP637" s="11" t="s">
        <v>15721</v>
      </c>
      <c r="LQ637" s="11"/>
      <c r="LR637" s="11"/>
      <c r="LS637" s="11" t="s">
        <v>15722</v>
      </c>
      <c r="LT637" s="11" t="s">
        <v>15723</v>
      </c>
      <c r="LU637" s="11"/>
      <c r="LV637" s="11"/>
      <c r="LW637" s="11"/>
      <c r="LX637" s="11"/>
      <c r="LY637" s="11"/>
      <c r="LZ637" s="11"/>
      <c r="MA637" s="11"/>
      <c r="MB637" s="11"/>
      <c r="MC637" s="11"/>
      <c r="MD637" s="11"/>
      <c r="ME637" s="11"/>
      <c r="MF637" s="11"/>
      <c r="MG637" s="11"/>
      <c r="MH637" s="11"/>
      <c r="MI637" s="11"/>
      <c r="MJ637" s="11"/>
      <c r="MK637" s="11"/>
      <c r="ML637" s="11"/>
      <c r="MM637" s="11"/>
      <c r="MN637" s="11"/>
      <c r="MO637" s="11"/>
      <c r="MP637" s="11"/>
      <c r="MQ637" s="11"/>
      <c r="MR637" s="11"/>
      <c r="MS637" s="11"/>
      <c r="MT637" s="11"/>
      <c r="MU637" s="11"/>
      <c r="MV637" s="11"/>
      <c r="MW637" s="11"/>
      <c r="MX637" s="11"/>
      <c r="MY637" s="11"/>
      <c r="MZ637" s="11"/>
      <c r="NA637" s="11"/>
      <c r="NB637" s="11"/>
      <c r="NC637" s="11"/>
      <c r="ND637" s="11"/>
      <c r="NE637" s="11"/>
      <c r="NF637" s="11"/>
      <c r="NG637" s="11"/>
      <c r="NH637" s="11"/>
      <c r="NI637" s="11"/>
      <c r="NJ637" s="11"/>
      <c r="NK637" s="11"/>
      <c r="NL637" s="11"/>
      <c r="NM637" s="11"/>
      <c r="NN637" s="11"/>
      <c r="NO637" s="11"/>
      <c r="NP637" s="11"/>
      <c r="NQ637" s="11"/>
      <c r="NR637" s="11"/>
      <c r="NS637" s="11"/>
      <c r="NT637" s="11"/>
      <c r="NU637" s="11"/>
      <c r="NV637" s="11"/>
      <c r="NW637" s="11"/>
      <c r="NX637" s="11"/>
      <c r="NY637" s="11" t="s">
        <v>15724</v>
      </c>
      <c r="NZ637" s="11"/>
      <c r="OA637" s="11" t="s">
        <v>15725</v>
      </c>
      <c r="OB637" s="11" t="s">
        <v>15726</v>
      </c>
      <c r="OC637" s="11"/>
      <c r="OD637" s="11"/>
      <c r="OE637" s="11"/>
      <c r="OF637" s="11" t="s">
        <v>15727</v>
      </c>
      <c r="OG637" s="11"/>
      <c r="OH637" s="11"/>
      <c r="OI637" s="11" t="s">
        <v>15728</v>
      </c>
      <c r="OJ637" s="11"/>
      <c r="OK637" s="11"/>
      <c r="OL637" s="11"/>
      <c r="OM637" s="11" t="s">
        <v>15729</v>
      </c>
      <c r="ON637" s="11"/>
      <c r="OO637" s="11"/>
      <c r="OP637" s="11"/>
      <c r="OQ637" s="11"/>
      <c r="OR637" s="11" t="s">
        <v>15730</v>
      </c>
      <c r="OS637" s="11" t="s">
        <v>15731</v>
      </c>
      <c r="OT637" s="11"/>
      <c r="OU637" s="11" t="s">
        <v>15732</v>
      </c>
      <c r="OV637" s="11"/>
      <c r="OW637" s="11" t="s">
        <v>15733</v>
      </c>
      <c r="OX637" s="11" t="s">
        <v>15734</v>
      </c>
      <c r="OY637" s="11"/>
      <c r="OZ637" s="11" t="s">
        <v>15735</v>
      </c>
      <c r="PA637" s="11"/>
      <c r="PB637" s="11" t="s">
        <v>15736</v>
      </c>
      <c r="PC637" s="11"/>
      <c r="PD637" s="11"/>
      <c r="PE637" s="11"/>
      <c r="PF637" s="11" t="s">
        <v>15737</v>
      </c>
      <c r="PG637" s="11" t="s">
        <v>15738</v>
      </c>
      <c r="PH637" s="11" t="s">
        <v>15739</v>
      </c>
      <c r="PI637" s="11"/>
      <c r="PJ637" s="11"/>
      <c r="PK637" s="11"/>
      <c r="PL637" s="11" t="s">
        <v>15740</v>
      </c>
      <c r="PM637" s="11"/>
      <c r="PN637" s="11"/>
      <c r="PO637" s="11" t="s">
        <v>12308</v>
      </c>
      <c r="PP637" s="11"/>
      <c r="PQ637" s="11"/>
      <c r="PR637" s="11"/>
      <c r="PS637" s="11" t="s">
        <v>15741</v>
      </c>
      <c r="PT637" s="11"/>
      <c r="PU637" s="11"/>
      <c r="PV637" s="11"/>
      <c r="PW637" s="11"/>
      <c r="PX637" s="11"/>
      <c r="PY637" s="11"/>
      <c r="PZ637" s="11" t="s">
        <v>15742</v>
      </c>
      <c r="QA637" s="11"/>
      <c r="QB637" s="11"/>
      <c r="QC637" s="11"/>
      <c r="QD637" s="11"/>
      <c r="QE637" s="11" t="s">
        <v>15743</v>
      </c>
      <c r="QF637" s="11"/>
      <c r="QG637" s="11" t="s">
        <v>15744</v>
      </c>
      <c r="QH637" s="11" t="s">
        <v>15745</v>
      </c>
      <c r="QI637" s="11"/>
      <c r="QJ637" s="11"/>
      <c r="QK637" s="11"/>
      <c r="QL637" s="11"/>
      <c r="QM637" s="11"/>
      <c r="QN637" s="11"/>
      <c r="QO637" s="11"/>
      <c r="QP637" s="11"/>
      <c r="QQ637" s="11"/>
      <c r="QR637" s="11"/>
      <c r="QS637" s="11"/>
      <c r="QT637" s="11" t="s">
        <v>15746</v>
      </c>
      <c r="QU637" s="11" t="s">
        <v>15747</v>
      </c>
      <c r="QV637" s="11"/>
      <c r="QW637" s="11"/>
      <c r="QX637" s="11"/>
      <c r="QY637" s="11"/>
      <c r="QZ637" s="11"/>
      <c r="RA637" s="11" t="s">
        <v>15748</v>
      </c>
      <c r="RB637" s="11"/>
      <c r="RC637" s="11"/>
      <c r="RD637" s="11" t="s">
        <v>15749</v>
      </c>
      <c r="RE637" s="11"/>
      <c r="RF637" s="11"/>
      <c r="RG637" s="11"/>
      <c r="RH637" s="11"/>
      <c r="RI637" s="11"/>
      <c r="RJ637" s="11"/>
      <c r="RK637" s="11"/>
      <c r="RL637" s="11"/>
      <c r="RM637" s="11"/>
      <c r="RN637" s="11"/>
      <c r="RO637" s="11"/>
      <c r="RP637" s="11"/>
      <c r="RQ637" s="11"/>
      <c r="RR637" s="11"/>
      <c r="RS637" s="11"/>
      <c r="RT637" s="11" t="s">
        <v>15750</v>
      </c>
      <c r="RU637" s="11"/>
      <c r="RV637" s="11" t="s">
        <v>15751</v>
      </c>
      <c r="RW637" s="11"/>
      <c r="RX637" s="11"/>
      <c r="RY637" s="11"/>
      <c r="RZ637" s="11"/>
      <c r="SA637" s="11"/>
      <c r="SB637" s="11"/>
      <c r="SC637" s="11"/>
      <c r="SD637" s="11"/>
      <c r="SE637" s="11" t="s">
        <v>15752</v>
      </c>
      <c r="SF637" s="11"/>
      <c r="SG637" s="11"/>
      <c r="SH637" s="11" t="s">
        <v>15753</v>
      </c>
      <c r="SI637" s="11"/>
      <c r="SJ637" s="11"/>
      <c r="SK637" s="11"/>
      <c r="SL637" s="11" t="s">
        <v>15754</v>
      </c>
      <c r="SM637" s="11"/>
      <c r="SN637" s="11"/>
      <c r="SO637" s="11"/>
      <c r="SP637" s="11"/>
      <c r="SQ637" s="11" t="s">
        <v>15755</v>
      </c>
      <c r="SR637" s="11"/>
      <c r="SS637" s="11"/>
      <c r="ST637" s="11"/>
      <c r="SU637" s="11"/>
      <c r="SV637" s="11"/>
      <c r="SW637" s="11"/>
      <c r="SX637" s="11"/>
      <c r="SY637" s="11"/>
      <c r="SZ637" s="11"/>
      <c r="TA637" s="11"/>
      <c r="TB637" s="11"/>
      <c r="TC637" s="11"/>
      <c r="TD637" s="11"/>
      <c r="TE637" s="11" t="s">
        <v>15756</v>
      </c>
      <c r="TF637" s="11"/>
      <c r="TG637" s="11" t="s">
        <v>15757</v>
      </c>
      <c r="TH637" s="11" t="s">
        <v>15758</v>
      </c>
      <c r="TI637" s="11"/>
      <c r="TJ637" s="11"/>
      <c r="TK637" s="11"/>
      <c r="TL637" s="11"/>
      <c r="TM637" s="11"/>
      <c r="TN637" s="11"/>
      <c r="TO637" s="11"/>
      <c r="TP637" s="11"/>
      <c r="TQ637" s="11"/>
      <c r="TR637" s="11"/>
      <c r="TS637" s="11"/>
      <c r="TT637" s="11"/>
      <c r="TU637" s="11" t="s">
        <v>15759</v>
      </c>
      <c r="TV637" s="11"/>
      <c r="TW637" s="11"/>
      <c r="TX637" s="11"/>
      <c r="TY637" s="11"/>
      <c r="TZ637" s="11"/>
      <c r="UA637" s="11"/>
      <c r="UB637" s="11"/>
      <c r="UC637" s="11"/>
      <c r="UD637" s="11"/>
      <c r="UE637" s="11"/>
      <c r="UF637" s="11" t="s">
        <v>15760</v>
      </c>
      <c r="UG637" s="11"/>
      <c r="UH637" s="11"/>
      <c r="UI637" s="11"/>
      <c r="UJ637" s="11"/>
      <c r="UK637" s="11"/>
      <c r="UL637" s="11"/>
      <c r="UM637" s="11"/>
      <c r="UN637" s="11" t="s">
        <v>15761</v>
      </c>
      <c r="UO637" s="11"/>
      <c r="UP637" s="11"/>
      <c r="UQ637" s="11"/>
      <c r="UR637" s="11"/>
      <c r="US637" s="11"/>
      <c r="UT637" s="11"/>
      <c r="UU637" s="11" t="s">
        <v>15762</v>
      </c>
      <c r="UV637" s="11"/>
      <c r="UW637" s="11"/>
      <c r="UX637" s="11"/>
      <c r="UY637" s="11"/>
      <c r="UZ637" s="11" t="s">
        <v>15763</v>
      </c>
      <c r="VA637" s="11"/>
      <c r="VB637" s="11"/>
      <c r="VC637" s="11"/>
      <c r="VD637" s="11"/>
      <c r="VE637" s="11" t="s">
        <v>15764</v>
      </c>
      <c r="VF637" s="11"/>
      <c r="VG637" s="11"/>
      <c r="VH637" s="11"/>
      <c r="VI637" s="11"/>
      <c r="VJ637" s="11"/>
      <c r="VK637" s="11"/>
      <c r="VL637" s="11"/>
      <c r="VM637" s="11"/>
      <c r="VN637" s="11"/>
      <c r="VO637" s="11"/>
      <c r="VP637" s="11"/>
      <c r="VQ637" s="11"/>
      <c r="VR637" s="11"/>
      <c r="VS637" s="11" t="s">
        <v>15765</v>
      </c>
      <c r="VT637" s="11"/>
      <c r="VU637" s="11"/>
      <c r="VV637" s="11"/>
      <c r="VW637" s="11"/>
      <c r="VX637" s="11"/>
      <c r="VY637" s="11"/>
      <c r="VZ637" s="11"/>
      <c r="WA637" s="11"/>
      <c r="WB637" s="11"/>
      <c r="WC637" s="11"/>
      <c r="WD637" s="11"/>
      <c r="WE637" s="11"/>
      <c r="WF637" s="11"/>
      <c r="WG637" s="11"/>
      <c r="WH637" s="11"/>
      <c r="WI637" s="11"/>
      <c r="WJ637" s="11"/>
      <c r="WK637" s="11"/>
    </row>
    <row r="638" spans="1:609" x14ac:dyDescent="0.25">
      <c r="A638" s="11"/>
      <c r="B638" s="11"/>
      <c r="C638" s="11" t="s">
        <v>15766</v>
      </c>
      <c r="D638" s="11" t="s">
        <v>15767</v>
      </c>
      <c r="E638" s="11" t="s">
        <v>15768</v>
      </c>
      <c r="F638" s="11" t="s">
        <v>15769</v>
      </c>
      <c r="G638" s="11"/>
      <c r="H638" s="11"/>
      <c r="I638" s="11"/>
      <c r="J638" s="11"/>
      <c r="K638" s="11" t="s">
        <v>15770</v>
      </c>
      <c r="L638" s="11"/>
      <c r="M638" s="11"/>
      <c r="N638" s="11"/>
      <c r="O638" s="11" t="s">
        <v>15771</v>
      </c>
      <c r="P638" s="11"/>
      <c r="Q638" s="11"/>
      <c r="R638" s="11"/>
      <c r="S638" s="11"/>
      <c r="T638" s="11"/>
      <c r="U638" s="11"/>
      <c r="V638" s="11" t="s">
        <v>15772</v>
      </c>
      <c r="W638" s="11"/>
      <c r="X638" s="11"/>
      <c r="Y638" s="11" t="s">
        <v>15773</v>
      </c>
      <c r="Z638" s="11"/>
      <c r="AA638" s="11"/>
      <c r="AB638" s="11"/>
      <c r="AC638" s="11"/>
      <c r="AD638" s="11" t="s">
        <v>15774</v>
      </c>
      <c r="AE638" s="11"/>
      <c r="AF638" s="11" t="s">
        <v>15775</v>
      </c>
      <c r="AG638" s="11"/>
      <c r="AH638" s="11" t="s">
        <v>15776</v>
      </c>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t="s">
        <v>15777</v>
      </c>
      <c r="BL638" s="11"/>
      <c r="BM638" s="11"/>
      <c r="BN638" s="11"/>
      <c r="BO638" s="11"/>
      <c r="BP638" s="11" t="s">
        <v>15778</v>
      </c>
      <c r="BQ638" s="11" t="s">
        <v>15779</v>
      </c>
      <c r="BR638" s="11"/>
      <c r="BS638" s="11" t="s">
        <v>15780</v>
      </c>
      <c r="BT638" s="11"/>
      <c r="BU638" s="11"/>
      <c r="BV638" s="11"/>
      <c r="BW638" s="11"/>
      <c r="BX638" s="11" t="s">
        <v>15781</v>
      </c>
      <c r="BY638" s="11" t="s">
        <v>15782</v>
      </c>
      <c r="BZ638" s="11"/>
      <c r="CA638" s="11"/>
      <c r="CB638" s="11"/>
      <c r="CC638" s="11" t="s">
        <v>15783</v>
      </c>
      <c r="CD638" s="11" t="s">
        <v>15784</v>
      </c>
      <c r="CE638" s="11" t="s">
        <v>15785</v>
      </c>
      <c r="CF638" s="11"/>
      <c r="CG638" s="11"/>
      <c r="CH638" s="11" t="s">
        <v>15786</v>
      </c>
      <c r="CI638" s="11"/>
      <c r="CJ638" s="11"/>
      <c r="CK638" s="11" t="s">
        <v>15787</v>
      </c>
      <c r="CL638" s="11" t="s">
        <v>15788</v>
      </c>
      <c r="CM638" s="11" t="s">
        <v>15789</v>
      </c>
      <c r="CN638" s="11"/>
      <c r="CO638" s="11"/>
      <c r="CP638" s="11" t="s">
        <v>15790</v>
      </c>
      <c r="CQ638" s="11" t="s">
        <v>15791</v>
      </c>
      <c r="CR638" s="11" t="s">
        <v>15792</v>
      </c>
      <c r="CS638" s="11" t="s">
        <v>15793</v>
      </c>
      <c r="CT638" s="11" t="s">
        <v>15794</v>
      </c>
      <c r="CU638" s="11" t="s">
        <v>15795</v>
      </c>
      <c r="CV638" s="11" t="s">
        <v>15796</v>
      </c>
      <c r="CW638" s="11" t="s">
        <v>15797</v>
      </c>
      <c r="CX638" s="11"/>
      <c r="CY638" s="11"/>
      <c r="CZ638" s="11"/>
      <c r="DA638" s="11" t="s">
        <v>15798</v>
      </c>
      <c r="DB638" s="11"/>
      <c r="DC638" s="11"/>
      <c r="DD638" s="11" t="s">
        <v>15799</v>
      </c>
      <c r="DE638" s="11" t="s">
        <v>15800</v>
      </c>
      <c r="DF638" s="11"/>
      <c r="DG638" s="11"/>
      <c r="DH638" s="11"/>
      <c r="DI638" s="11"/>
      <c r="DJ638" s="11"/>
      <c r="DK638" s="11" t="s">
        <v>15801</v>
      </c>
      <c r="DL638" s="11" t="s">
        <v>15802</v>
      </c>
      <c r="DM638" s="11"/>
      <c r="DN638" s="11"/>
      <c r="DO638" s="11"/>
      <c r="DP638" s="11" t="s">
        <v>15803</v>
      </c>
      <c r="DQ638" s="11"/>
      <c r="DR638" s="11"/>
      <c r="DS638" s="11" t="s">
        <v>15804</v>
      </c>
      <c r="DT638" s="11"/>
      <c r="DU638" s="11" t="s">
        <v>15805</v>
      </c>
      <c r="DV638" s="11" t="s">
        <v>15806</v>
      </c>
      <c r="DW638" s="11" t="s">
        <v>15807</v>
      </c>
      <c r="DX638" s="11"/>
      <c r="DY638" s="11" t="s">
        <v>15808</v>
      </c>
      <c r="DZ638" s="11" t="s">
        <v>15809</v>
      </c>
      <c r="EA638" s="11" t="s">
        <v>15810</v>
      </c>
      <c r="EB638" s="11" t="s">
        <v>15811</v>
      </c>
      <c r="EC638" s="11"/>
      <c r="ED638" s="11"/>
      <c r="EE638" s="11" t="s">
        <v>15812</v>
      </c>
      <c r="EF638" s="11"/>
      <c r="EG638" s="11" t="s">
        <v>15813</v>
      </c>
      <c r="EH638" s="11" t="s">
        <v>15814</v>
      </c>
      <c r="EI638" s="11" t="s">
        <v>15815</v>
      </c>
      <c r="EJ638" s="11" t="s">
        <v>15816</v>
      </c>
      <c r="EK638" s="11" t="s">
        <v>15817</v>
      </c>
      <c r="EL638" s="11"/>
      <c r="EM638" s="11"/>
      <c r="EN638" s="11"/>
      <c r="EO638" s="11" t="s">
        <v>15818</v>
      </c>
      <c r="EP638" s="11"/>
      <c r="EQ638" s="11"/>
      <c r="ER638" s="11"/>
      <c r="ES638" s="11"/>
      <c r="ET638" s="11"/>
      <c r="EU638" s="11"/>
      <c r="EV638" s="11"/>
      <c r="EW638" s="11"/>
      <c r="EX638" s="11"/>
      <c r="EY638" s="11"/>
      <c r="EZ638" s="11"/>
      <c r="FA638" s="11"/>
      <c r="FB638" s="11"/>
      <c r="FC638" s="11"/>
      <c r="FD638" s="11"/>
      <c r="FE638" s="11"/>
      <c r="FF638" s="11"/>
      <c r="FG638" s="11"/>
      <c r="FH638" s="11"/>
      <c r="FI638" s="11"/>
      <c r="FJ638" s="11" t="s">
        <v>15819</v>
      </c>
      <c r="FK638" s="11"/>
      <c r="FL638" s="11"/>
      <c r="FM638" s="11"/>
      <c r="FN638" s="11"/>
      <c r="FO638" s="11"/>
      <c r="FP638" s="11" t="s">
        <v>15820</v>
      </c>
      <c r="FQ638" s="11"/>
      <c r="FR638" s="11"/>
      <c r="FS638" s="11"/>
      <c r="FT638" s="11"/>
      <c r="FU638" s="11"/>
      <c r="FV638" s="11"/>
      <c r="FW638" s="11"/>
      <c r="FX638" s="11"/>
      <c r="FY638" s="11"/>
      <c r="FZ638" s="11"/>
      <c r="GA638" s="11"/>
      <c r="GB638" s="11"/>
      <c r="GC638" s="11"/>
      <c r="GD638" s="11"/>
      <c r="GE638" s="11"/>
      <c r="GF638" s="11"/>
      <c r="GG638" s="11" t="s">
        <v>15821</v>
      </c>
      <c r="GH638" s="11"/>
      <c r="GI638" s="11"/>
      <c r="GJ638" s="11"/>
      <c r="GK638" s="11"/>
      <c r="GL638" s="11"/>
      <c r="GM638" s="11" t="s">
        <v>15822</v>
      </c>
      <c r="GN638" s="11"/>
      <c r="GO638" s="11"/>
      <c r="GP638" s="11"/>
      <c r="GQ638" s="11"/>
      <c r="GR638" s="11"/>
      <c r="GS638" s="11"/>
      <c r="GT638" s="11" t="s">
        <v>15823</v>
      </c>
      <c r="GU638" s="11"/>
      <c r="GV638" s="11"/>
      <c r="GW638" s="11"/>
      <c r="GX638" s="11"/>
      <c r="GY638" s="11"/>
      <c r="GZ638" s="11"/>
      <c r="HA638" s="11" t="s">
        <v>15824</v>
      </c>
      <c r="HB638" s="11"/>
      <c r="HC638" s="11"/>
      <c r="HD638" s="11"/>
      <c r="HE638" s="11" t="s">
        <v>15825</v>
      </c>
      <c r="HF638" s="11" t="s">
        <v>15826</v>
      </c>
      <c r="HG638" s="11"/>
      <c r="HH638" s="11" t="s">
        <v>15827</v>
      </c>
      <c r="HI638" s="11" t="s">
        <v>15828</v>
      </c>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t="s">
        <v>11304</v>
      </c>
      <c r="II638" s="11" t="s">
        <v>15829</v>
      </c>
      <c r="IJ638" s="11"/>
      <c r="IK638" s="11" t="s">
        <v>15830</v>
      </c>
      <c r="IL638" s="11"/>
      <c r="IM638" s="11"/>
      <c r="IN638" s="11"/>
      <c r="IO638" s="11"/>
      <c r="IP638" s="11"/>
      <c r="IQ638" s="11"/>
      <c r="IR638" s="11" t="s">
        <v>15831</v>
      </c>
      <c r="IS638" s="11"/>
      <c r="IT638" s="11"/>
      <c r="IU638" s="11"/>
      <c r="IV638" s="11" t="s">
        <v>15832</v>
      </c>
      <c r="IW638" s="11"/>
      <c r="IX638" s="11"/>
      <c r="IY638" s="11"/>
      <c r="IZ638" s="11"/>
      <c r="JA638" s="11"/>
      <c r="JB638" s="11"/>
      <c r="JC638" s="11"/>
      <c r="JD638" s="11"/>
      <c r="JE638" s="11"/>
      <c r="JF638" s="11"/>
      <c r="JG638" s="11" t="s">
        <v>15833</v>
      </c>
      <c r="JH638" s="11"/>
      <c r="JI638" s="11" t="s">
        <v>15834</v>
      </c>
      <c r="JJ638" s="11"/>
      <c r="JK638" s="11"/>
      <c r="JL638" s="11"/>
      <c r="JM638" s="11" t="s">
        <v>15835</v>
      </c>
      <c r="JN638" s="11"/>
      <c r="JO638" s="11" t="s">
        <v>15836</v>
      </c>
      <c r="JP638" s="11"/>
      <c r="JQ638" s="11"/>
      <c r="JR638" s="11"/>
      <c r="JS638" s="11"/>
      <c r="JT638" s="11"/>
      <c r="JU638" s="11" t="s">
        <v>15837</v>
      </c>
      <c r="JV638" s="11"/>
      <c r="JW638" s="11"/>
      <c r="JX638" s="11"/>
      <c r="JY638" s="11"/>
      <c r="JZ638" s="11"/>
      <c r="KA638" s="11"/>
      <c r="KB638" s="11"/>
      <c r="KC638" s="11"/>
      <c r="KD638" s="11"/>
      <c r="KE638" s="11"/>
      <c r="KF638" s="11"/>
      <c r="KG638" s="11"/>
      <c r="KH638" s="11"/>
      <c r="KI638" s="11"/>
      <c r="KJ638" s="11"/>
      <c r="KK638" s="11"/>
      <c r="KL638" s="11"/>
      <c r="KM638" s="11" t="s">
        <v>15838</v>
      </c>
      <c r="KN638" s="11"/>
      <c r="KO638" s="11"/>
      <c r="KP638" s="11"/>
      <c r="KQ638" s="11"/>
      <c r="KR638" s="11" t="s">
        <v>15839</v>
      </c>
      <c r="KS638" s="11"/>
      <c r="KT638" s="11"/>
      <c r="KU638" s="11" t="s">
        <v>15840</v>
      </c>
      <c r="KV638" s="11"/>
      <c r="KW638" s="11"/>
      <c r="KX638" s="11"/>
      <c r="KY638" s="11"/>
      <c r="KZ638" s="11" t="s">
        <v>15841</v>
      </c>
      <c r="LA638" s="11"/>
      <c r="LB638" s="11" t="s">
        <v>15842</v>
      </c>
      <c r="LC638" s="11" t="s">
        <v>15843</v>
      </c>
      <c r="LD638" s="11" t="s">
        <v>15844</v>
      </c>
      <c r="LE638" s="11" t="s">
        <v>15845</v>
      </c>
      <c r="LF638" s="11" t="s">
        <v>15846</v>
      </c>
      <c r="LG638" s="11"/>
      <c r="LH638" s="11" t="s">
        <v>15847</v>
      </c>
      <c r="LI638" s="11" t="s">
        <v>15848</v>
      </c>
      <c r="LJ638" s="11" t="s">
        <v>15849</v>
      </c>
      <c r="LK638" s="11"/>
      <c r="LL638" s="11" t="s">
        <v>15850</v>
      </c>
      <c r="LM638" s="11" t="s">
        <v>15851</v>
      </c>
      <c r="LN638" s="11"/>
      <c r="LO638" s="11"/>
      <c r="LP638" s="11" t="s">
        <v>13145</v>
      </c>
      <c r="LQ638" s="11"/>
      <c r="LR638" s="11"/>
      <c r="LS638" s="11" t="s">
        <v>15852</v>
      </c>
      <c r="LT638" s="11" t="s">
        <v>15853</v>
      </c>
      <c r="LU638" s="11"/>
      <c r="LV638" s="11"/>
      <c r="LW638" s="11"/>
      <c r="LX638" s="11"/>
      <c r="LY638" s="11"/>
      <c r="LZ638" s="11"/>
      <c r="MA638" s="11"/>
      <c r="MB638" s="11"/>
      <c r="MC638" s="11"/>
      <c r="MD638" s="11"/>
      <c r="ME638" s="11"/>
      <c r="MF638" s="11"/>
      <c r="MG638" s="11"/>
      <c r="MH638" s="11"/>
      <c r="MI638" s="11"/>
      <c r="MJ638" s="11"/>
      <c r="MK638" s="11"/>
      <c r="ML638" s="11"/>
      <c r="MM638" s="11"/>
      <c r="MN638" s="11"/>
      <c r="MO638" s="11"/>
      <c r="MP638" s="11"/>
      <c r="MQ638" s="11"/>
      <c r="MR638" s="11"/>
      <c r="MS638" s="11"/>
      <c r="MT638" s="11"/>
      <c r="MU638" s="11"/>
      <c r="MV638" s="11"/>
      <c r="MW638" s="11"/>
      <c r="MX638" s="11"/>
      <c r="MY638" s="11"/>
      <c r="MZ638" s="11"/>
      <c r="NA638" s="11"/>
      <c r="NB638" s="11"/>
      <c r="NC638" s="11"/>
      <c r="ND638" s="11"/>
      <c r="NE638" s="11"/>
      <c r="NF638" s="11"/>
      <c r="NG638" s="11"/>
      <c r="NH638" s="11"/>
      <c r="NI638" s="11"/>
      <c r="NJ638" s="11"/>
      <c r="NK638" s="11"/>
      <c r="NL638" s="11"/>
      <c r="NM638" s="11"/>
      <c r="NN638" s="11"/>
      <c r="NO638" s="11"/>
      <c r="NP638" s="11"/>
      <c r="NQ638" s="11"/>
      <c r="NR638" s="11"/>
      <c r="NS638" s="11"/>
      <c r="NT638" s="11"/>
      <c r="NU638" s="11"/>
      <c r="NV638" s="11"/>
      <c r="NW638" s="11"/>
      <c r="NX638" s="11"/>
      <c r="NY638" s="11" t="s">
        <v>15854</v>
      </c>
      <c r="NZ638" s="11"/>
      <c r="OA638" s="11" t="s">
        <v>15855</v>
      </c>
      <c r="OB638" s="11" t="s">
        <v>15220</v>
      </c>
      <c r="OC638" s="11"/>
      <c r="OD638" s="11"/>
      <c r="OE638" s="11"/>
      <c r="OF638" s="11" t="s">
        <v>15856</v>
      </c>
      <c r="OG638" s="11"/>
      <c r="OH638" s="11"/>
      <c r="OI638" s="11" t="s">
        <v>10326</v>
      </c>
      <c r="OJ638" s="11"/>
      <c r="OK638" s="11"/>
      <c r="OL638" s="11"/>
      <c r="OM638" s="11" t="s">
        <v>15857</v>
      </c>
      <c r="ON638" s="11"/>
      <c r="OO638" s="11"/>
      <c r="OP638" s="11"/>
      <c r="OQ638" s="11"/>
      <c r="OR638" s="11" t="s">
        <v>15858</v>
      </c>
      <c r="OS638" s="11" t="s">
        <v>15859</v>
      </c>
      <c r="OT638" s="11"/>
      <c r="OU638" s="11" t="s">
        <v>15860</v>
      </c>
      <c r="OV638" s="11"/>
      <c r="OW638" s="11" t="s">
        <v>15861</v>
      </c>
      <c r="OX638" s="11" t="s">
        <v>15862</v>
      </c>
      <c r="OY638" s="11"/>
      <c r="OZ638" s="11" t="s">
        <v>15863</v>
      </c>
      <c r="PA638" s="11"/>
      <c r="PB638" s="11" t="s">
        <v>15864</v>
      </c>
      <c r="PC638" s="11"/>
      <c r="PD638" s="11"/>
      <c r="PE638" s="11"/>
      <c r="PF638" s="11" t="s">
        <v>15865</v>
      </c>
      <c r="PG638" s="11" t="s">
        <v>15866</v>
      </c>
      <c r="PH638" s="11" t="s">
        <v>15867</v>
      </c>
      <c r="PI638" s="11"/>
      <c r="PJ638" s="11"/>
      <c r="PK638" s="11"/>
      <c r="PL638" s="11" t="s">
        <v>15868</v>
      </c>
      <c r="PM638" s="11"/>
      <c r="PN638" s="11"/>
      <c r="PO638" s="11" t="s">
        <v>15869</v>
      </c>
      <c r="PP638" s="11"/>
      <c r="PQ638" s="11"/>
      <c r="PR638" s="11"/>
      <c r="PS638" s="11" t="s">
        <v>15870</v>
      </c>
      <c r="PT638" s="11"/>
      <c r="PU638" s="11"/>
      <c r="PV638" s="11"/>
      <c r="PW638" s="11"/>
      <c r="PX638" s="11"/>
      <c r="PY638" s="11"/>
      <c r="PZ638" s="11" t="s">
        <v>15871</v>
      </c>
      <c r="QA638" s="11"/>
      <c r="QB638" s="11"/>
      <c r="QC638" s="11"/>
      <c r="QD638" s="11"/>
      <c r="QE638" s="11" t="s">
        <v>15872</v>
      </c>
      <c r="QF638" s="11"/>
      <c r="QG638" s="11" t="s">
        <v>15873</v>
      </c>
      <c r="QH638" s="11" t="s">
        <v>15874</v>
      </c>
      <c r="QI638" s="11"/>
      <c r="QJ638" s="11"/>
      <c r="QK638" s="11"/>
      <c r="QL638" s="11"/>
      <c r="QM638" s="11"/>
      <c r="QN638" s="11"/>
      <c r="QO638" s="11"/>
      <c r="QP638" s="11"/>
      <c r="QQ638" s="11"/>
      <c r="QR638" s="11"/>
      <c r="QS638" s="11"/>
      <c r="QT638" s="11" t="s">
        <v>15875</v>
      </c>
      <c r="QU638" s="11" t="s">
        <v>15876</v>
      </c>
      <c r="QV638" s="11"/>
      <c r="QW638" s="11"/>
      <c r="QX638" s="11"/>
      <c r="QY638" s="11"/>
      <c r="QZ638" s="11"/>
      <c r="RA638" s="11"/>
      <c r="RB638" s="11"/>
      <c r="RC638" s="11"/>
      <c r="RD638" s="11" t="s">
        <v>15877</v>
      </c>
      <c r="RE638" s="11"/>
      <c r="RF638" s="11"/>
      <c r="RG638" s="11"/>
      <c r="RH638" s="11"/>
      <c r="RI638" s="11"/>
      <c r="RJ638" s="11"/>
      <c r="RK638" s="11"/>
      <c r="RL638" s="11"/>
      <c r="RM638" s="11"/>
      <c r="RN638" s="11"/>
      <c r="RO638" s="11"/>
      <c r="RP638" s="11"/>
      <c r="RQ638" s="11"/>
      <c r="RR638" s="11"/>
      <c r="RS638" s="11"/>
      <c r="RT638" s="11" t="s">
        <v>15878</v>
      </c>
      <c r="RU638" s="11"/>
      <c r="RV638" s="11" t="s">
        <v>15879</v>
      </c>
      <c r="RW638" s="11"/>
      <c r="RX638" s="11"/>
      <c r="RY638" s="11"/>
      <c r="RZ638" s="11"/>
      <c r="SA638" s="11"/>
      <c r="SB638" s="11"/>
      <c r="SC638" s="11"/>
      <c r="SD638" s="11"/>
      <c r="SE638" s="11" t="s">
        <v>12772</v>
      </c>
      <c r="SF638" s="11"/>
      <c r="SG638" s="11"/>
      <c r="SH638" s="11" t="s">
        <v>15880</v>
      </c>
      <c r="SI638" s="11"/>
      <c r="SJ638" s="11"/>
      <c r="SK638" s="11"/>
      <c r="SL638" s="11" t="s">
        <v>15881</v>
      </c>
      <c r="SM638" s="11"/>
      <c r="SN638" s="11"/>
      <c r="SO638" s="11"/>
      <c r="SP638" s="11"/>
      <c r="SQ638" s="11" t="s">
        <v>15882</v>
      </c>
      <c r="SR638" s="11"/>
      <c r="SS638" s="11"/>
      <c r="ST638" s="11"/>
      <c r="SU638" s="11"/>
      <c r="SV638" s="11"/>
      <c r="SW638" s="11"/>
      <c r="SX638" s="11"/>
      <c r="SY638" s="11"/>
      <c r="SZ638" s="11"/>
      <c r="TA638" s="11"/>
      <c r="TB638" s="11"/>
      <c r="TC638" s="11"/>
      <c r="TD638" s="11"/>
      <c r="TE638" s="11" t="s">
        <v>15883</v>
      </c>
      <c r="TF638" s="11"/>
      <c r="TG638" s="11" t="s">
        <v>15884</v>
      </c>
      <c r="TH638" s="11" t="s">
        <v>15885</v>
      </c>
      <c r="TI638" s="11"/>
      <c r="TJ638" s="11"/>
      <c r="TK638" s="11"/>
      <c r="TL638" s="11"/>
      <c r="TM638" s="11"/>
      <c r="TN638" s="11"/>
      <c r="TO638" s="11"/>
      <c r="TP638" s="11"/>
      <c r="TQ638" s="11"/>
      <c r="TR638" s="11"/>
      <c r="TS638" s="11"/>
      <c r="TT638" s="11"/>
      <c r="TU638" s="11" t="s">
        <v>15886</v>
      </c>
      <c r="TV638" s="11"/>
      <c r="TW638" s="11"/>
      <c r="TX638" s="11"/>
      <c r="TY638" s="11"/>
      <c r="TZ638" s="11"/>
      <c r="UA638" s="11"/>
      <c r="UB638" s="11"/>
      <c r="UC638" s="11"/>
      <c r="UD638" s="11"/>
      <c r="UE638" s="11"/>
      <c r="UF638" s="11" t="s">
        <v>15887</v>
      </c>
      <c r="UG638" s="11"/>
      <c r="UH638" s="11"/>
      <c r="UI638" s="11"/>
      <c r="UJ638" s="11"/>
      <c r="UK638" s="11"/>
      <c r="UL638" s="11"/>
      <c r="UM638" s="11"/>
      <c r="UN638" s="11" t="s">
        <v>15888</v>
      </c>
      <c r="UO638" s="11"/>
      <c r="UP638" s="11"/>
      <c r="UQ638" s="11"/>
      <c r="UR638" s="11"/>
      <c r="US638" s="11"/>
      <c r="UT638" s="11"/>
      <c r="UU638" s="11" t="s">
        <v>15889</v>
      </c>
      <c r="UV638" s="11"/>
      <c r="UW638" s="11"/>
      <c r="UX638" s="11"/>
      <c r="UY638" s="11"/>
      <c r="UZ638" s="11" t="s">
        <v>15890</v>
      </c>
      <c r="VA638" s="11"/>
      <c r="VB638" s="11"/>
      <c r="VC638" s="11"/>
      <c r="VD638" s="11"/>
      <c r="VE638" s="11" t="s">
        <v>15891</v>
      </c>
      <c r="VF638" s="11"/>
      <c r="VG638" s="11"/>
      <c r="VH638" s="11"/>
      <c r="VI638" s="11"/>
      <c r="VJ638" s="11"/>
      <c r="VK638" s="11"/>
      <c r="VL638" s="11"/>
      <c r="VM638" s="11"/>
      <c r="VN638" s="11"/>
      <c r="VO638" s="11"/>
      <c r="VP638" s="11"/>
      <c r="VQ638" s="11"/>
      <c r="VR638" s="11"/>
      <c r="VS638" s="11" t="s">
        <v>15892</v>
      </c>
      <c r="VT638" s="11"/>
      <c r="VU638" s="11"/>
      <c r="VV638" s="11"/>
      <c r="VW638" s="11"/>
      <c r="VX638" s="11"/>
      <c r="VY638" s="11"/>
      <c r="VZ638" s="11"/>
      <c r="WA638" s="11"/>
      <c r="WB638" s="11"/>
      <c r="WC638" s="11"/>
      <c r="WD638" s="11"/>
      <c r="WE638" s="11"/>
      <c r="WF638" s="11"/>
      <c r="WG638" s="11"/>
      <c r="WH638" s="11"/>
      <c r="WI638" s="11"/>
      <c r="WJ638" s="11"/>
      <c r="WK638" s="11"/>
    </row>
    <row r="639" spans="1:609" x14ac:dyDescent="0.25">
      <c r="A639" s="11"/>
      <c r="B639" s="11"/>
      <c r="C639" s="11" t="s">
        <v>15893</v>
      </c>
      <c r="D639" s="11" t="s">
        <v>15894</v>
      </c>
      <c r="E639" s="11" t="s">
        <v>15895</v>
      </c>
      <c r="F639" s="11" t="s">
        <v>15896</v>
      </c>
      <c r="G639" s="11"/>
      <c r="H639" s="11"/>
      <c r="I639" s="11"/>
      <c r="J639" s="11"/>
      <c r="K639" s="11" t="s">
        <v>15897</v>
      </c>
      <c r="L639" s="11"/>
      <c r="M639" s="11"/>
      <c r="N639" s="11"/>
      <c r="O639" s="11" t="s">
        <v>15898</v>
      </c>
      <c r="P639" s="11"/>
      <c r="Q639" s="11"/>
      <c r="R639" s="11"/>
      <c r="S639" s="11"/>
      <c r="T639" s="11"/>
      <c r="U639" s="11"/>
      <c r="V639" s="11" t="s">
        <v>15899</v>
      </c>
      <c r="W639" s="11"/>
      <c r="X639" s="11"/>
      <c r="Y639" s="11" t="s">
        <v>15900</v>
      </c>
      <c r="Z639" s="11"/>
      <c r="AA639" s="11"/>
      <c r="AB639" s="11"/>
      <c r="AC639" s="11"/>
      <c r="AD639" s="11" t="s">
        <v>15901</v>
      </c>
      <c r="AE639" s="11"/>
      <c r="AF639" s="11"/>
      <c r="AG639" s="11"/>
      <c r="AH639" s="11" t="s">
        <v>15902</v>
      </c>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t="s">
        <v>15903</v>
      </c>
      <c r="BL639" s="11"/>
      <c r="BM639" s="11"/>
      <c r="BN639" s="11"/>
      <c r="BO639" s="11"/>
      <c r="BP639" s="11" t="s">
        <v>15904</v>
      </c>
      <c r="BQ639" s="11" t="s">
        <v>15905</v>
      </c>
      <c r="BR639" s="11"/>
      <c r="BS639" s="11" t="s">
        <v>15906</v>
      </c>
      <c r="BT639" s="11"/>
      <c r="BU639" s="11"/>
      <c r="BV639" s="11"/>
      <c r="BW639" s="11"/>
      <c r="BX639" s="11" t="s">
        <v>15907</v>
      </c>
      <c r="BY639" s="11" t="s">
        <v>15908</v>
      </c>
      <c r="BZ639" s="11"/>
      <c r="CA639" s="11"/>
      <c r="CB639" s="11"/>
      <c r="CC639" s="11" t="s">
        <v>15909</v>
      </c>
      <c r="CD639" s="11" t="s">
        <v>15910</v>
      </c>
      <c r="CE639" s="11" t="s">
        <v>15911</v>
      </c>
      <c r="CF639" s="11"/>
      <c r="CG639" s="11"/>
      <c r="CH639" s="11" t="s">
        <v>15912</v>
      </c>
      <c r="CI639" s="11"/>
      <c r="CJ639" s="11"/>
      <c r="CK639" s="11" t="s">
        <v>15913</v>
      </c>
      <c r="CL639" s="11" t="s">
        <v>15914</v>
      </c>
      <c r="CM639" s="11" t="s">
        <v>14506</v>
      </c>
      <c r="CN639" s="11"/>
      <c r="CO639" s="11"/>
      <c r="CP639" s="11" t="s">
        <v>15915</v>
      </c>
      <c r="CQ639" s="11" t="s">
        <v>15916</v>
      </c>
      <c r="CR639" s="11" t="s">
        <v>15917</v>
      </c>
      <c r="CS639" s="11" t="s">
        <v>15918</v>
      </c>
      <c r="CT639" s="11" t="s">
        <v>15919</v>
      </c>
      <c r="CU639" s="11" t="s">
        <v>15920</v>
      </c>
      <c r="CV639" s="11" t="s">
        <v>15921</v>
      </c>
      <c r="CW639" s="11" t="s">
        <v>15922</v>
      </c>
      <c r="CX639" s="11"/>
      <c r="CY639" s="11"/>
      <c r="CZ639" s="11"/>
      <c r="DA639" s="11" t="s">
        <v>15923</v>
      </c>
      <c r="DB639" s="11"/>
      <c r="DC639" s="11"/>
      <c r="DD639" s="11" t="s">
        <v>15924</v>
      </c>
      <c r="DE639" s="11" t="s">
        <v>15925</v>
      </c>
      <c r="DF639" s="11"/>
      <c r="DG639" s="11"/>
      <c r="DH639" s="11"/>
      <c r="DI639" s="11"/>
      <c r="DJ639" s="11"/>
      <c r="DK639" s="11" t="s">
        <v>15926</v>
      </c>
      <c r="DL639" s="11" t="s">
        <v>15927</v>
      </c>
      <c r="DM639" s="11"/>
      <c r="DN639" s="11"/>
      <c r="DO639" s="11"/>
      <c r="DP639" s="11" t="s">
        <v>15928</v>
      </c>
      <c r="DQ639" s="11"/>
      <c r="DR639" s="11"/>
      <c r="DS639" s="11" t="s">
        <v>15929</v>
      </c>
      <c r="DT639" s="11"/>
      <c r="DU639" s="11" t="s">
        <v>15930</v>
      </c>
      <c r="DV639" s="11" t="s">
        <v>15931</v>
      </c>
      <c r="DW639" s="11" t="s">
        <v>15932</v>
      </c>
      <c r="DX639" s="11"/>
      <c r="DY639" s="11" t="s">
        <v>15933</v>
      </c>
      <c r="DZ639" s="11" t="s">
        <v>15934</v>
      </c>
      <c r="EA639" s="11" t="s">
        <v>15935</v>
      </c>
      <c r="EB639" s="11" t="s">
        <v>15936</v>
      </c>
      <c r="EC639" s="11"/>
      <c r="ED639" s="11"/>
      <c r="EE639" s="11" t="s">
        <v>15937</v>
      </c>
      <c r="EF639" s="11"/>
      <c r="EG639" s="11" t="s">
        <v>15938</v>
      </c>
      <c r="EH639" s="11" t="s">
        <v>15939</v>
      </c>
      <c r="EI639" s="11" t="s">
        <v>15940</v>
      </c>
      <c r="EJ639" s="11" t="s">
        <v>15941</v>
      </c>
      <c r="EK639" s="11" t="s">
        <v>15942</v>
      </c>
      <c r="EL639" s="11"/>
      <c r="EM639" s="11"/>
      <c r="EN639" s="11"/>
      <c r="EO639" s="11" t="s">
        <v>15943</v>
      </c>
      <c r="EP639" s="11"/>
      <c r="EQ639" s="11"/>
      <c r="ER639" s="11"/>
      <c r="ES639" s="11"/>
      <c r="ET639" s="11"/>
      <c r="EU639" s="11"/>
      <c r="EV639" s="11"/>
      <c r="EW639" s="11"/>
      <c r="EX639" s="11"/>
      <c r="EY639" s="11"/>
      <c r="EZ639" s="11"/>
      <c r="FA639" s="11"/>
      <c r="FB639" s="11"/>
      <c r="FC639" s="11"/>
      <c r="FD639" s="11"/>
      <c r="FE639" s="11"/>
      <c r="FF639" s="11"/>
      <c r="FG639" s="11"/>
      <c r="FH639" s="11"/>
      <c r="FI639" s="11"/>
      <c r="FJ639" s="11" t="s">
        <v>15944</v>
      </c>
      <c r="FK639" s="11"/>
      <c r="FL639" s="11"/>
      <c r="FM639" s="11"/>
      <c r="FN639" s="11"/>
      <c r="FO639" s="11"/>
      <c r="FP639" s="11" t="s">
        <v>15945</v>
      </c>
      <c r="FQ639" s="11"/>
      <c r="FR639" s="11"/>
      <c r="FS639" s="11"/>
      <c r="FT639" s="11"/>
      <c r="FU639" s="11"/>
      <c r="FV639" s="11"/>
      <c r="FW639" s="11"/>
      <c r="FX639" s="11"/>
      <c r="FY639" s="11"/>
      <c r="FZ639" s="11"/>
      <c r="GA639" s="11"/>
      <c r="GB639" s="11"/>
      <c r="GC639" s="11"/>
      <c r="GD639" s="11"/>
      <c r="GE639" s="11"/>
      <c r="GF639" s="11"/>
      <c r="GG639" s="11" t="s">
        <v>15946</v>
      </c>
      <c r="GH639" s="11"/>
      <c r="GI639" s="11"/>
      <c r="GJ639" s="11"/>
      <c r="GK639" s="11"/>
      <c r="GL639" s="11"/>
      <c r="GM639" s="11" t="s">
        <v>15947</v>
      </c>
      <c r="GN639" s="11"/>
      <c r="GO639" s="11"/>
      <c r="GP639" s="11"/>
      <c r="GQ639" s="11"/>
      <c r="GR639" s="11"/>
      <c r="GS639" s="11"/>
      <c r="GT639" s="11" t="s">
        <v>15948</v>
      </c>
      <c r="GU639" s="11"/>
      <c r="GV639" s="11"/>
      <c r="GW639" s="11"/>
      <c r="GX639" s="11"/>
      <c r="GY639" s="11"/>
      <c r="GZ639" s="11"/>
      <c r="HA639" s="11"/>
      <c r="HB639" s="11"/>
      <c r="HC639" s="11"/>
      <c r="HD639" s="11"/>
      <c r="HE639" s="11" t="s">
        <v>15949</v>
      </c>
      <c r="HF639" s="11" t="s">
        <v>15950</v>
      </c>
      <c r="HG639" s="11"/>
      <c r="HH639" s="11" t="s">
        <v>15951</v>
      </c>
      <c r="HI639" s="11" t="s">
        <v>15952</v>
      </c>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t="s">
        <v>15953</v>
      </c>
      <c r="II639" s="11" t="s">
        <v>9217</v>
      </c>
      <c r="IJ639" s="11"/>
      <c r="IK639" s="11" t="s">
        <v>15954</v>
      </c>
      <c r="IL639" s="11"/>
      <c r="IM639" s="11"/>
      <c r="IN639" s="11"/>
      <c r="IO639" s="11"/>
      <c r="IP639" s="11"/>
      <c r="IQ639" s="11"/>
      <c r="IR639" s="11" t="s">
        <v>13344</v>
      </c>
      <c r="IS639" s="11"/>
      <c r="IT639" s="11"/>
      <c r="IU639" s="11"/>
      <c r="IV639" s="11" t="s">
        <v>15955</v>
      </c>
      <c r="IW639" s="11"/>
      <c r="IX639" s="11"/>
      <c r="IY639" s="11"/>
      <c r="IZ639" s="11"/>
      <c r="JA639" s="11"/>
      <c r="JB639" s="11"/>
      <c r="JC639" s="11"/>
      <c r="JD639" s="11"/>
      <c r="JE639" s="11"/>
      <c r="JF639" s="11"/>
      <c r="JG639" s="11"/>
      <c r="JH639" s="11"/>
      <c r="JI639" s="11" t="s">
        <v>15956</v>
      </c>
      <c r="JJ639" s="11"/>
      <c r="JK639" s="11"/>
      <c r="JL639" s="11"/>
      <c r="JM639" s="11" t="s">
        <v>15957</v>
      </c>
      <c r="JN639" s="11"/>
      <c r="JO639" s="11" t="s">
        <v>15958</v>
      </c>
      <c r="JP639" s="11"/>
      <c r="JQ639" s="11"/>
      <c r="JR639" s="11"/>
      <c r="JS639" s="11"/>
      <c r="JT639" s="11"/>
      <c r="JU639" s="11" t="s">
        <v>15959</v>
      </c>
      <c r="JV639" s="11"/>
      <c r="JW639" s="11"/>
      <c r="JX639" s="11"/>
      <c r="JY639" s="11"/>
      <c r="JZ639" s="11"/>
      <c r="KA639" s="11"/>
      <c r="KB639" s="11"/>
      <c r="KC639" s="11"/>
      <c r="KD639" s="11"/>
      <c r="KE639" s="11"/>
      <c r="KF639" s="11"/>
      <c r="KG639" s="11"/>
      <c r="KH639" s="11"/>
      <c r="KI639" s="11"/>
      <c r="KJ639" s="11"/>
      <c r="KK639" s="11"/>
      <c r="KL639" s="11"/>
      <c r="KM639" s="11" t="s">
        <v>15960</v>
      </c>
      <c r="KN639" s="11"/>
      <c r="KO639" s="11"/>
      <c r="KP639" s="11"/>
      <c r="KQ639" s="11"/>
      <c r="KR639" s="11" t="s">
        <v>15961</v>
      </c>
      <c r="KS639" s="11"/>
      <c r="KT639" s="11"/>
      <c r="KU639" s="11" t="s">
        <v>15962</v>
      </c>
      <c r="KV639" s="11"/>
      <c r="KW639" s="11"/>
      <c r="KX639" s="11"/>
      <c r="KY639" s="11"/>
      <c r="KZ639" s="11" t="s">
        <v>15963</v>
      </c>
      <c r="LA639" s="11"/>
      <c r="LB639" s="11" t="s">
        <v>15964</v>
      </c>
      <c r="LC639" s="11" t="s">
        <v>15965</v>
      </c>
      <c r="LD639" s="11" t="s">
        <v>15966</v>
      </c>
      <c r="LE639" s="11" t="s">
        <v>15967</v>
      </c>
      <c r="LF639" s="11" t="s">
        <v>15968</v>
      </c>
      <c r="LG639" s="11"/>
      <c r="LH639" s="11" t="s">
        <v>15969</v>
      </c>
      <c r="LI639" s="11" t="s">
        <v>15970</v>
      </c>
      <c r="LJ639" s="11" t="s">
        <v>15971</v>
      </c>
      <c r="LK639" s="11"/>
      <c r="LL639" s="11" t="s">
        <v>15972</v>
      </c>
      <c r="LM639" s="11" t="s">
        <v>15973</v>
      </c>
      <c r="LN639" s="11"/>
      <c r="LO639" s="11"/>
      <c r="LP639" s="11" t="s">
        <v>15974</v>
      </c>
      <c r="LQ639" s="11"/>
      <c r="LR639" s="11"/>
      <c r="LS639" s="11" t="s">
        <v>15975</v>
      </c>
      <c r="LT639" s="11" t="s">
        <v>15976</v>
      </c>
      <c r="LU639" s="11"/>
      <c r="LV639" s="11"/>
      <c r="LW639" s="11"/>
      <c r="LX639" s="11"/>
      <c r="LY639" s="11"/>
      <c r="LZ639" s="11"/>
      <c r="MA639" s="11"/>
      <c r="MB639" s="11"/>
      <c r="MC639" s="11"/>
      <c r="MD639" s="11"/>
      <c r="ME639" s="11"/>
      <c r="MF639" s="11"/>
      <c r="MG639" s="11"/>
      <c r="MH639" s="11"/>
      <c r="MI639" s="11"/>
      <c r="MJ639" s="11"/>
      <c r="MK639" s="11"/>
      <c r="ML639" s="11"/>
      <c r="MM639" s="11"/>
      <c r="MN639" s="11"/>
      <c r="MO639" s="11"/>
      <c r="MP639" s="11"/>
      <c r="MQ639" s="11"/>
      <c r="MR639" s="11"/>
      <c r="MS639" s="11"/>
      <c r="MT639" s="11"/>
      <c r="MU639" s="11"/>
      <c r="MV639" s="11"/>
      <c r="MW639" s="11"/>
      <c r="MX639" s="11"/>
      <c r="MY639" s="11"/>
      <c r="MZ639" s="11"/>
      <c r="NA639" s="11"/>
      <c r="NB639" s="11"/>
      <c r="NC639" s="11"/>
      <c r="ND639" s="11"/>
      <c r="NE639" s="11"/>
      <c r="NF639" s="11"/>
      <c r="NG639" s="11"/>
      <c r="NH639" s="11"/>
      <c r="NI639" s="11"/>
      <c r="NJ639" s="11"/>
      <c r="NK639" s="11"/>
      <c r="NL639" s="11"/>
      <c r="NM639" s="11"/>
      <c r="NN639" s="11"/>
      <c r="NO639" s="11"/>
      <c r="NP639" s="11"/>
      <c r="NQ639" s="11"/>
      <c r="NR639" s="11"/>
      <c r="NS639" s="11"/>
      <c r="NT639" s="11"/>
      <c r="NU639" s="11"/>
      <c r="NV639" s="11"/>
      <c r="NW639" s="11"/>
      <c r="NX639" s="11"/>
      <c r="NY639" s="11" t="s">
        <v>15977</v>
      </c>
      <c r="NZ639" s="11"/>
      <c r="OA639" s="11" t="s">
        <v>15978</v>
      </c>
      <c r="OB639" s="11" t="s">
        <v>15979</v>
      </c>
      <c r="OC639" s="11"/>
      <c r="OD639" s="11"/>
      <c r="OE639" s="11"/>
      <c r="OF639" s="11" t="s">
        <v>15980</v>
      </c>
      <c r="OG639" s="11"/>
      <c r="OH639" s="11"/>
      <c r="OI639" s="11" t="s">
        <v>15981</v>
      </c>
      <c r="OJ639" s="11"/>
      <c r="OK639" s="11"/>
      <c r="OL639" s="11"/>
      <c r="OM639" s="11" t="s">
        <v>15982</v>
      </c>
      <c r="ON639" s="11"/>
      <c r="OO639" s="11"/>
      <c r="OP639" s="11"/>
      <c r="OQ639" s="11"/>
      <c r="OR639" s="11" t="s">
        <v>15983</v>
      </c>
      <c r="OS639" s="11" t="s">
        <v>15984</v>
      </c>
      <c r="OT639" s="11"/>
      <c r="OU639" s="11" t="s">
        <v>15985</v>
      </c>
      <c r="OV639" s="11"/>
      <c r="OW639" s="11" t="s">
        <v>12796</v>
      </c>
      <c r="OX639" s="11" t="s">
        <v>15986</v>
      </c>
      <c r="OY639" s="11"/>
      <c r="OZ639" s="11" t="s">
        <v>15987</v>
      </c>
      <c r="PA639" s="11"/>
      <c r="PB639" s="11" t="s">
        <v>15988</v>
      </c>
      <c r="PC639" s="11"/>
      <c r="PD639" s="11"/>
      <c r="PE639" s="11"/>
      <c r="PF639" s="11" t="s">
        <v>15989</v>
      </c>
      <c r="PG639" s="11" t="s">
        <v>15990</v>
      </c>
      <c r="PH639" s="11" t="s">
        <v>15991</v>
      </c>
      <c r="PI639" s="11"/>
      <c r="PJ639" s="11"/>
      <c r="PK639" s="11"/>
      <c r="PL639" s="11" t="s">
        <v>15992</v>
      </c>
      <c r="PM639" s="11"/>
      <c r="PN639" s="11"/>
      <c r="PO639" s="11" t="s">
        <v>15993</v>
      </c>
      <c r="PP639" s="11"/>
      <c r="PQ639" s="11"/>
      <c r="PR639" s="11"/>
      <c r="PS639" s="11" t="s">
        <v>15994</v>
      </c>
      <c r="PT639" s="11"/>
      <c r="PU639" s="11"/>
      <c r="PV639" s="11"/>
      <c r="PW639" s="11"/>
      <c r="PX639" s="11"/>
      <c r="PY639" s="11"/>
      <c r="PZ639" s="11" t="s">
        <v>15995</v>
      </c>
      <c r="QA639" s="11"/>
      <c r="QB639" s="11"/>
      <c r="QC639" s="11"/>
      <c r="QD639" s="11"/>
      <c r="QE639" s="11" t="s">
        <v>15996</v>
      </c>
      <c r="QF639" s="11"/>
      <c r="QG639" s="11" t="s">
        <v>15997</v>
      </c>
      <c r="QH639" s="11" t="s">
        <v>15998</v>
      </c>
      <c r="QI639" s="11"/>
      <c r="QJ639" s="11"/>
      <c r="QK639" s="11"/>
      <c r="QL639" s="11"/>
      <c r="QM639" s="11"/>
      <c r="QN639" s="11"/>
      <c r="QO639" s="11"/>
      <c r="QP639" s="11"/>
      <c r="QQ639" s="11"/>
      <c r="QR639" s="11"/>
      <c r="QS639" s="11"/>
      <c r="QT639" s="11" t="s">
        <v>15999</v>
      </c>
      <c r="QU639" s="11"/>
      <c r="QV639" s="11"/>
      <c r="QW639" s="11"/>
      <c r="QX639" s="11"/>
      <c r="QY639" s="11"/>
      <c r="QZ639" s="11"/>
      <c r="RA639" s="11"/>
      <c r="RB639" s="11"/>
      <c r="RC639" s="11"/>
      <c r="RD639" s="11" t="s">
        <v>16000</v>
      </c>
      <c r="RE639" s="11"/>
      <c r="RF639" s="11"/>
      <c r="RG639" s="11"/>
      <c r="RH639" s="11"/>
      <c r="RI639" s="11"/>
      <c r="RJ639" s="11"/>
      <c r="RK639" s="11"/>
      <c r="RL639" s="11"/>
      <c r="RM639" s="11"/>
      <c r="RN639" s="11"/>
      <c r="RO639" s="11"/>
      <c r="RP639" s="11"/>
      <c r="RQ639" s="11"/>
      <c r="RR639" s="11"/>
      <c r="RS639" s="11"/>
      <c r="RT639" s="11" t="s">
        <v>16001</v>
      </c>
      <c r="RU639" s="11"/>
      <c r="RV639" s="11" t="s">
        <v>16002</v>
      </c>
      <c r="RW639" s="11"/>
      <c r="RX639" s="11"/>
      <c r="RY639" s="11"/>
      <c r="RZ639" s="11"/>
      <c r="SA639" s="11"/>
      <c r="SB639" s="11"/>
      <c r="SC639" s="11"/>
      <c r="SD639" s="11"/>
      <c r="SE639" s="11" t="s">
        <v>16003</v>
      </c>
      <c r="SF639" s="11"/>
      <c r="SG639" s="11"/>
      <c r="SH639" s="11" t="s">
        <v>16004</v>
      </c>
      <c r="SI639" s="11"/>
      <c r="SJ639" s="11"/>
      <c r="SK639" s="11"/>
      <c r="SL639" s="11" t="s">
        <v>16005</v>
      </c>
      <c r="SM639" s="11"/>
      <c r="SN639" s="11"/>
      <c r="SO639" s="11"/>
      <c r="SP639" s="11"/>
      <c r="SQ639" s="11" t="s">
        <v>16006</v>
      </c>
      <c r="SR639" s="11"/>
      <c r="SS639" s="11"/>
      <c r="ST639" s="11"/>
      <c r="SU639" s="11"/>
      <c r="SV639" s="11"/>
      <c r="SW639" s="11"/>
      <c r="SX639" s="11"/>
      <c r="SY639" s="11"/>
      <c r="SZ639" s="11"/>
      <c r="TA639" s="11"/>
      <c r="TB639" s="11"/>
      <c r="TC639" s="11"/>
      <c r="TD639" s="11"/>
      <c r="TE639" s="11" t="s">
        <v>16007</v>
      </c>
      <c r="TF639" s="11"/>
      <c r="TG639" s="11"/>
      <c r="TH639" s="11" t="s">
        <v>16008</v>
      </c>
      <c r="TI639" s="11"/>
      <c r="TJ639" s="11"/>
      <c r="TK639" s="11"/>
      <c r="TL639" s="11"/>
      <c r="TM639" s="11"/>
      <c r="TN639" s="11"/>
      <c r="TO639" s="11"/>
      <c r="TP639" s="11"/>
      <c r="TQ639" s="11"/>
      <c r="TR639" s="11"/>
      <c r="TS639" s="11"/>
      <c r="TT639" s="11"/>
      <c r="TU639" s="11" t="s">
        <v>16009</v>
      </c>
      <c r="TV639" s="11"/>
      <c r="TW639" s="11"/>
      <c r="TX639" s="11"/>
      <c r="TY639" s="11"/>
      <c r="TZ639" s="11"/>
      <c r="UA639" s="11"/>
      <c r="UB639" s="11"/>
      <c r="UC639" s="11"/>
      <c r="UD639" s="11"/>
      <c r="UE639" s="11"/>
      <c r="UF639" s="11"/>
      <c r="UG639" s="11"/>
      <c r="UH639" s="11"/>
      <c r="UI639" s="11"/>
      <c r="UJ639" s="11"/>
      <c r="UK639" s="11"/>
      <c r="UL639" s="11"/>
      <c r="UM639" s="11"/>
      <c r="UN639" s="11" t="s">
        <v>16010</v>
      </c>
      <c r="UO639" s="11"/>
      <c r="UP639" s="11"/>
      <c r="UQ639" s="11"/>
      <c r="UR639" s="11"/>
      <c r="US639" s="11"/>
      <c r="UT639" s="11"/>
      <c r="UU639" s="11" t="s">
        <v>16011</v>
      </c>
      <c r="UV639" s="11"/>
      <c r="UW639" s="11"/>
      <c r="UX639" s="11"/>
      <c r="UY639" s="11"/>
      <c r="UZ639" s="11" t="s">
        <v>16012</v>
      </c>
      <c r="VA639" s="11"/>
      <c r="VB639" s="11"/>
      <c r="VC639" s="11"/>
      <c r="VD639" s="11"/>
      <c r="VE639" s="11" t="s">
        <v>16013</v>
      </c>
      <c r="VF639" s="11"/>
      <c r="VG639" s="11"/>
      <c r="VH639" s="11"/>
      <c r="VI639" s="11"/>
      <c r="VJ639" s="11"/>
      <c r="VK639" s="11"/>
      <c r="VL639" s="11"/>
      <c r="VM639" s="11"/>
      <c r="VN639" s="11"/>
      <c r="VO639" s="11"/>
      <c r="VP639" s="11"/>
      <c r="VQ639" s="11"/>
      <c r="VR639" s="11"/>
      <c r="VS639" s="11" t="s">
        <v>16014</v>
      </c>
      <c r="VT639" s="11"/>
      <c r="VU639" s="11"/>
      <c r="VV639" s="11"/>
      <c r="VW639" s="11"/>
      <c r="VX639" s="11"/>
      <c r="VY639" s="11"/>
      <c r="VZ639" s="11"/>
      <c r="WA639" s="11"/>
      <c r="WB639" s="11"/>
      <c r="WC639" s="11"/>
      <c r="WD639" s="11"/>
      <c r="WE639" s="11"/>
      <c r="WF639" s="11"/>
      <c r="WG639" s="11"/>
      <c r="WH639" s="11"/>
      <c r="WI639" s="11"/>
      <c r="WJ639" s="11"/>
      <c r="WK639" s="11"/>
    </row>
    <row r="640" spans="1:609" x14ac:dyDescent="0.25">
      <c r="A640" s="11"/>
      <c r="B640" s="11"/>
      <c r="C640" s="11" t="s">
        <v>16015</v>
      </c>
      <c r="D640" s="11"/>
      <c r="E640" s="11" t="s">
        <v>16016</v>
      </c>
      <c r="F640" s="11" t="s">
        <v>16017</v>
      </c>
      <c r="G640" s="11"/>
      <c r="H640" s="11"/>
      <c r="I640" s="11"/>
      <c r="J640" s="11"/>
      <c r="K640" s="11" t="s">
        <v>16018</v>
      </c>
      <c r="L640" s="11"/>
      <c r="M640" s="11"/>
      <c r="N640" s="11"/>
      <c r="O640" s="11" t="s">
        <v>16019</v>
      </c>
      <c r="P640" s="11"/>
      <c r="Q640" s="11"/>
      <c r="R640" s="11"/>
      <c r="S640" s="11"/>
      <c r="T640" s="11"/>
      <c r="U640" s="11"/>
      <c r="V640" s="11" t="s">
        <v>16020</v>
      </c>
      <c r="W640" s="11"/>
      <c r="X640" s="11"/>
      <c r="Y640" s="11" t="s">
        <v>16021</v>
      </c>
      <c r="Z640" s="11"/>
      <c r="AA640" s="11"/>
      <c r="AB640" s="11"/>
      <c r="AC640" s="11"/>
      <c r="AD640" s="11" t="s">
        <v>16022</v>
      </c>
      <c r="AE640" s="11"/>
      <c r="AF640" s="11"/>
      <c r="AG640" s="11"/>
      <c r="AH640" s="11" t="s">
        <v>16023</v>
      </c>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t="s">
        <v>16024</v>
      </c>
      <c r="BQ640" s="11" t="s">
        <v>16025</v>
      </c>
      <c r="BR640" s="11"/>
      <c r="BS640" s="11" t="s">
        <v>11596</v>
      </c>
      <c r="BT640" s="11"/>
      <c r="BU640" s="11"/>
      <c r="BV640" s="11"/>
      <c r="BW640" s="11"/>
      <c r="BX640" s="11" t="s">
        <v>16026</v>
      </c>
      <c r="BY640" s="11" t="s">
        <v>16027</v>
      </c>
      <c r="BZ640" s="11"/>
      <c r="CA640" s="11"/>
      <c r="CB640" s="11"/>
      <c r="CC640" s="11" t="s">
        <v>16028</v>
      </c>
      <c r="CD640" s="11" t="s">
        <v>16029</v>
      </c>
      <c r="CE640" s="11" t="s">
        <v>16030</v>
      </c>
      <c r="CF640" s="11"/>
      <c r="CG640" s="11"/>
      <c r="CH640" s="11" t="s">
        <v>16031</v>
      </c>
      <c r="CI640" s="11"/>
      <c r="CJ640" s="11"/>
      <c r="CK640" s="11" t="s">
        <v>10606</v>
      </c>
      <c r="CL640" s="11" t="s">
        <v>16032</v>
      </c>
      <c r="CM640" s="11" t="s">
        <v>16033</v>
      </c>
      <c r="CN640" s="11"/>
      <c r="CO640" s="11"/>
      <c r="CP640" s="11" t="s">
        <v>16034</v>
      </c>
      <c r="CQ640" s="11" t="s">
        <v>16035</v>
      </c>
      <c r="CR640" s="11" t="s">
        <v>16036</v>
      </c>
      <c r="CS640" s="11" t="s">
        <v>16037</v>
      </c>
      <c r="CT640" s="11" t="s">
        <v>16038</v>
      </c>
      <c r="CU640" s="11" t="s">
        <v>16039</v>
      </c>
      <c r="CV640" s="11" t="s">
        <v>16040</v>
      </c>
      <c r="CW640" s="11" t="s">
        <v>16041</v>
      </c>
      <c r="CX640" s="11"/>
      <c r="CY640" s="11"/>
      <c r="CZ640" s="11"/>
      <c r="DA640" s="11" t="s">
        <v>16042</v>
      </c>
      <c r="DB640" s="11"/>
      <c r="DC640" s="11"/>
      <c r="DD640" s="11" t="s">
        <v>16043</v>
      </c>
      <c r="DE640" s="11"/>
      <c r="DF640" s="11"/>
      <c r="DG640" s="11"/>
      <c r="DH640" s="11"/>
      <c r="DI640" s="11"/>
      <c r="DJ640" s="11"/>
      <c r="DK640" s="11" t="s">
        <v>16044</v>
      </c>
      <c r="DL640" s="11"/>
      <c r="DM640" s="11"/>
      <c r="DN640" s="11"/>
      <c r="DO640" s="11"/>
      <c r="DP640" s="11" t="s">
        <v>16045</v>
      </c>
      <c r="DQ640" s="11"/>
      <c r="DR640" s="11"/>
      <c r="DS640" s="11" t="s">
        <v>16046</v>
      </c>
      <c r="DT640" s="11"/>
      <c r="DU640" s="11" t="s">
        <v>16047</v>
      </c>
      <c r="DV640" s="11" t="s">
        <v>16048</v>
      </c>
      <c r="DW640" s="11" t="s">
        <v>16049</v>
      </c>
      <c r="DX640" s="11"/>
      <c r="DY640" s="11" t="s">
        <v>16050</v>
      </c>
      <c r="DZ640" s="11" t="s">
        <v>16051</v>
      </c>
      <c r="EA640" s="11" t="s">
        <v>16052</v>
      </c>
      <c r="EB640" s="11" t="s">
        <v>16053</v>
      </c>
      <c r="EC640" s="11"/>
      <c r="ED640" s="11"/>
      <c r="EE640" s="11" t="s">
        <v>16054</v>
      </c>
      <c r="EF640" s="11"/>
      <c r="EG640" s="11" t="s">
        <v>16055</v>
      </c>
      <c r="EH640" s="11" t="s">
        <v>16056</v>
      </c>
      <c r="EI640" s="11" t="s">
        <v>16057</v>
      </c>
      <c r="EJ640" s="11" t="s">
        <v>16058</v>
      </c>
      <c r="EK640" s="11" t="s">
        <v>9220</v>
      </c>
      <c r="EL640" s="11"/>
      <c r="EM640" s="11"/>
      <c r="EN640" s="11"/>
      <c r="EO640" s="11" t="s">
        <v>16059</v>
      </c>
      <c r="EP640" s="11"/>
      <c r="EQ640" s="11"/>
      <c r="ER640" s="11"/>
      <c r="ES640" s="11"/>
      <c r="ET640" s="11"/>
      <c r="EU640" s="11"/>
      <c r="EV640" s="11"/>
      <c r="EW640" s="11"/>
      <c r="EX640" s="11"/>
      <c r="EY640" s="11"/>
      <c r="EZ640" s="11"/>
      <c r="FA640" s="11"/>
      <c r="FB640" s="11"/>
      <c r="FC640" s="11"/>
      <c r="FD640" s="11"/>
      <c r="FE640" s="11"/>
      <c r="FF640" s="11"/>
      <c r="FG640" s="11"/>
      <c r="FH640" s="11"/>
      <c r="FI640" s="11"/>
      <c r="FJ640" s="11" t="s">
        <v>16060</v>
      </c>
      <c r="FK640" s="11"/>
      <c r="FL640" s="11"/>
      <c r="FM640" s="11"/>
      <c r="FN640" s="11"/>
      <c r="FO640" s="11"/>
      <c r="FP640" s="11" t="s">
        <v>16061</v>
      </c>
      <c r="FQ640" s="11"/>
      <c r="FR640" s="11"/>
      <c r="FS640" s="11"/>
      <c r="FT640" s="11"/>
      <c r="FU640" s="11"/>
      <c r="FV640" s="11"/>
      <c r="FW640" s="11"/>
      <c r="FX640" s="11"/>
      <c r="FY640" s="11"/>
      <c r="FZ640" s="11"/>
      <c r="GA640" s="11"/>
      <c r="GB640" s="11"/>
      <c r="GC640" s="11"/>
      <c r="GD640" s="11"/>
      <c r="GE640" s="11"/>
      <c r="GF640" s="11"/>
      <c r="GG640" s="11" t="s">
        <v>16062</v>
      </c>
      <c r="GH640" s="11"/>
      <c r="GI640" s="11"/>
      <c r="GJ640" s="11"/>
      <c r="GK640" s="11"/>
      <c r="GL640" s="11"/>
      <c r="GM640" s="11" t="s">
        <v>16063</v>
      </c>
      <c r="GN640" s="11"/>
      <c r="GO640" s="11"/>
      <c r="GP640" s="11"/>
      <c r="GQ640" s="11"/>
      <c r="GR640" s="11"/>
      <c r="GS640" s="11"/>
      <c r="GT640" s="11" t="s">
        <v>16064</v>
      </c>
      <c r="GU640" s="11"/>
      <c r="GV640" s="11"/>
      <c r="GW640" s="11"/>
      <c r="GX640" s="11"/>
      <c r="GY640" s="11"/>
      <c r="GZ640" s="11"/>
      <c r="HA640" s="11"/>
      <c r="HB640" s="11"/>
      <c r="HC640" s="11"/>
      <c r="HD640" s="11"/>
      <c r="HE640" s="11" t="s">
        <v>16065</v>
      </c>
      <c r="HF640" s="11" t="s">
        <v>16066</v>
      </c>
      <c r="HG640" s="11"/>
      <c r="HH640" s="11" t="s">
        <v>16067</v>
      </c>
      <c r="HI640" s="11" t="s">
        <v>16068</v>
      </c>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t="s">
        <v>16069</v>
      </c>
      <c r="II640" s="11"/>
      <c r="IJ640" s="11"/>
      <c r="IK640" s="11" t="s">
        <v>16070</v>
      </c>
      <c r="IL640" s="11"/>
      <c r="IM640" s="11"/>
      <c r="IN640" s="11"/>
      <c r="IO640" s="11"/>
      <c r="IP640" s="11"/>
      <c r="IQ640" s="11"/>
      <c r="IR640" s="11" t="s">
        <v>16071</v>
      </c>
      <c r="IS640" s="11"/>
      <c r="IT640" s="11"/>
      <c r="IU640" s="11"/>
      <c r="IV640" s="11" t="s">
        <v>16072</v>
      </c>
      <c r="IW640" s="11"/>
      <c r="IX640" s="11"/>
      <c r="IY640" s="11"/>
      <c r="IZ640" s="11"/>
      <c r="JA640" s="11"/>
      <c r="JB640" s="11"/>
      <c r="JC640" s="11"/>
      <c r="JD640" s="11"/>
      <c r="JE640" s="11"/>
      <c r="JF640" s="11"/>
      <c r="JG640" s="11"/>
      <c r="JH640" s="11"/>
      <c r="JI640" s="11" t="s">
        <v>16073</v>
      </c>
      <c r="JJ640" s="11"/>
      <c r="JK640" s="11"/>
      <c r="JL640" s="11"/>
      <c r="JM640" s="11" t="s">
        <v>16074</v>
      </c>
      <c r="JN640" s="11"/>
      <c r="JO640" s="11" t="s">
        <v>16075</v>
      </c>
      <c r="JP640" s="11"/>
      <c r="JQ640" s="11"/>
      <c r="JR640" s="11"/>
      <c r="JS640" s="11"/>
      <c r="JT640" s="11"/>
      <c r="JU640" s="11" t="s">
        <v>16076</v>
      </c>
      <c r="JV640" s="11"/>
      <c r="JW640" s="11"/>
      <c r="JX640" s="11"/>
      <c r="JY640" s="11"/>
      <c r="JZ640" s="11"/>
      <c r="KA640" s="11"/>
      <c r="KB640" s="11"/>
      <c r="KC640" s="11"/>
      <c r="KD640" s="11"/>
      <c r="KE640" s="11"/>
      <c r="KF640" s="11"/>
      <c r="KG640" s="11"/>
      <c r="KH640" s="11"/>
      <c r="KI640" s="11"/>
      <c r="KJ640" s="11"/>
      <c r="KK640" s="11"/>
      <c r="KL640" s="11"/>
      <c r="KM640" s="11" t="s">
        <v>16077</v>
      </c>
      <c r="KN640" s="11"/>
      <c r="KO640" s="11"/>
      <c r="KP640" s="11"/>
      <c r="KQ640" s="11"/>
      <c r="KR640" s="11" t="s">
        <v>16078</v>
      </c>
      <c r="KS640" s="11"/>
      <c r="KT640" s="11"/>
      <c r="KU640" s="11" t="s">
        <v>16079</v>
      </c>
      <c r="KV640" s="11"/>
      <c r="KW640" s="11"/>
      <c r="KX640" s="11"/>
      <c r="KY640" s="11"/>
      <c r="KZ640" s="11" t="s">
        <v>16080</v>
      </c>
      <c r="LA640" s="11"/>
      <c r="LB640" s="11" t="s">
        <v>16081</v>
      </c>
      <c r="LC640" s="11" t="s">
        <v>16082</v>
      </c>
      <c r="LD640" s="11" t="s">
        <v>16083</v>
      </c>
      <c r="LE640" s="11" t="s">
        <v>16084</v>
      </c>
      <c r="LF640" s="11" t="s">
        <v>16085</v>
      </c>
      <c r="LG640" s="11"/>
      <c r="LH640" s="11" t="s">
        <v>16086</v>
      </c>
      <c r="LI640" s="11" t="s">
        <v>16087</v>
      </c>
      <c r="LJ640" s="11" t="s">
        <v>16088</v>
      </c>
      <c r="LK640" s="11"/>
      <c r="LL640" s="11" t="s">
        <v>16089</v>
      </c>
      <c r="LM640" s="11" t="s">
        <v>16090</v>
      </c>
      <c r="LN640" s="11"/>
      <c r="LO640" s="11"/>
      <c r="LP640" s="11" t="s">
        <v>16091</v>
      </c>
      <c r="LQ640" s="11"/>
      <c r="LR640" s="11"/>
      <c r="LS640" s="11" t="s">
        <v>16092</v>
      </c>
      <c r="LT640" s="11" t="s">
        <v>16093</v>
      </c>
      <c r="LU640" s="11"/>
      <c r="LV640" s="11"/>
      <c r="LW640" s="11"/>
      <c r="LX640" s="11"/>
      <c r="LY640" s="11"/>
      <c r="LZ640" s="11"/>
      <c r="MA640" s="11"/>
      <c r="MB640" s="11"/>
      <c r="MC640" s="11"/>
      <c r="MD640" s="11"/>
      <c r="ME640" s="11"/>
      <c r="MF640" s="11"/>
      <c r="MG640" s="11"/>
      <c r="MH640" s="11"/>
      <c r="MI640" s="11"/>
      <c r="MJ640" s="11"/>
      <c r="MK640" s="11"/>
      <c r="ML640" s="11"/>
      <c r="MM640" s="11"/>
      <c r="MN640" s="11"/>
      <c r="MO640" s="11"/>
      <c r="MP640" s="11"/>
      <c r="MQ640" s="11"/>
      <c r="MR640" s="11"/>
      <c r="MS640" s="11"/>
      <c r="MT640" s="11"/>
      <c r="MU640" s="11"/>
      <c r="MV640" s="11"/>
      <c r="MW640" s="11"/>
      <c r="MX640" s="11"/>
      <c r="MY640" s="11"/>
      <c r="MZ640" s="11"/>
      <c r="NA640" s="11"/>
      <c r="NB640" s="11"/>
      <c r="NC640" s="11"/>
      <c r="ND640" s="11"/>
      <c r="NE640" s="11"/>
      <c r="NF640" s="11"/>
      <c r="NG640" s="11"/>
      <c r="NH640" s="11"/>
      <c r="NI640" s="11"/>
      <c r="NJ640" s="11"/>
      <c r="NK640" s="11"/>
      <c r="NL640" s="11"/>
      <c r="NM640" s="11"/>
      <c r="NN640" s="11"/>
      <c r="NO640" s="11"/>
      <c r="NP640" s="11"/>
      <c r="NQ640" s="11"/>
      <c r="NR640" s="11"/>
      <c r="NS640" s="11"/>
      <c r="NT640" s="11"/>
      <c r="NU640" s="11"/>
      <c r="NV640" s="11"/>
      <c r="NW640" s="11"/>
      <c r="NX640" s="11"/>
      <c r="NY640" s="11" t="s">
        <v>16094</v>
      </c>
      <c r="NZ640" s="11"/>
      <c r="OA640" s="11" t="s">
        <v>16095</v>
      </c>
      <c r="OB640" s="11" t="s">
        <v>16096</v>
      </c>
      <c r="OC640" s="11"/>
      <c r="OD640" s="11"/>
      <c r="OE640" s="11"/>
      <c r="OF640" s="11" t="s">
        <v>16097</v>
      </c>
      <c r="OG640" s="11"/>
      <c r="OH640" s="11"/>
      <c r="OI640" s="11" t="s">
        <v>16098</v>
      </c>
      <c r="OJ640" s="11"/>
      <c r="OK640" s="11"/>
      <c r="OL640" s="11"/>
      <c r="OM640" s="11" t="s">
        <v>16099</v>
      </c>
      <c r="ON640" s="11"/>
      <c r="OO640" s="11"/>
      <c r="OP640" s="11"/>
      <c r="OQ640" s="11"/>
      <c r="OR640" s="11" t="s">
        <v>16100</v>
      </c>
      <c r="OS640" s="11" t="s">
        <v>16101</v>
      </c>
      <c r="OT640" s="11"/>
      <c r="OU640" s="11" t="s">
        <v>16102</v>
      </c>
      <c r="OV640" s="11"/>
      <c r="OW640" s="11" t="s">
        <v>16103</v>
      </c>
      <c r="OX640" s="11" t="s">
        <v>16104</v>
      </c>
      <c r="OY640" s="11"/>
      <c r="OZ640" s="11" t="s">
        <v>16105</v>
      </c>
      <c r="PA640" s="11"/>
      <c r="PB640" s="11" t="s">
        <v>16106</v>
      </c>
      <c r="PC640" s="11"/>
      <c r="PD640" s="11"/>
      <c r="PE640" s="11"/>
      <c r="PF640" s="11" t="s">
        <v>16107</v>
      </c>
      <c r="PG640" s="11" t="s">
        <v>16108</v>
      </c>
      <c r="PH640" s="11" t="s">
        <v>16109</v>
      </c>
      <c r="PI640" s="11"/>
      <c r="PJ640" s="11"/>
      <c r="PK640" s="11"/>
      <c r="PL640" s="11" t="s">
        <v>16110</v>
      </c>
      <c r="PM640" s="11"/>
      <c r="PN640" s="11"/>
      <c r="PO640" s="11" t="s">
        <v>16111</v>
      </c>
      <c r="PP640" s="11"/>
      <c r="PQ640" s="11"/>
      <c r="PR640" s="11"/>
      <c r="PS640" s="11" t="s">
        <v>16112</v>
      </c>
      <c r="PT640" s="11"/>
      <c r="PU640" s="11"/>
      <c r="PV640" s="11"/>
      <c r="PW640" s="11"/>
      <c r="PX640" s="11"/>
      <c r="PY640" s="11"/>
      <c r="PZ640" s="11" t="s">
        <v>16113</v>
      </c>
      <c r="QA640" s="11"/>
      <c r="QB640" s="11"/>
      <c r="QC640" s="11"/>
      <c r="QD640" s="11"/>
      <c r="QE640" s="11" t="s">
        <v>16114</v>
      </c>
      <c r="QF640" s="11"/>
      <c r="QG640" s="11" t="s">
        <v>16115</v>
      </c>
      <c r="QH640" s="11" t="s">
        <v>16116</v>
      </c>
      <c r="QI640" s="11"/>
      <c r="QJ640" s="11"/>
      <c r="QK640" s="11"/>
      <c r="QL640" s="11"/>
      <c r="QM640" s="11"/>
      <c r="QN640" s="11"/>
      <c r="QO640" s="11"/>
      <c r="QP640" s="11"/>
      <c r="QQ640" s="11"/>
      <c r="QR640" s="11"/>
      <c r="QS640" s="11"/>
      <c r="QT640" s="11" t="s">
        <v>16117</v>
      </c>
      <c r="QU640" s="11"/>
      <c r="QV640" s="11"/>
      <c r="QW640" s="11"/>
      <c r="QX640" s="11"/>
      <c r="QY640" s="11"/>
      <c r="QZ640" s="11"/>
      <c r="RA640" s="11"/>
      <c r="RB640" s="11"/>
      <c r="RC640" s="11"/>
      <c r="RD640" s="11" t="s">
        <v>16118</v>
      </c>
      <c r="RE640" s="11"/>
      <c r="RF640" s="11"/>
      <c r="RG640" s="11"/>
      <c r="RH640" s="11"/>
      <c r="RI640" s="11"/>
      <c r="RJ640" s="11"/>
      <c r="RK640" s="11"/>
      <c r="RL640" s="11"/>
      <c r="RM640" s="11"/>
      <c r="RN640" s="11"/>
      <c r="RO640" s="11"/>
      <c r="RP640" s="11"/>
      <c r="RQ640" s="11"/>
      <c r="RR640" s="11"/>
      <c r="RS640" s="11"/>
      <c r="RT640" s="11" t="s">
        <v>16119</v>
      </c>
      <c r="RU640" s="11"/>
      <c r="RV640" s="11" t="s">
        <v>16120</v>
      </c>
      <c r="RW640" s="11"/>
      <c r="RX640" s="11"/>
      <c r="RY640" s="11"/>
      <c r="RZ640" s="11"/>
      <c r="SA640" s="11"/>
      <c r="SB640" s="11"/>
      <c r="SC640" s="11"/>
      <c r="SD640" s="11"/>
      <c r="SE640" s="11" t="s">
        <v>16121</v>
      </c>
      <c r="SF640" s="11"/>
      <c r="SG640" s="11"/>
      <c r="SH640" s="11" t="s">
        <v>16122</v>
      </c>
      <c r="SI640" s="11"/>
      <c r="SJ640" s="11"/>
      <c r="SK640" s="11"/>
      <c r="SL640" s="11" t="s">
        <v>16123</v>
      </c>
      <c r="SM640" s="11"/>
      <c r="SN640" s="11"/>
      <c r="SO640" s="11"/>
      <c r="SP640" s="11"/>
      <c r="SQ640" s="11" t="s">
        <v>16124</v>
      </c>
      <c r="SR640" s="11"/>
      <c r="SS640" s="11"/>
      <c r="ST640" s="11"/>
      <c r="SU640" s="11"/>
      <c r="SV640" s="11"/>
      <c r="SW640" s="11"/>
      <c r="SX640" s="11"/>
      <c r="SY640" s="11"/>
      <c r="SZ640" s="11"/>
      <c r="TA640" s="11"/>
      <c r="TB640" s="11"/>
      <c r="TC640" s="11"/>
      <c r="TD640" s="11"/>
      <c r="TE640" s="11" t="s">
        <v>16125</v>
      </c>
      <c r="TF640" s="11"/>
      <c r="TG640" s="11"/>
      <c r="TH640" s="11" t="s">
        <v>16126</v>
      </c>
      <c r="TI640" s="11"/>
      <c r="TJ640" s="11"/>
      <c r="TK640" s="11"/>
      <c r="TL640" s="11"/>
      <c r="TM640" s="11"/>
      <c r="TN640" s="11"/>
      <c r="TO640" s="11"/>
      <c r="TP640" s="11"/>
      <c r="TQ640" s="11"/>
      <c r="TR640" s="11"/>
      <c r="TS640" s="11"/>
      <c r="TT640" s="11"/>
      <c r="TU640" s="11" t="s">
        <v>16127</v>
      </c>
      <c r="TV640" s="11"/>
      <c r="TW640" s="11"/>
      <c r="TX640" s="11"/>
      <c r="TY640" s="11"/>
      <c r="TZ640" s="11"/>
      <c r="UA640" s="11"/>
      <c r="UB640" s="11"/>
      <c r="UC640" s="11"/>
      <c r="UD640" s="11"/>
      <c r="UE640" s="11"/>
      <c r="UF640" s="11"/>
      <c r="UG640" s="11"/>
      <c r="UH640" s="11"/>
      <c r="UI640" s="11"/>
      <c r="UJ640" s="11"/>
      <c r="UK640" s="11"/>
      <c r="UL640" s="11"/>
      <c r="UM640" s="11"/>
      <c r="UN640" s="11" t="s">
        <v>16128</v>
      </c>
      <c r="UO640" s="11"/>
      <c r="UP640" s="11"/>
      <c r="UQ640" s="11"/>
      <c r="UR640" s="11"/>
      <c r="US640" s="11"/>
      <c r="UT640" s="11"/>
      <c r="UU640" s="11" t="s">
        <v>16129</v>
      </c>
      <c r="UV640" s="11"/>
      <c r="UW640" s="11"/>
      <c r="UX640" s="11"/>
      <c r="UY640" s="11"/>
      <c r="UZ640" s="11"/>
      <c r="VA640" s="11"/>
      <c r="VB640" s="11"/>
      <c r="VC640" s="11"/>
      <c r="VD640" s="11"/>
      <c r="VE640" s="11" t="s">
        <v>16130</v>
      </c>
      <c r="VF640" s="11"/>
      <c r="VG640" s="11"/>
      <c r="VH640" s="11"/>
      <c r="VI640" s="11"/>
      <c r="VJ640" s="11"/>
      <c r="VK640" s="11"/>
      <c r="VL640" s="11"/>
      <c r="VM640" s="11"/>
      <c r="VN640" s="11"/>
      <c r="VO640" s="11"/>
      <c r="VP640" s="11"/>
      <c r="VQ640" s="11"/>
      <c r="VR640" s="11"/>
      <c r="VS640" s="11" t="s">
        <v>16131</v>
      </c>
      <c r="VT640" s="11"/>
      <c r="VU640" s="11"/>
      <c r="VV640" s="11"/>
      <c r="VW640" s="11"/>
      <c r="VX640" s="11"/>
      <c r="VY640" s="11"/>
      <c r="VZ640" s="11"/>
      <c r="WA640" s="11"/>
      <c r="WB640" s="11"/>
      <c r="WC640" s="11"/>
      <c r="WD640" s="11"/>
      <c r="WE640" s="11"/>
      <c r="WF640" s="11"/>
      <c r="WG640" s="11"/>
      <c r="WH640" s="11"/>
      <c r="WI640" s="11"/>
      <c r="WJ640" s="11"/>
      <c r="WK640" s="11"/>
    </row>
    <row r="641" spans="1:609" x14ac:dyDescent="0.25">
      <c r="A641" s="11"/>
      <c r="B641" s="11"/>
      <c r="C641" s="11" t="s">
        <v>16132</v>
      </c>
      <c r="D641" s="11"/>
      <c r="E641" s="11" t="s">
        <v>16133</v>
      </c>
      <c r="F641" s="11" t="s">
        <v>16134</v>
      </c>
      <c r="G641" s="11"/>
      <c r="H641" s="11"/>
      <c r="I641" s="11"/>
      <c r="J641" s="11"/>
      <c r="K641" s="11" t="s">
        <v>16135</v>
      </c>
      <c r="L641" s="11"/>
      <c r="M641" s="11"/>
      <c r="N641" s="11"/>
      <c r="O641" s="11" t="s">
        <v>16136</v>
      </c>
      <c r="P641" s="11"/>
      <c r="Q641" s="11"/>
      <c r="R641" s="11"/>
      <c r="S641" s="11"/>
      <c r="T641" s="11"/>
      <c r="U641" s="11"/>
      <c r="V641" s="11" t="s">
        <v>16137</v>
      </c>
      <c r="W641" s="11"/>
      <c r="X641" s="11"/>
      <c r="Y641" s="11" t="s">
        <v>16138</v>
      </c>
      <c r="Z641" s="11"/>
      <c r="AA641" s="11"/>
      <c r="AB641" s="11"/>
      <c r="AC641" s="11"/>
      <c r="AD641" s="11" t="s">
        <v>16139</v>
      </c>
      <c r="AE641" s="11"/>
      <c r="AF641" s="11"/>
      <c r="AG641" s="11"/>
      <c r="AH641" s="11" t="s">
        <v>16140</v>
      </c>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t="s">
        <v>16141</v>
      </c>
      <c r="BQ641" s="11" t="s">
        <v>10498</v>
      </c>
      <c r="BR641" s="11"/>
      <c r="BS641" s="11" t="s">
        <v>16142</v>
      </c>
      <c r="BT641" s="11"/>
      <c r="BU641" s="11"/>
      <c r="BV641" s="11"/>
      <c r="BW641" s="11"/>
      <c r="BX641" s="11" t="s">
        <v>16143</v>
      </c>
      <c r="BY641" s="11" t="s">
        <v>16144</v>
      </c>
      <c r="BZ641" s="11"/>
      <c r="CA641" s="11"/>
      <c r="CB641" s="11"/>
      <c r="CC641" s="11" t="s">
        <v>16145</v>
      </c>
      <c r="CD641" s="11" t="s">
        <v>16146</v>
      </c>
      <c r="CE641" s="11" t="s">
        <v>16147</v>
      </c>
      <c r="CF641" s="11"/>
      <c r="CG641" s="11"/>
      <c r="CH641" s="11" t="s">
        <v>16148</v>
      </c>
      <c r="CI641" s="11"/>
      <c r="CJ641" s="11"/>
      <c r="CK641" s="11" t="s">
        <v>16149</v>
      </c>
      <c r="CL641" s="11" t="s">
        <v>16150</v>
      </c>
      <c r="CM641" s="11" t="s">
        <v>16151</v>
      </c>
      <c r="CN641" s="11"/>
      <c r="CO641" s="11"/>
      <c r="CP641" s="11" t="s">
        <v>16152</v>
      </c>
      <c r="CQ641" s="11" t="s">
        <v>16153</v>
      </c>
      <c r="CR641" s="11" t="s">
        <v>16154</v>
      </c>
      <c r="CS641" s="11" t="s">
        <v>16155</v>
      </c>
      <c r="CT641" s="11"/>
      <c r="CU641" s="11" t="s">
        <v>16156</v>
      </c>
      <c r="CV641" s="11" t="s">
        <v>16157</v>
      </c>
      <c r="CW641" s="11" t="s">
        <v>16158</v>
      </c>
      <c r="CX641" s="11"/>
      <c r="CY641" s="11"/>
      <c r="CZ641" s="11"/>
      <c r="DA641" s="11" t="s">
        <v>16159</v>
      </c>
      <c r="DB641" s="11"/>
      <c r="DC641" s="11"/>
      <c r="DD641" s="11" t="s">
        <v>16160</v>
      </c>
      <c r="DE641" s="11"/>
      <c r="DF641" s="11"/>
      <c r="DG641" s="11"/>
      <c r="DH641" s="11"/>
      <c r="DI641" s="11"/>
      <c r="DJ641" s="11"/>
      <c r="DK641" s="11" t="s">
        <v>16161</v>
      </c>
      <c r="DL641" s="11"/>
      <c r="DM641" s="11"/>
      <c r="DN641" s="11"/>
      <c r="DO641" s="11"/>
      <c r="DP641" s="11" t="s">
        <v>16162</v>
      </c>
      <c r="DQ641" s="11"/>
      <c r="DR641" s="11"/>
      <c r="DS641" s="11" t="s">
        <v>16163</v>
      </c>
      <c r="DT641" s="11"/>
      <c r="DU641" s="11" t="s">
        <v>16164</v>
      </c>
      <c r="DV641" s="11" t="s">
        <v>16165</v>
      </c>
      <c r="DW641" s="11" t="s">
        <v>16166</v>
      </c>
      <c r="DX641" s="11"/>
      <c r="DY641" s="11" t="s">
        <v>16167</v>
      </c>
      <c r="DZ641" s="11" t="s">
        <v>16168</v>
      </c>
      <c r="EA641" s="11" t="s">
        <v>16169</v>
      </c>
      <c r="EB641" s="11" t="s">
        <v>16170</v>
      </c>
      <c r="EC641" s="11"/>
      <c r="ED641" s="11"/>
      <c r="EE641" s="11" t="s">
        <v>16171</v>
      </c>
      <c r="EF641" s="11"/>
      <c r="EG641" s="11" t="s">
        <v>16172</v>
      </c>
      <c r="EH641" s="11" t="s">
        <v>16173</v>
      </c>
      <c r="EI641" s="11" t="s">
        <v>16174</v>
      </c>
      <c r="EJ641" s="11" t="s">
        <v>16175</v>
      </c>
      <c r="EK641" s="11" t="s">
        <v>16176</v>
      </c>
      <c r="EL641" s="11"/>
      <c r="EM641" s="11"/>
      <c r="EN641" s="11"/>
      <c r="EO641" s="11" t="s">
        <v>16177</v>
      </c>
      <c r="EP641" s="11"/>
      <c r="EQ641" s="11"/>
      <c r="ER641" s="11"/>
      <c r="ES641" s="11"/>
      <c r="ET641" s="11"/>
      <c r="EU641" s="11"/>
      <c r="EV641" s="11"/>
      <c r="EW641" s="11"/>
      <c r="EX641" s="11"/>
      <c r="EY641" s="11"/>
      <c r="EZ641" s="11"/>
      <c r="FA641" s="11"/>
      <c r="FB641" s="11"/>
      <c r="FC641" s="11"/>
      <c r="FD641" s="11"/>
      <c r="FE641" s="11"/>
      <c r="FF641" s="11"/>
      <c r="FG641" s="11"/>
      <c r="FH641" s="11"/>
      <c r="FI641" s="11"/>
      <c r="FJ641" s="11" t="s">
        <v>16178</v>
      </c>
      <c r="FK641" s="11"/>
      <c r="FL641" s="11"/>
      <c r="FM641" s="11"/>
      <c r="FN641" s="11"/>
      <c r="FO641" s="11"/>
      <c r="FP641" s="11" t="s">
        <v>16179</v>
      </c>
      <c r="FQ641" s="11"/>
      <c r="FR641" s="11"/>
      <c r="FS641" s="11"/>
      <c r="FT641" s="11"/>
      <c r="FU641" s="11"/>
      <c r="FV641" s="11"/>
      <c r="FW641" s="11"/>
      <c r="FX641" s="11"/>
      <c r="FY641" s="11"/>
      <c r="FZ641" s="11"/>
      <c r="GA641" s="11"/>
      <c r="GB641" s="11"/>
      <c r="GC641" s="11"/>
      <c r="GD641" s="11"/>
      <c r="GE641" s="11"/>
      <c r="GF641" s="11"/>
      <c r="GG641" s="11" t="s">
        <v>16180</v>
      </c>
      <c r="GH641" s="11"/>
      <c r="GI641" s="11"/>
      <c r="GJ641" s="11"/>
      <c r="GK641" s="11"/>
      <c r="GL641" s="11"/>
      <c r="GM641" s="11" t="s">
        <v>16181</v>
      </c>
      <c r="GN641" s="11"/>
      <c r="GO641" s="11"/>
      <c r="GP641" s="11"/>
      <c r="GQ641" s="11"/>
      <c r="GR641" s="11"/>
      <c r="GS641" s="11"/>
      <c r="GT641" s="11" t="s">
        <v>16182</v>
      </c>
      <c r="GU641" s="11"/>
      <c r="GV641" s="11"/>
      <c r="GW641" s="11"/>
      <c r="GX641" s="11"/>
      <c r="GY641" s="11"/>
      <c r="GZ641" s="11"/>
      <c r="HA641" s="11"/>
      <c r="HB641" s="11"/>
      <c r="HC641" s="11"/>
      <c r="HD641" s="11"/>
      <c r="HE641" s="11" t="s">
        <v>16183</v>
      </c>
      <c r="HF641" s="11" t="s">
        <v>16184</v>
      </c>
      <c r="HG641" s="11"/>
      <c r="HH641" s="11" t="s">
        <v>16185</v>
      </c>
      <c r="HI641" s="11" t="s">
        <v>16186</v>
      </c>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t="s">
        <v>16187</v>
      </c>
      <c r="II641" s="11"/>
      <c r="IJ641" s="11"/>
      <c r="IK641" s="11" t="s">
        <v>16188</v>
      </c>
      <c r="IL641" s="11"/>
      <c r="IM641" s="11"/>
      <c r="IN641" s="11"/>
      <c r="IO641" s="11"/>
      <c r="IP641" s="11"/>
      <c r="IQ641" s="11"/>
      <c r="IR641" s="11" t="s">
        <v>16189</v>
      </c>
      <c r="IS641" s="11"/>
      <c r="IT641" s="11"/>
      <c r="IU641" s="11"/>
      <c r="IV641" s="11" t="s">
        <v>16190</v>
      </c>
      <c r="IW641" s="11"/>
      <c r="IX641" s="11"/>
      <c r="IY641" s="11"/>
      <c r="IZ641" s="11"/>
      <c r="JA641" s="11"/>
      <c r="JB641" s="11"/>
      <c r="JC641" s="11"/>
      <c r="JD641" s="11"/>
      <c r="JE641" s="11"/>
      <c r="JF641" s="11"/>
      <c r="JG641" s="11"/>
      <c r="JH641" s="11"/>
      <c r="JI641" s="11" t="s">
        <v>16191</v>
      </c>
      <c r="JJ641" s="11"/>
      <c r="JK641" s="11"/>
      <c r="JL641" s="11"/>
      <c r="JM641" s="11" t="s">
        <v>16192</v>
      </c>
      <c r="JN641" s="11"/>
      <c r="JO641" s="11" t="s">
        <v>16193</v>
      </c>
      <c r="JP641" s="11"/>
      <c r="JQ641" s="11"/>
      <c r="JR641" s="11"/>
      <c r="JS641" s="11"/>
      <c r="JT641" s="11"/>
      <c r="JU641" s="11" t="s">
        <v>16194</v>
      </c>
      <c r="JV641" s="11"/>
      <c r="JW641" s="11"/>
      <c r="JX641" s="11"/>
      <c r="JY641" s="11"/>
      <c r="JZ641" s="11"/>
      <c r="KA641" s="11"/>
      <c r="KB641" s="11"/>
      <c r="KC641" s="11"/>
      <c r="KD641" s="11"/>
      <c r="KE641" s="11"/>
      <c r="KF641" s="11"/>
      <c r="KG641" s="11"/>
      <c r="KH641" s="11"/>
      <c r="KI641" s="11"/>
      <c r="KJ641" s="11"/>
      <c r="KK641" s="11"/>
      <c r="KL641" s="11"/>
      <c r="KM641" s="11" t="s">
        <v>16195</v>
      </c>
      <c r="KN641" s="11"/>
      <c r="KO641" s="11"/>
      <c r="KP641" s="11"/>
      <c r="KQ641" s="11"/>
      <c r="KR641" s="11" t="s">
        <v>16196</v>
      </c>
      <c r="KS641" s="11"/>
      <c r="KT641" s="11"/>
      <c r="KU641" s="11" t="s">
        <v>16197</v>
      </c>
      <c r="KV641" s="11"/>
      <c r="KW641" s="11"/>
      <c r="KX641" s="11"/>
      <c r="KY641" s="11"/>
      <c r="KZ641" s="11" t="s">
        <v>16198</v>
      </c>
      <c r="LA641" s="11"/>
      <c r="LB641" s="11" t="s">
        <v>16199</v>
      </c>
      <c r="LC641" s="11" t="s">
        <v>16200</v>
      </c>
      <c r="LD641" s="11" t="s">
        <v>16201</v>
      </c>
      <c r="LE641" s="11" t="s">
        <v>16202</v>
      </c>
      <c r="LF641" s="11" t="s">
        <v>16203</v>
      </c>
      <c r="LG641" s="11"/>
      <c r="LH641" s="11" t="s">
        <v>16204</v>
      </c>
      <c r="LI641" s="11" t="s">
        <v>16205</v>
      </c>
      <c r="LJ641" s="11" t="s">
        <v>16206</v>
      </c>
      <c r="LK641" s="11"/>
      <c r="LL641" s="11" t="s">
        <v>16207</v>
      </c>
      <c r="LM641" s="11" t="s">
        <v>16208</v>
      </c>
      <c r="LN641" s="11"/>
      <c r="LO641" s="11"/>
      <c r="LP641" s="11" t="s">
        <v>16209</v>
      </c>
      <c r="LQ641" s="11"/>
      <c r="LR641" s="11"/>
      <c r="LS641" s="11" t="s">
        <v>16210</v>
      </c>
      <c r="LT641" s="11" t="s">
        <v>16211</v>
      </c>
      <c r="LU641" s="11"/>
      <c r="LV641" s="11"/>
      <c r="LW641" s="11"/>
      <c r="LX641" s="11"/>
      <c r="LY641" s="11"/>
      <c r="LZ641" s="11"/>
      <c r="MA641" s="11"/>
      <c r="MB641" s="11"/>
      <c r="MC641" s="11"/>
      <c r="MD641" s="11"/>
      <c r="ME641" s="11"/>
      <c r="MF641" s="11"/>
      <c r="MG641" s="11"/>
      <c r="MH641" s="11"/>
      <c r="MI641" s="11"/>
      <c r="MJ641" s="11"/>
      <c r="MK641" s="11"/>
      <c r="ML641" s="11"/>
      <c r="MM641" s="11"/>
      <c r="MN641" s="11"/>
      <c r="MO641" s="11"/>
      <c r="MP641" s="11"/>
      <c r="MQ641" s="11"/>
      <c r="MR641" s="11"/>
      <c r="MS641" s="11"/>
      <c r="MT641" s="11"/>
      <c r="MU641" s="11"/>
      <c r="MV641" s="11"/>
      <c r="MW641" s="11"/>
      <c r="MX641" s="11"/>
      <c r="MY641" s="11"/>
      <c r="MZ641" s="11"/>
      <c r="NA641" s="11"/>
      <c r="NB641" s="11"/>
      <c r="NC641" s="11"/>
      <c r="ND641" s="11"/>
      <c r="NE641" s="11"/>
      <c r="NF641" s="11"/>
      <c r="NG641" s="11"/>
      <c r="NH641" s="11"/>
      <c r="NI641" s="11"/>
      <c r="NJ641" s="11"/>
      <c r="NK641" s="11"/>
      <c r="NL641" s="11"/>
      <c r="NM641" s="11"/>
      <c r="NN641" s="11"/>
      <c r="NO641" s="11"/>
      <c r="NP641" s="11"/>
      <c r="NQ641" s="11"/>
      <c r="NR641" s="11"/>
      <c r="NS641" s="11"/>
      <c r="NT641" s="11"/>
      <c r="NU641" s="11"/>
      <c r="NV641" s="11"/>
      <c r="NW641" s="11"/>
      <c r="NX641" s="11"/>
      <c r="NY641" s="11" t="s">
        <v>16212</v>
      </c>
      <c r="NZ641" s="11"/>
      <c r="OA641" s="11" t="s">
        <v>16213</v>
      </c>
      <c r="OB641" s="11" t="s">
        <v>16214</v>
      </c>
      <c r="OC641" s="11"/>
      <c r="OD641" s="11"/>
      <c r="OE641" s="11"/>
      <c r="OF641" s="11" t="s">
        <v>16215</v>
      </c>
      <c r="OG641" s="11"/>
      <c r="OH641" s="11"/>
      <c r="OI641" s="11" t="s">
        <v>16216</v>
      </c>
      <c r="OJ641" s="11"/>
      <c r="OK641" s="11"/>
      <c r="OL641" s="11"/>
      <c r="OM641" s="11" t="s">
        <v>16217</v>
      </c>
      <c r="ON641" s="11"/>
      <c r="OO641" s="11"/>
      <c r="OP641" s="11"/>
      <c r="OQ641" s="11"/>
      <c r="OR641" s="11"/>
      <c r="OS641" s="11" t="s">
        <v>16218</v>
      </c>
      <c r="OT641" s="11"/>
      <c r="OU641" s="11" t="s">
        <v>16219</v>
      </c>
      <c r="OV641" s="11"/>
      <c r="OW641" s="11" t="s">
        <v>16220</v>
      </c>
      <c r="OX641" s="11" t="s">
        <v>16221</v>
      </c>
      <c r="OY641" s="11"/>
      <c r="OZ641" s="11" t="s">
        <v>16222</v>
      </c>
      <c r="PA641" s="11"/>
      <c r="PB641" s="11" t="s">
        <v>16223</v>
      </c>
      <c r="PC641" s="11"/>
      <c r="PD641" s="11"/>
      <c r="PE641" s="11"/>
      <c r="PF641" s="11" t="s">
        <v>16224</v>
      </c>
      <c r="PG641" s="11" t="s">
        <v>16225</v>
      </c>
      <c r="PH641" s="11" t="s">
        <v>16226</v>
      </c>
      <c r="PI641" s="11"/>
      <c r="PJ641" s="11"/>
      <c r="PK641" s="11"/>
      <c r="PL641" s="11" t="s">
        <v>16227</v>
      </c>
      <c r="PM641" s="11"/>
      <c r="PN641" s="11"/>
      <c r="PO641" s="11" t="s">
        <v>16228</v>
      </c>
      <c r="PP641" s="11"/>
      <c r="PQ641" s="11"/>
      <c r="PR641" s="11"/>
      <c r="PS641" s="11" t="s">
        <v>16229</v>
      </c>
      <c r="PT641" s="11"/>
      <c r="PU641" s="11"/>
      <c r="PV641" s="11"/>
      <c r="PW641" s="11"/>
      <c r="PX641" s="11"/>
      <c r="PY641" s="11"/>
      <c r="PZ641" s="11" t="s">
        <v>16230</v>
      </c>
      <c r="QA641" s="11"/>
      <c r="QB641" s="11"/>
      <c r="QC641" s="11"/>
      <c r="QD641" s="11"/>
      <c r="QE641" s="11" t="s">
        <v>16231</v>
      </c>
      <c r="QF641" s="11"/>
      <c r="QG641" s="11" t="s">
        <v>16232</v>
      </c>
      <c r="QH641" s="11" t="s">
        <v>16233</v>
      </c>
      <c r="QI641" s="11"/>
      <c r="QJ641" s="11"/>
      <c r="QK641" s="11"/>
      <c r="QL641" s="11"/>
      <c r="QM641" s="11"/>
      <c r="QN641" s="11"/>
      <c r="QO641" s="11"/>
      <c r="QP641" s="11"/>
      <c r="QQ641" s="11"/>
      <c r="QR641" s="11"/>
      <c r="QS641" s="11"/>
      <c r="QT641" s="11" t="s">
        <v>16234</v>
      </c>
      <c r="QU641" s="11"/>
      <c r="QV641" s="11"/>
      <c r="QW641" s="11"/>
      <c r="QX641" s="11"/>
      <c r="QY641" s="11"/>
      <c r="QZ641" s="11"/>
      <c r="RA641" s="11"/>
      <c r="RB641" s="11"/>
      <c r="RC641" s="11"/>
      <c r="RD641" s="11" t="s">
        <v>16235</v>
      </c>
      <c r="RE641" s="11"/>
      <c r="RF641" s="11"/>
      <c r="RG641" s="11"/>
      <c r="RH641" s="11"/>
      <c r="RI641" s="11"/>
      <c r="RJ641" s="11"/>
      <c r="RK641" s="11"/>
      <c r="RL641" s="11"/>
      <c r="RM641" s="11"/>
      <c r="RN641" s="11"/>
      <c r="RO641" s="11"/>
      <c r="RP641" s="11"/>
      <c r="RQ641" s="11"/>
      <c r="RR641" s="11"/>
      <c r="RS641" s="11"/>
      <c r="RT641" s="11" t="s">
        <v>16236</v>
      </c>
      <c r="RU641" s="11"/>
      <c r="RV641" s="11" t="s">
        <v>16237</v>
      </c>
      <c r="RW641" s="11"/>
      <c r="RX641" s="11"/>
      <c r="RY641" s="11"/>
      <c r="RZ641" s="11"/>
      <c r="SA641" s="11"/>
      <c r="SB641" s="11"/>
      <c r="SC641" s="11"/>
      <c r="SD641" s="11"/>
      <c r="SE641" s="11" t="s">
        <v>16238</v>
      </c>
      <c r="SF641" s="11"/>
      <c r="SG641" s="11"/>
      <c r="SH641" s="11" t="s">
        <v>16239</v>
      </c>
      <c r="SI641" s="11"/>
      <c r="SJ641" s="11"/>
      <c r="SK641" s="11"/>
      <c r="SL641" s="11" t="s">
        <v>16240</v>
      </c>
      <c r="SM641" s="11"/>
      <c r="SN641" s="11"/>
      <c r="SO641" s="11"/>
      <c r="SP641" s="11"/>
      <c r="SQ641" s="11" t="s">
        <v>9454</v>
      </c>
      <c r="SR641" s="11"/>
      <c r="SS641" s="11"/>
      <c r="ST641" s="11"/>
      <c r="SU641" s="11"/>
      <c r="SV641" s="11"/>
      <c r="SW641" s="11"/>
      <c r="SX641" s="11"/>
      <c r="SY641" s="11"/>
      <c r="SZ641" s="11"/>
      <c r="TA641" s="11"/>
      <c r="TB641" s="11"/>
      <c r="TC641" s="11"/>
      <c r="TD641" s="11"/>
      <c r="TE641" s="11" t="s">
        <v>16241</v>
      </c>
      <c r="TF641" s="11"/>
      <c r="TG641" s="11"/>
      <c r="TH641" s="11" t="s">
        <v>16242</v>
      </c>
      <c r="TI641" s="11"/>
      <c r="TJ641" s="11"/>
      <c r="TK641" s="11"/>
      <c r="TL641" s="11"/>
      <c r="TM641" s="11"/>
      <c r="TN641" s="11"/>
      <c r="TO641" s="11"/>
      <c r="TP641" s="11"/>
      <c r="TQ641" s="11"/>
      <c r="TR641" s="11"/>
      <c r="TS641" s="11"/>
      <c r="TT641" s="11"/>
      <c r="TU641" s="11" t="s">
        <v>16243</v>
      </c>
      <c r="TV641" s="11"/>
      <c r="TW641" s="11"/>
      <c r="TX641" s="11"/>
      <c r="TY641" s="11"/>
      <c r="TZ641" s="11"/>
      <c r="UA641" s="11"/>
      <c r="UB641" s="11"/>
      <c r="UC641" s="11"/>
      <c r="UD641" s="11"/>
      <c r="UE641" s="11"/>
      <c r="UF641" s="11"/>
      <c r="UG641" s="11"/>
      <c r="UH641" s="11"/>
      <c r="UI641" s="11"/>
      <c r="UJ641" s="11"/>
      <c r="UK641" s="11"/>
      <c r="UL641" s="11"/>
      <c r="UM641" s="11"/>
      <c r="UN641" s="11" t="s">
        <v>16244</v>
      </c>
      <c r="UO641" s="11"/>
      <c r="UP641" s="11"/>
      <c r="UQ641" s="11"/>
      <c r="UR641" s="11"/>
      <c r="US641" s="11"/>
      <c r="UT641" s="11"/>
      <c r="UU641" s="11" t="s">
        <v>16245</v>
      </c>
      <c r="UV641" s="11"/>
      <c r="UW641" s="11"/>
      <c r="UX641" s="11"/>
      <c r="UY641" s="11"/>
      <c r="UZ641" s="11"/>
      <c r="VA641" s="11"/>
      <c r="VB641" s="11"/>
      <c r="VC641" s="11"/>
      <c r="VD641" s="11"/>
      <c r="VE641" s="11" t="s">
        <v>16246</v>
      </c>
      <c r="VF641" s="11"/>
      <c r="VG641" s="11"/>
      <c r="VH641" s="11"/>
      <c r="VI641" s="11"/>
      <c r="VJ641" s="11"/>
      <c r="VK641" s="11"/>
      <c r="VL641" s="11"/>
      <c r="VM641" s="11"/>
      <c r="VN641" s="11"/>
      <c r="VO641" s="11"/>
      <c r="VP641" s="11"/>
      <c r="VQ641" s="11"/>
      <c r="VR641" s="11"/>
      <c r="VS641" s="11" t="s">
        <v>16247</v>
      </c>
      <c r="VT641" s="11"/>
      <c r="VU641" s="11"/>
      <c r="VV641" s="11"/>
      <c r="VW641" s="11"/>
      <c r="VX641" s="11"/>
      <c r="VY641" s="11"/>
      <c r="VZ641" s="11"/>
      <c r="WA641" s="11"/>
      <c r="WB641" s="11"/>
      <c r="WC641" s="11"/>
      <c r="WD641" s="11"/>
      <c r="WE641" s="11"/>
      <c r="WF641" s="11"/>
      <c r="WG641" s="11"/>
      <c r="WH641" s="11"/>
      <c r="WI641" s="11"/>
      <c r="WJ641" s="11"/>
      <c r="WK641" s="11"/>
    </row>
    <row r="642" spans="1:609" x14ac:dyDescent="0.25">
      <c r="A642" s="11"/>
      <c r="B642" s="11"/>
      <c r="C642" s="11"/>
      <c r="D642" s="11"/>
      <c r="E642" s="11" t="s">
        <v>16248</v>
      </c>
      <c r="F642" s="11" t="s">
        <v>16249</v>
      </c>
      <c r="G642" s="11"/>
      <c r="H642" s="11"/>
      <c r="I642" s="11"/>
      <c r="J642" s="11"/>
      <c r="K642" s="11" t="s">
        <v>16250</v>
      </c>
      <c r="L642" s="11"/>
      <c r="M642" s="11"/>
      <c r="N642" s="11"/>
      <c r="O642" s="11" t="s">
        <v>16251</v>
      </c>
      <c r="P642" s="11"/>
      <c r="Q642" s="11"/>
      <c r="R642" s="11"/>
      <c r="S642" s="11"/>
      <c r="T642" s="11"/>
      <c r="U642" s="11"/>
      <c r="V642" s="11" t="s">
        <v>16252</v>
      </c>
      <c r="W642" s="11"/>
      <c r="X642" s="11"/>
      <c r="Y642" s="11" t="s">
        <v>16253</v>
      </c>
      <c r="Z642" s="11"/>
      <c r="AA642" s="11"/>
      <c r="AB642" s="11"/>
      <c r="AC642" s="11"/>
      <c r="AD642" s="11" t="s">
        <v>16254</v>
      </c>
      <c r="AE642" s="11"/>
      <c r="AF642" s="11"/>
      <c r="AG642" s="11"/>
      <c r="AH642" s="11" t="s">
        <v>16255</v>
      </c>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t="s">
        <v>16256</v>
      </c>
      <c r="BQ642" s="11" t="s">
        <v>16257</v>
      </c>
      <c r="BR642" s="11"/>
      <c r="BS642" s="11" t="s">
        <v>16258</v>
      </c>
      <c r="BT642" s="11"/>
      <c r="BU642" s="11"/>
      <c r="BV642" s="11"/>
      <c r="BW642" s="11"/>
      <c r="BX642" s="11" t="s">
        <v>16259</v>
      </c>
      <c r="BY642" s="11" t="s">
        <v>15678</v>
      </c>
      <c r="BZ642" s="11"/>
      <c r="CA642" s="11"/>
      <c r="CB642" s="11"/>
      <c r="CC642" s="11" t="s">
        <v>16260</v>
      </c>
      <c r="CD642" s="11" t="s">
        <v>16261</v>
      </c>
      <c r="CE642" s="11" t="s">
        <v>16262</v>
      </c>
      <c r="CF642" s="11"/>
      <c r="CG642" s="11"/>
      <c r="CH642" s="11" t="s">
        <v>16263</v>
      </c>
      <c r="CI642" s="11"/>
      <c r="CJ642" s="11"/>
      <c r="CK642" s="11" t="s">
        <v>16264</v>
      </c>
      <c r="CL642" s="11" t="s">
        <v>16265</v>
      </c>
      <c r="CM642" s="11" t="s">
        <v>16266</v>
      </c>
      <c r="CN642" s="11"/>
      <c r="CO642" s="11"/>
      <c r="CP642" s="11" t="s">
        <v>16267</v>
      </c>
      <c r="CQ642" s="11" t="s">
        <v>16268</v>
      </c>
      <c r="CR642" s="11"/>
      <c r="CS642" s="11" t="s">
        <v>16269</v>
      </c>
      <c r="CT642" s="11"/>
      <c r="CU642" s="11" t="s">
        <v>16270</v>
      </c>
      <c r="CV642" s="11" t="s">
        <v>16271</v>
      </c>
      <c r="CW642" s="11" t="s">
        <v>16272</v>
      </c>
      <c r="CX642" s="11"/>
      <c r="CY642" s="11"/>
      <c r="CZ642" s="11"/>
      <c r="DA642" s="11" t="s">
        <v>16273</v>
      </c>
      <c r="DB642" s="11"/>
      <c r="DC642" s="11"/>
      <c r="DD642" s="11"/>
      <c r="DE642" s="11"/>
      <c r="DF642" s="11"/>
      <c r="DG642" s="11"/>
      <c r="DH642" s="11"/>
      <c r="DI642" s="11"/>
      <c r="DJ642" s="11"/>
      <c r="DK642" s="11" t="s">
        <v>16274</v>
      </c>
      <c r="DL642" s="11"/>
      <c r="DM642" s="11"/>
      <c r="DN642" s="11"/>
      <c r="DO642" s="11"/>
      <c r="DP642" s="11" t="s">
        <v>16275</v>
      </c>
      <c r="DQ642" s="11"/>
      <c r="DR642" s="11"/>
      <c r="DS642" s="11" t="s">
        <v>16276</v>
      </c>
      <c r="DT642" s="11"/>
      <c r="DU642" s="11" t="s">
        <v>16277</v>
      </c>
      <c r="DV642" s="11" t="s">
        <v>16278</v>
      </c>
      <c r="DW642" s="11" t="s">
        <v>16279</v>
      </c>
      <c r="DX642" s="11"/>
      <c r="DY642" s="11" t="s">
        <v>16280</v>
      </c>
      <c r="DZ642" s="11" t="s">
        <v>16281</v>
      </c>
      <c r="EA642" s="11" t="s">
        <v>16282</v>
      </c>
      <c r="EB642" s="11" t="s">
        <v>16283</v>
      </c>
      <c r="EC642" s="11"/>
      <c r="ED642" s="11"/>
      <c r="EE642" s="11" t="s">
        <v>16284</v>
      </c>
      <c r="EF642" s="11"/>
      <c r="EG642" s="11" t="s">
        <v>16285</v>
      </c>
      <c r="EH642" s="11" t="s">
        <v>16286</v>
      </c>
      <c r="EI642" s="11" t="s">
        <v>16287</v>
      </c>
      <c r="EJ642" s="11" t="s">
        <v>16288</v>
      </c>
      <c r="EK642" s="11"/>
      <c r="EL642" s="11"/>
      <c r="EM642" s="11"/>
      <c r="EN642" s="11"/>
      <c r="EO642" s="11" t="s">
        <v>16289</v>
      </c>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t="s">
        <v>16290</v>
      </c>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t="s">
        <v>16291</v>
      </c>
      <c r="GN642" s="11"/>
      <c r="GO642" s="11"/>
      <c r="GP642" s="11"/>
      <c r="GQ642" s="11"/>
      <c r="GR642" s="11"/>
      <c r="GS642" s="11"/>
      <c r="GT642" s="11" t="s">
        <v>16292</v>
      </c>
      <c r="GU642" s="11"/>
      <c r="GV642" s="11"/>
      <c r="GW642" s="11"/>
      <c r="GX642" s="11"/>
      <c r="GY642" s="11"/>
      <c r="GZ642" s="11"/>
      <c r="HA642" s="11"/>
      <c r="HB642" s="11"/>
      <c r="HC642" s="11"/>
      <c r="HD642" s="11"/>
      <c r="HE642" s="11" t="s">
        <v>16293</v>
      </c>
      <c r="HF642" s="11" t="s">
        <v>16294</v>
      </c>
      <c r="HG642" s="11"/>
      <c r="HH642" s="11" t="s">
        <v>16295</v>
      </c>
      <c r="HI642" s="11" t="s">
        <v>16296</v>
      </c>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t="s">
        <v>16297</v>
      </c>
      <c r="II642" s="11"/>
      <c r="IJ642" s="11"/>
      <c r="IK642" s="11" t="s">
        <v>16298</v>
      </c>
      <c r="IL642" s="11"/>
      <c r="IM642" s="11"/>
      <c r="IN642" s="11"/>
      <c r="IO642" s="11"/>
      <c r="IP642" s="11"/>
      <c r="IQ642" s="11"/>
      <c r="IR642" s="11" t="s">
        <v>16299</v>
      </c>
      <c r="IS642" s="11"/>
      <c r="IT642" s="11"/>
      <c r="IU642" s="11"/>
      <c r="IV642" s="11" t="s">
        <v>16300</v>
      </c>
      <c r="IW642" s="11"/>
      <c r="IX642" s="11"/>
      <c r="IY642" s="11"/>
      <c r="IZ642" s="11"/>
      <c r="JA642" s="11"/>
      <c r="JB642" s="11"/>
      <c r="JC642" s="11"/>
      <c r="JD642" s="11"/>
      <c r="JE642" s="11"/>
      <c r="JF642" s="11"/>
      <c r="JG642" s="11"/>
      <c r="JH642" s="11"/>
      <c r="JI642" s="11" t="s">
        <v>16301</v>
      </c>
      <c r="JJ642" s="11"/>
      <c r="JK642" s="11"/>
      <c r="JL642" s="11"/>
      <c r="JM642" s="11" t="s">
        <v>16302</v>
      </c>
      <c r="JN642" s="11"/>
      <c r="JO642" s="11"/>
      <c r="JP642" s="11"/>
      <c r="JQ642" s="11"/>
      <c r="JR642" s="11"/>
      <c r="JS642" s="11"/>
      <c r="JT642" s="11"/>
      <c r="JU642" s="11" t="s">
        <v>16303</v>
      </c>
      <c r="JV642" s="11"/>
      <c r="JW642" s="11"/>
      <c r="JX642" s="11"/>
      <c r="JY642" s="11"/>
      <c r="JZ642" s="11"/>
      <c r="KA642" s="11"/>
      <c r="KB642" s="11"/>
      <c r="KC642" s="11"/>
      <c r="KD642" s="11"/>
      <c r="KE642" s="11"/>
      <c r="KF642" s="11"/>
      <c r="KG642" s="11"/>
      <c r="KH642" s="11"/>
      <c r="KI642" s="11"/>
      <c r="KJ642" s="11"/>
      <c r="KK642" s="11"/>
      <c r="KL642" s="11"/>
      <c r="KM642" s="11" t="s">
        <v>16304</v>
      </c>
      <c r="KN642" s="11"/>
      <c r="KO642" s="11"/>
      <c r="KP642" s="11"/>
      <c r="KQ642" s="11"/>
      <c r="KR642" s="11" t="s">
        <v>16305</v>
      </c>
      <c r="KS642" s="11"/>
      <c r="KT642" s="11"/>
      <c r="KU642" s="11" t="s">
        <v>16306</v>
      </c>
      <c r="KV642" s="11"/>
      <c r="KW642" s="11"/>
      <c r="KX642" s="11"/>
      <c r="KY642" s="11"/>
      <c r="KZ642" s="11" t="s">
        <v>16307</v>
      </c>
      <c r="LA642" s="11"/>
      <c r="LB642" s="11" t="s">
        <v>16308</v>
      </c>
      <c r="LC642" s="11" t="s">
        <v>16309</v>
      </c>
      <c r="LD642" s="11" t="s">
        <v>16310</v>
      </c>
      <c r="LE642" s="11" t="s">
        <v>16311</v>
      </c>
      <c r="LF642" s="11" t="s">
        <v>16312</v>
      </c>
      <c r="LG642" s="11"/>
      <c r="LH642" s="11" t="s">
        <v>16313</v>
      </c>
      <c r="LI642" s="11" t="s">
        <v>16314</v>
      </c>
      <c r="LJ642" s="11" t="s">
        <v>16315</v>
      </c>
      <c r="LK642" s="11"/>
      <c r="LL642" s="11" t="s">
        <v>16316</v>
      </c>
      <c r="LM642" s="11" t="s">
        <v>16317</v>
      </c>
      <c r="LN642" s="11"/>
      <c r="LO642" s="11"/>
      <c r="LP642" s="11" t="s">
        <v>16318</v>
      </c>
      <c r="LQ642" s="11"/>
      <c r="LR642" s="11"/>
      <c r="LS642" s="11" t="s">
        <v>16319</v>
      </c>
      <c r="LT642" s="11" t="s">
        <v>16320</v>
      </c>
      <c r="LU642" s="11"/>
      <c r="LV642" s="11"/>
      <c r="LW642" s="11"/>
      <c r="LX642" s="11"/>
      <c r="LY642" s="11"/>
      <c r="LZ642" s="11"/>
      <c r="MA642" s="11"/>
      <c r="MB642" s="11"/>
      <c r="MC642" s="11"/>
      <c r="MD642" s="11"/>
      <c r="ME642" s="11"/>
      <c r="MF642" s="11"/>
      <c r="MG642" s="11"/>
      <c r="MH642" s="11"/>
      <c r="MI642" s="11"/>
      <c r="MJ642" s="11"/>
      <c r="MK642" s="11"/>
      <c r="ML642" s="11"/>
      <c r="MM642" s="11"/>
      <c r="MN642" s="11"/>
      <c r="MO642" s="11"/>
      <c r="MP642" s="11"/>
      <c r="MQ642" s="11"/>
      <c r="MR642" s="11"/>
      <c r="MS642" s="11"/>
      <c r="MT642" s="11"/>
      <c r="MU642" s="11"/>
      <c r="MV642" s="11"/>
      <c r="MW642" s="11"/>
      <c r="MX642" s="11"/>
      <c r="MY642" s="11"/>
      <c r="MZ642" s="11"/>
      <c r="NA642" s="11"/>
      <c r="NB642" s="11"/>
      <c r="NC642" s="11"/>
      <c r="ND642" s="11"/>
      <c r="NE642" s="11"/>
      <c r="NF642" s="11"/>
      <c r="NG642" s="11"/>
      <c r="NH642" s="11"/>
      <c r="NI642" s="11"/>
      <c r="NJ642" s="11"/>
      <c r="NK642" s="11"/>
      <c r="NL642" s="11"/>
      <c r="NM642" s="11"/>
      <c r="NN642" s="11"/>
      <c r="NO642" s="11"/>
      <c r="NP642" s="11"/>
      <c r="NQ642" s="11"/>
      <c r="NR642" s="11"/>
      <c r="NS642" s="11"/>
      <c r="NT642" s="11"/>
      <c r="NU642" s="11"/>
      <c r="NV642" s="11"/>
      <c r="NW642" s="11"/>
      <c r="NX642" s="11"/>
      <c r="NY642" s="11" t="s">
        <v>16321</v>
      </c>
      <c r="NZ642" s="11"/>
      <c r="OA642" s="11" t="s">
        <v>16322</v>
      </c>
      <c r="OB642" s="11" t="s">
        <v>16323</v>
      </c>
      <c r="OC642" s="11"/>
      <c r="OD642" s="11"/>
      <c r="OE642" s="11"/>
      <c r="OF642" s="11"/>
      <c r="OG642" s="11"/>
      <c r="OH642" s="11"/>
      <c r="OI642" s="11" t="s">
        <v>16324</v>
      </c>
      <c r="OJ642" s="11"/>
      <c r="OK642" s="11"/>
      <c r="OL642" s="11"/>
      <c r="OM642" s="11" t="s">
        <v>16325</v>
      </c>
      <c r="ON642" s="11"/>
      <c r="OO642" s="11"/>
      <c r="OP642" s="11"/>
      <c r="OQ642" s="11"/>
      <c r="OR642" s="11"/>
      <c r="OS642" s="11" t="s">
        <v>16326</v>
      </c>
      <c r="OT642" s="11"/>
      <c r="OU642" s="11" t="s">
        <v>16327</v>
      </c>
      <c r="OV642" s="11"/>
      <c r="OW642" s="11" t="s">
        <v>16328</v>
      </c>
      <c r="OX642" s="11" t="s">
        <v>16329</v>
      </c>
      <c r="OY642" s="11"/>
      <c r="OZ642" s="11" t="s">
        <v>16330</v>
      </c>
      <c r="PA642" s="11"/>
      <c r="PB642" s="11" t="s">
        <v>16331</v>
      </c>
      <c r="PC642" s="11"/>
      <c r="PD642" s="11"/>
      <c r="PE642" s="11"/>
      <c r="PF642" s="11"/>
      <c r="PG642" s="11" t="s">
        <v>16332</v>
      </c>
      <c r="PH642" s="11" t="s">
        <v>16333</v>
      </c>
      <c r="PI642" s="11"/>
      <c r="PJ642" s="11"/>
      <c r="PK642" s="11"/>
      <c r="PL642" s="11" t="s">
        <v>16334</v>
      </c>
      <c r="PM642" s="11"/>
      <c r="PN642" s="11"/>
      <c r="PO642" s="11" t="s">
        <v>16335</v>
      </c>
      <c r="PP642" s="11"/>
      <c r="PQ642" s="11"/>
      <c r="PR642" s="11"/>
      <c r="PS642" s="11" t="s">
        <v>16336</v>
      </c>
      <c r="PT642" s="11"/>
      <c r="PU642" s="11"/>
      <c r="PV642" s="11"/>
      <c r="PW642" s="11"/>
      <c r="PX642" s="11"/>
      <c r="PY642" s="11"/>
      <c r="PZ642" s="11"/>
      <c r="QA642" s="11"/>
      <c r="QB642" s="11"/>
      <c r="QC642" s="11"/>
      <c r="QD642" s="11"/>
      <c r="QE642" s="11"/>
      <c r="QF642" s="11"/>
      <c r="QG642" s="11" t="s">
        <v>16337</v>
      </c>
      <c r="QH642" s="11" t="s">
        <v>16338</v>
      </c>
      <c r="QI642" s="11"/>
      <c r="QJ642" s="11"/>
      <c r="QK642" s="11"/>
      <c r="QL642" s="11"/>
      <c r="QM642" s="11"/>
      <c r="QN642" s="11"/>
      <c r="QO642" s="11"/>
      <c r="QP642" s="11"/>
      <c r="QQ642" s="11"/>
      <c r="QR642" s="11"/>
      <c r="QS642" s="11"/>
      <c r="QT642" s="11" t="s">
        <v>16339</v>
      </c>
      <c r="QU642" s="11"/>
      <c r="QV642" s="11"/>
      <c r="QW642" s="11"/>
      <c r="QX642" s="11"/>
      <c r="QY642" s="11"/>
      <c r="QZ642" s="11"/>
      <c r="RA642" s="11"/>
      <c r="RB642" s="11"/>
      <c r="RC642" s="11"/>
      <c r="RD642" s="11" t="s">
        <v>16340</v>
      </c>
      <c r="RE642" s="11"/>
      <c r="RF642" s="11"/>
      <c r="RG642" s="11"/>
      <c r="RH642" s="11"/>
      <c r="RI642" s="11"/>
      <c r="RJ642" s="11"/>
      <c r="RK642" s="11"/>
      <c r="RL642" s="11"/>
      <c r="RM642" s="11"/>
      <c r="RN642" s="11"/>
      <c r="RO642" s="11"/>
      <c r="RP642" s="11"/>
      <c r="RQ642" s="11"/>
      <c r="RR642" s="11"/>
      <c r="RS642" s="11"/>
      <c r="RT642" s="11" t="s">
        <v>16341</v>
      </c>
      <c r="RU642" s="11"/>
      <c r="RV642" s="11" t="s">
        <v>16342</v>
      </c>
      <c r="RW642" s="11"/>
      <c r="RX642" s="11"/>
      <c r="RY642" s="11"/>
      <c r="RZ642" s="11"/>
      <c r="SA642" s="11"/>
      <c r="SB642" s="11"/>
      <c r="SC642" s="11"/>
      <c r="SD642" s="11"/>
      <c r="SE642" s="11" t="s">
        <v>16343</v>
      </c>
      <c r="SF642" s="11"/>
      <c r="SG642" s="11"/>
      <c r="SH642" s="11" t="s">
        <v>16344</v>
      </c>
      <c r="SI642" s="11"/>
      <c r="SJ642" s="11"/>
      <c r="SK642" s="11"/>
      <c r="SL642" s="11" t="s">
        <v>16345</v>
      </c>
      <c r="SM642" s="11"/>
      <c r="SN642" s="11"/>
      <c r="SO642" s="11"/>
      <c r="SP642" s="11"/>
      <c r="SQ642" s="11"/>
      <c r="SR642" s="11"/>
      <c r="SS642" s="11"/>
      <c r="ST642" s="11"/>
      <c r="SU642" s="11"/>
      <c r="SV642" s="11"/>
      <c r="SW642" s="11"/>
      <c r="SX642" s="11"/>
      <c r="SY642" s="11"/>
      <c r="SZ642" s="11"/>
      <c r="TA642" s="11"/>
      <c r="TB642" s="11"/>
      <c r="TC642" s="11"/>
      <c r="TD642" s="11"/>
      <c r="TE642" s="11" t="s">
        <v>16346</v>
      </c>
      <c r="TF642" s="11"/>
      <c r="TG642" s="11"/>
      <c r="TH642" s="11" t="s">
        <v>16347</v>
      </c>
      <c r="TI642" s="11"/>
      <c r="TJ642" s="11"/>
      <c r="TK642" s="11"/>
      <c r="TL642" s="11"/>
      <c r="TM642" s="11"/>
      <c r="TN642" s="11"/>
      <c r="TO642" s="11"/>
      <c r="TP642" s="11"/>
      <c r="TQ642" s="11"/>
      <c r="TR642" s="11"/>
      <c r="TS642" s="11"/>
      <c r="TT642" s="11"/>
      <c r="TU642" s="11" t="s">
        <v>16348</v>
      </c>
      <c r="TV642" s="11"/>
      <c r="TW642" s="11"/>
      <c r="TX642" s="11"/>
      <c r="TY642" s="11"/>
      <c r="TZ642" s="11"/>
      <c r="UA642" s="11"/>
      <c r="UB642" s="11"/>
      <c r="UC642" s="11"/>
      <c r="UD642" s="11"/>
      <c r="UE642" s="11"/>
      <c r="UF642" s="11"/>
      <c r="UG642" s="11"/>
      <c r="UH642" s="11"/>
      <c r="UI642" s="11"/>
      <c r="UJ642" s="11"/>
      <c r="UK642" s="11"/>
      <c r="UL642" s="11"/>
      <c r="UM642" s="11"/>
      <c r="UN642" s="11" t="s">
        <v>11330</v>
      </c>
      <c r="UO642" s="11"/>
      <c r="UP642" s="11"/>
      <c r="UQ642" s="11"/>
      <c r="UR642" s="11"/>
      <c r="US642" s="11"/>
      <c r="UT642" s="11"/>
      <c r="UU642" s="11"/>
      <c r="UV642" s="11"/>
      <c r="UW642" s="11"/>
      <c r="UX642" s="11"/>
      <c r="UY642" s="11"/>
      <c r="UZ642" s="11"/>
      <c r="VA642" s="11"/>
      <c r="VB642" s="11"/>
      <c r="VC642" s="11"/>
      <c r="VD642" s="11"/>
      <c r="VE642" s="11" t="s">
        <v>16349</v>
      </c>
      <c r="VF642" s="11"/>
      <c r="VG642" s="11"/>
      <c r="VH642" s="11"/>
      <c r="VI642" s="11"/>
      <c r="VJ642" s="11"/>
      <c r="VK642" s="11"/>
      <c r="VL642" s="11"/>
      <c r="VM642" s="11"/>
      <c r="VN642" s="11"/>
      <c r="VO642" s="11"/>
      <c r="VP642" s="11"/>
      <c r="VQ642" s="11"/>
      <c r="VR642" s="11"/>
      <c r="VS642" s="11" t="s">
        <v>16350</v>
      </c>
      <c r="VT642" s="11"/>
      <c r="VU642" s="11"/>
      <c r="VV642" s="11"/>
      <c r="VW642" s="11"/>
      <c r="VX642" s="11"/>
      <c r="VY642" s="11"/>
      <c r="VZ642" s="11"/>
      <c r="WA642" s="11"/>
      <c r="WB642" s="11"/>
      <c r="WC642" s="11"/>
      <c r="WD642" s="11"/>
      <c r="WE642" s="11"/>
      <c r="WF642" s="11"/>
      <c r="WG642" s="11"/>
      <c r="WH642" s="11"/>
      <c r="WI642" s="11"/>
      <c r="WJ642" s="11"/>
      <c r="WK642" s="11"/>
    </row>
    <row r="643" spans="1:609" x14ac:dyDescent="0.25">
      <c r="A643" s="11"/>
      <c r="B643" s="11"/>
      <c r="C643" s="11"/>
      <c r="D643" s="11"/>
      <c r="E643" s="11" t="s">
        <v>16351</v>
      </c>
      <c r="F643" s="11" t="s">
        <v>16352</v>
      </c>
      <c r="G643" s="11"/>
      <c r="H643" s="11"/>
      <c r="I643" s="11"/>
      <c r="J643" s="11"/>
      <c r="K643" s="11" t="s">
        <v>16353</v>
      </c>
      <c r="L643" s="11"/>
      <c r="M643" s="11"/>
      <c r="N643" s="11"/>
      <c r="O643" s="11" t="s">
        <v>16354</v>
      </c>
      <c r="P643" s="11"/>
      <c r="Q643" s="11"/>
      <c r="R643" s="11"/>
      <c r="S643" s="11"/>
      <c r="T643" s="11"/>
      <c r="U643" s="11"/>
      <c r="V643" s="11" t="s">
        <v>11347</v>
      </c>
      <c r="W643" s="11"/>
      <c r="X643" s="11"/>
      <c r="Y643" s="11" t="s">
        <v>16355</v>
      </c>
      <c r="Z643" s="11"/>
      <c r="AA643" s="11"/>
      <c r="AB643" s="11"/>
      <c r="AC643" s="11"/>
      <c r="AD643" s="11" t="s">
        <v>16356</v>
      </c>
      <c r="AE643" s="11"/>
      <c r="AF643" s="11"/>
      <c r="AG643" s="11"/>
      <c r="AH643" s="11" t="s">
        <v>16357</v>
      </c>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t="s">
        <v>16358</v>
      </c>
      <c r="BQ643" s="11" t="s">
        <v>16359</v>
      </c>
      <c r="BR643" s="11"/>
      <c r="BS643" s="11" t="s">
        <v>16360</v>
      </c>
      <c r="BT643" s="11"/>
      <c r="BU643" s="11"/>
      <c r="BV643" s="11"/>
      <c r="BW643" s="11"/>
      <c r="BX643" s="11" t="s">
        <v>16361</v>
      </c>
      <c r="BY643" s="11" t="s">
        <v>16362</v>
      </c>
      <c r="BZ643" s="11"/>
      <c r="CA643" s="11"/>
      <c r="CB643" s="11"/>
      <c r="CC643" s="11" t="s">
        <v>16363</v>
      </c>
      <c r="CD643" s="11" t="s">
        <v>16364</v>
      </c>
      <c r="CE643" s="11" t="s">
        <v>16365</v>
      </c>
      <c r="CF643" s="11"/>
      <c r="CG643" s="11"/>
      <c r="CH643" s="11" t="s">
        <v>16366</v>
      </c>
      <c r="CI643" s="11"/>
      <c r="CJ643" s="11"/>
      <c r="CK643" s="11" t="s">
        <v>16367</v>
      </c>
      <c r="CL643" s="11" t="s">
        <v>16368</v>
      </c>
      <c r="CM643" s="11" t="s">
        <v>16369</v>
      </c>
      <c r="CN643" s="11"/>
      <c r="CO643" s="11"/>
      <c r="CP643" s="11" t="s">
        <v>16370</v>
      </c>
      <c r="CQ643" s="11" t="s">
        <v>16371</v>
      </c>
      <c r="CR643" s="11"/>
      <c r="CS643" s="11" t="s">
        <v>16372</v>
      </c>
      <c r="CT643" s="11"/>
      <c r="CU643" s="11" t="s">
        <v>16373</v>
      </c>
      <c r="CV643" s="11" t="s">
        <v>16374</v>
      </c>
      <c r="CW643" s="11" t="s">
        <v>16375</v>
      </c>
      <c r="CX643" s="11"/>
      <c r="CY643" s="11"/>
      <c r="CZ643" s="11"/>
      <c r="DA643" s="11"/>
      <c r="DB643" s="11"/>
      <c r="DC643" s="11"/>
      <c r="DD643" s="11"/>
      <c r="DE643" s="11"/>
      <c r="DF643" s="11"/>
      <c r="DG643" s="11"/>
      <c r="DH643" s="11"/>
      <c r="DI643" s="11"/>
      <c r="DJ643" s="11"/>
      <c r="DK643" s="11" t="s">
        <v>16376</v>
      </c>
      <c r="DL643" s="11"/>
      <c r="DM643" s="11"/>
      <c r="DN643" s="11"/>
      <c r="DO643" s="11"/>
      <c r="DP643" s="11" t="s">
        <v>16377</v>
      </c>
      <c r="DQ643" s="11"/>
      <c r="DR643" s="11"/>
      <c r="DS643" s="11" t="s">
        <v>16378</v>
      </c>
      <c r="DT643" s="11"/>
      <c r="DU643" s="11" t="s">
        <v>16379</v>
      </c>
      <c r="DV643" s="11" t="s">
        <v>16380</v>
      </c>
      <c r="DW643" s="11" t="s">
        <v>16381</v>
      </c>
      <c r="DX643" s="11"/>
      <c r="DY643" s="11" t="s">
        <v>16382</v>
      </c>
      <c r="DZ643" s="11" t="s">
        <v>16383</v>
      </c>
      <c r="EA643" s="11" t="s">
        <v>16384</v>
      </c>
      <c r="EB643" s="11" t="s">
        <v>16385</v>
      </c>
      <c r="EC643" s="11"/>
      <c r="ED643" s="11"/>
      <c r="EE643" s="11" t="s">
        <v>16386</v>
      </c>
      <c r="EF643" s="11"/>
      <c r="EG643" s="11" t="s">
        <v>16387</v>
      </c>
      <c r="EH643" s="11" t="s">
        <v>16388</v>
      </c>
      <c r="EI643" s="11" t="s">
        <v>16389</v>
      </c>
      <c r="EJ643" s="11" t="s">
        <v>16390</v>
      </c>
      <c r="EK643" s="11"/>
      <c r="EL643" s="11"/>
      <c r="EM643" s="11"/>
      <c r="EN643" s="11"/>
      <c r="EO643" s="11" t="s">
        <v>16391</v>
      </c>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t="s">
        <v>16392</v>
      </c>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t="s">
        <v>16393</v>
      </c>
      <c r="GN643" s="11"/>
      <c r="GO643" s="11"/>
      <c r="GP643" s="11"/>
      <c r="GQ643" s="11"/>
      <c r="GR643" s="11"/>
      <c r="GS643" s="11"/>
      <c r="GT643" s="11" t="s">
        <v>16394</v>
      </c>
      <c r="GU643" s="11"/>
      <c r="GV643" s="11"/>
      <c r="GW643" s="11"/>
      <c r="GX643" s="11"/>
      <c r="GY643" s="11"/>
      <c r="GZ643" s="11"/>
      <c r="HA643" s="11"/>
      <c r="HB643" s="11"/>
      <c r="HC643" s="11"/>
      <c r="HD643" s="11"/>
      <c r="HE643" s="11" t="s">
        <v>14274</v>
      </c>
      <c r="HF643" s="11" t="s">
        <v>16395</v>
      </c>
      <c r="HG643" s="11"/>
      <c r="HH643" s="11" t="s">
        <v>16396</v>
      </c>
      <c r="HI643" s="11" t="s">
        <v>16397</v>
      </c>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t="s">
        <v>16398</v>
      </c>
      <c r="II643" s="11"/>
      <c r="IJ643" s="11"/>
      <c r="IK643" s="11" t="s">
        <v>16399</v>
      </c>
      <c r="IL643" s="11"/>
      <c r="IM643" s="11"/>
      <c r="IN643" s="11"/>
      <c r="IO643" s="11"/>
      <c r="IP643" s="11"/>
      <c r="IQ643" s="11"/>
      <c r="IR643" s="11" t="s">
        <v>16400</v>
      </c>
      <c r="IS643" s="11"/>
      <c r="IT643" s="11"/>
      <c r="IU643" s="11"/>
      <c r="IV643" s="11" t="s">
        <v>16401</v>
      </c>
      <c r="IW643" s="11"/>
      <c r="IX643" s="11"/>
      <c r="IY643" s="11"/>
      <c r="IZ643" s="11"/>
      <c r="JA643" s="11"/>
      <c r="JB643" s="11"/>
      <c r="JC643" s="11"/>
      <c r="JD643" s="11"/>
      <c r="JE643" s="11"/>
      <c r="JF643" s="11"/>
      <c r="JG643" s="11"/>
      <c r="JH643" s="11"/>
      <c r="JI643" s="11" t="s">
        <v>16402</v>
      </c>
      <c r="JJ643" s="11"/>
      <c r="JK643" s="11"/>
      <c r="JL643" s="11"/>
      <c r="JM643" s="11" t="s">
        <v>16403</v>
      </c>
      <c r="JN643" s="11"/>
      <c r="JO643" s="11"/>
      <c r="JP643" s="11"/>
      <c r="JQ643" s="11"/>
      <c r="JR643" s="11"/>
      <c r="JS643" s="11"/>
      <c r="JT643" s="11"/>
      <c r="JU643" s="11" t="s">
        <v>16404</v>
      </c>
      <c r="JV643" s="11"/>
      <c r="JW643" s="11"/>
      <c r="JX643" s="11"/>
      <c r="JY643" s="11"/>
      <c r="JZ643" s="11"/>
      <c r="KA643" s="11"/>
      <c r="KB643" s="11"/>
      <c r="KC643" s="11"/>
      <c r="KD643" s="11"/>
      <c r="KE643" s="11"/>
      <c r="KF643" s="11"/>
      <c r="KG643" s="11"/>
      <c r="KH643" s="11"/>
      <c r="KI643" s="11"/>
      <c r="KJ643" s="11"/>
      <c r="KK643" s="11"/>
      <c r="KL643" s="11"/>
      <c r="KM643" s="11" t="s">
        <v>16405</v>
      </c>
      <c r="KN643" s="11"/>
      <c r="KO643" s="11"/>
      <c r="KP643" s="11"/>
      <c r="KQ643" s="11"/>
      <c r="KR643" s="11" t="s">
        <v>16406</v>
      </c>
      <c r="KS643" s="11"/>
      <c r="KT643" s="11"/>
      <c r="KU643" s="11" t="s">
        <v>9182</v>
      </c>
      <c r="KV643" s="11"/>
      <c r="KW643" s="11"/>
      <c r="KX643" s="11"/>
      <c r="KY643" s="11"/>
      <c r="KZ643" s="11" t="s">
        <v>16407</v>
      </c>
      <c r="LA643" s="11"/>
      <c r="LB643" s="11" t="s">
        <v>16408</v>
      </c>
      <c r="LC643" s="11" t="s">
        <v>16409</v>
      </c>
      <c r="LD643" s="11" t="s">
        <v>16410</v>
      </c>
      <c r="LE643" s="11" t="s">
        <v>16411</v>
      </c>
      <c r="LF643" s="11" t="s">
        <v>16412</v>
      </c>
      <c r="LG643" s="11"/>
      <c r="LH643" s="11" t="s">
        <v>16413</v>
      </c>
      <c r="LI643" s="11" t="s">
        <v>16414</v>
      </c>
      <c r="LJ643" s="11" t="s">
        <v>16415</v>
      </c>
      <c r="LK643" s="11"/>
      <c r="LL643" s="11" t="s">
        <v>16416</v>
      </c>
      <c r="LM643" s="11" t="s">
        <v>16417</v>
      </c>
      <c r="LN643" s="11"/>
      <c r="LO643" s="11"/>
      <c r="LP643" s="11" t="s">
        <v>16418</v>
      </c>
      <c r="LQ643" s="11"/>
      <c r="LR643" s="11"/>
      <c r="LS643" s="11" t="s">
        <v>16419</v>
      </c>
      <c r="LT643" s="11" t="s">
        <v>16420</v>
      </c>
      <c r="LU643" s="11"/>
      <c r="LV643" s="11"/>
      <c r="LW643" s="11"/>
      <c r="LX643" s="11"/>
      <c r="LY643" s="11"/>
      <c r="LZ643" s="11"/>
      <c r="MA643" s="11"/>
      <c r="MB643" s="11"/>
      <c r="MC643" s="11"/>
      <c r="MD643" s="11"/>
      <c r="ME643" s="11"/>
      <c r="MF643" s="11"/>
      <c r="MG643" s="11"/>
      <c r="MH643" s="11"/>
      <c r="MI643" s="11"/>
      <c r="MJ643" s="11"/>
      <c r="MK643" s="11"/>
      <c r="ML643" s="11"/>
      <c r="MM643" s="11"/>
      <c r="MN643" s="11"/>
      <c r="MO643" s="11"/>
      <c r="MP643" s="11"/>
      <c r="MQ643" s="11"/>
      <c r="MR643" s="11"/>
      <c r="MS643" s="11"/>
      <c r="MT643" s="11"/>
      <c r="MU643" s="11"/>
      <c r="MV643" s="11"/>
      <c r="MW643" s="11"/>
      <c r="MX643" s="11"/>
      <c r="MY643" s="11"/>
      <c r="MZ643" s="11"/>
      <c r="NA643" s="11"/>
      <c r="NB643" s="11"/>
      <c r="NC643" s="11"/>
      <c r="ND643" s="11"/>
      <c r="NE643" s="11"/>
      <c r="NF643" s="11"/>
      <c r="NG643" s="11"/>
      <c r="NH643" s="11"/>
      <c r="NI643" s="11"/>
      <c r="NJ643" s="11"/>
      <c r="NK643" s="11"/>
      <c r="NL643" s="11"/>
      <c r="NM643" s="11"/>
      <c r="NN643" s="11"/>
      <c r="NO643" s="11"/>
      <c r="NP643" s="11"/>
      <c r="NQ643" s="11"/>
      <c r="NR643" s="11"/>
      <c r="NS643" s="11"/>
      <c r="NT643" s="11"/>
      <c r="NU643" s="11"/>
      <c r="NV643" s="11"/>
      <c r="NW643" s="11"/>
      <c r="NX643" s="11"/>
      <c r="NY643" s="11" t="s">
        <v>16421</v>
      </c>
      <c r="NZ643" s="11"/>
      <c r="OA643" s="11" t="s">
        <v>16422</v>
      </c>
      <c r="OB643" s="11" t="s">
        <v>16423</v>
      </c>
      <c r="OC643" s="11"/>
      <c r="OD643" s="11"/>
      <c r="OE643" s="11"/>
      <c r="OF643" s="11"/>
      <c r="OG643" s="11"/>
      <c r="OH643" s="11"/>
      <c r="OI643" s="11" t="s">
        <v>16424</v>
      </c>
      <c r="OJ643" s="11"/>
      <c r="OK643" s="11"/>
      <c r="OL643" s="11"/>
      <c r="OM643" s="11"/>
      <c r="ON643" s="11"/>
      <c r="OO643" s="11"/>
      <c r="OP643" s="11"/>
      <c r="OQ643" s="11"/>
      <c r="OR643" s="11"/>
      <c r="OS643" s="11" t="s">
        <v>16425</v>
      </c>
      <c r="OT643" s="11"/>
      <c r="OU643" s="11" t="s">
        <v>16426</v>
      </c>
      <c r="OV643" s="11"/>
      <c r="OW643" s="11" t="s">
        <v>16427</v>
      </c>
      <c r="OX643" s="11" t="s">
        <v>16428</v>
      </c>
      <c r="OY643" s="11"/>
      <c r="OZ643" s="11" t="s">
        <v>16429</v>
      </c>
      <c r="PA643" s="11"/>
      <c r="PB643" s="11" t="s">
        <v>16430</v>
      </c>
      <c r="PC643" s="11"/>
      <c r="PD643" s="11"/>
      <c r="PE643" s="11"/>
      <c r="PF643" s="11"/>
      <c r="PG643" s="11" t="s">
        <v>16431</v>
      </c>
      <c r="PH643" s="11" t="s">
        <v>16432</v>
      </c>
      <c r="PI643" s="11"/>
      <c r="PJ643" s="11"/>
      <c r="PK643" s="11"/>
      <c r="PL643" s="11" t="s">
        <v>16433</v>
      </c>
      <c r="PM643" s="11"/>
      <c r="PN643" s="11"/>
      <c r="PO643" s="11" t="s">
        <v>16434</v>
      </c>
      <c r="PP643" s="11"/>
      <c r="PQ643" s="11"/>
      <c r="PR643" s="11"/>
      <c r="PS643" s="11" t="s">
        <v>16435</v>
      </c>
      <c r="PT643" s="11"/>
      <c r="PU643" s="11"/>
      <c r="PV643" s="11"/>
      <c r="PW643" s="11"/>
      <c r="PX643" s="11"/>
      <c r="PY643" s="11"/>
      <c r="PZ643" s="11"/>
      <c r="QA643" s="11"/>
      <c r="QB643" s="11"/>
      <c r="QC643" s="11"/>
      <c r="QD643" s="11"/>
      <c r="QE643" s="11"/>
      <c r="QF643" s="11"/>
      <c r="QG643" s="11" t="s">
        <v>16436</v>
      </c>
      <c r="QH643" s="11" t="s">
        <v>16437</v>
      </c>
      <c r="QI643" s="11"/>
      <c r="QJ643" s="11"/>
      <c r="QK643" s="11"/>
      <c r="QL643" s="11"/>
      <c r="QM643" s="11"/>
      <c r="QN643" s="11"/>
      <c r="QO643" s="11"/>
      <c r="QP643" s="11"/>
      <c r="QQ643" s="11"/>
      <c r="QR643" s="11"/>
      <c r="QS643" s="11"/>
      <c r="QT643" s="11" t="s">
        <v>16358</v>
      </c>
      <c r="QU643" s="11"/>
      <c r="QV643" s="11"/>
      <c r="QW643" s="11"/>
      <c r="QX643" s="11"/>
      <c r="QY643" s="11"/>
      <c r="QZ643" s="11"/>
      <c r="RA643" s="11"/>
      <c r="RB643" s="11"/>
      <c r="RC643" s="11"/>
      <c r="RD643" s="11" t="s">
        <v>16438</v>
      </c>
      <c r="RE643" s="11"/>
      <c r="RF643" s="11"/>
      <c r="RG643" s="11"/>
      <c r="RH643" s="11"/>
      <c r="RI643" s="11"/>
      <c r="RJ643" s="11"/>
      <c r="RK643" s="11"/>
      <c r="RL643" s="11"/>
      <c r="RM643" s="11"/>
      <c r="RN643" s="11"/>
      <c r="RO643" s="11"/>
      <c r="RP643" s="11"/>
      <c r="RQ643" s="11"/>
      <c r="RR643" s="11"/>
      <c r="RS643" s="11"/>
      <c r="RT643" s="11" t="s">
        <v>16439</v>
      </c>
      <c r="RU643" s="11"/>
      <c r="RV643" s="11" t="s">
        <v>16440</v>
      </c>
      <c r="RW643" s="11"/>
      <c r="RX643" s="11"/>
      <c r="RY643" s="11"/>
      <c r="RZ643" s="11"/>
      <c r="SA643" s="11"/>
      <c r="SB643" s="11"/>
      <c r="SC643" s="11"/>
      <c r="SD643" s="11"/>
      <c r="SE643" s="11" t="s">
        <v>16441</v>
      </c>
      <c r="SF643" s="11"/>
      <c r="SG643" s="11"/>
      <c r="SH643" s="11" t="s">
        <v>16442</v>
      </c>
      <c r="SI643" s="11"/>
      <c r="SJ643" s="11"/>
      <c r="SK643" s="11"/>
      <c r="SL643" s="11" t="s">
        <v>16443</v>
      </c>
      <c r="SM643" s="11"/>
      <c r="SN643" s="11"/>
      <c r="SO643" s="11"/>
      <c r="SP643" s="11"/>
      <c r="SQ643" s="11"/>
      <c r="SR643" s="11"/>
      <c r="SS643" s="11"/>
      <c r="ST643" s="11"/>
      <c r="SU643" s="11"/>
      <c r="SV643" s="11"/>
      <c r="SW643" s="11"/>
      <c r="SX643" s="11"/>
      <c r="SY643" s="11"/>
      <c r="SZ643" s="11"/>
      <c r="TA643" s="11"/>
      <c r="TB643" s="11"/>
      <c r="TC643" s="11"/>
      <c r="TD643" s="11"/>
      <c r="TE643" s="11" t="s">
        <v>16444</v>
      </c>
      <c r="TF643" s="11"/>
      <c r="TG643" s="11"/>
      <c r="TH643" s="11" t="s">
        <v>16445</v>
      </c>
      <c r="TI643" s="11"/>
      <c r="TJ643" s="11"/>
      <c r="TK643" s="11"/>
      <c r="TL643" s="11"/>
      <c r="TM643" s="11"/>
      <c r="TN643" s="11"/>
      <c r="TO643" s="11"/>
      <c r="TP643" s="11"/>
      <c r="TQ643" s="11"/>
      <c r="TR643" s="11"/>
      <c r="TS643" s="11"/>
      <c r="TT643" s="11"/>
      <c r="TU643" s="11" t="s">
        <v>16446</v>
      </c>
      <c r="TV643" s="11"/>
      <c r="TW643" s="11"/>
      <c r="TX643" s="11"/>
      <c r="TY643" s="11"/>
      <c r="TZ643" s="11"/>
      <c r="UA643" s="11"/>
      <c r="UB643" s="11"/>
      <c r="UC643" s="11"/>
      <c r="UD643" s="11"/>
      <c r="UE643" s="11"/>
      <c r="UF643" s="11"/>
      <c r="UG643" s="11"/>
      <c r="UH643" s="11"/>
      <c r="UI643" s="11"/>
      <c r="UJ643" s="11"/>
      <c r="UK643" s="11"/>
      <c r="UL643" s="11"/>
      <c r="UM643" s="11"/>
      <c r="UN643" s="11" t="s">
        <v>16447</v>
      </c>
      <c r="UO643" s="11"/>
      <c r="UP643" s="11"/>
      <c r="UQ643" s="11"/>
      <c r="UR643" s="11"/>
      <c r="US643" s="11"/>
      <c r="UT643" s="11"/>
      <c r="UU643" s="11"/>
      <c r="UV643" s="11"/>
      <c r="UW643" s="11"/>
      <c r="UX643" s="11"/>
      <c r="UY643" s="11"/>
      <c r="UZ643" s="11"/>
      <c r="VA643" s="11"/>
      <c r="VB643" s="11"/>
      <c r="VC643" s="11"/>
      <c r="VD643" s="11"/>
      <c r="VE643" s="11" t="s">
        <v>16448</v>
      </c>
      <c r="VF643" s="11"/>
      <c r="VG643" s="11"/>
      <c r="VH643" s="11"/>
      <c r="VI643" s="11"/>
      <c r="VJ643" s="11"/>
      <c r="VK643" s="11"/>
      <c r="VL643" s="11"/>
      <c r="VM643" s="11"/>
      <c r="VN643" s="11"/>
      <c r="VO643" s="11"/>
      <c r="VP643" s="11"/>
      <c r="VQ643" s="11"/>
      <c r="VR643" s="11"/>
      <c r="VS643" s="11" t="s">
        <v>16449</v>
      </c>
      <c r="VT643" s="11"/>
      <c r="VU643" s="11"/>
      <c r="VV643" s="11"/>
      <c r="VW643" s="11"/>
      <c r="VX643" s="11"/>
      <c r="VY643" s="11"/>
      <c r="VZ643" s="11"/>
      <c r="WA643" s="11"/>
      <c r="WB643" s="11"/>
      <c r="WC643" s="11"/>
      <c r="WD643" s="11"/>
      <c r="WE643" s="11"/>
      <c r="WF643" s="11"/>
      <c r="WG643" s="11"/>
      <c r="WH643" s="11"/>
      <c r="WI643" s="11"/>
      <c r="WJ643" s="11"/>
      <c r="WK643" s="11"/>
    </row>
    <row r="644" spans="1:609" x14ac:dyDescent="0.25">
      <c r="A644" s="11"/>
      <c r="B644" s="11"/>
      <c r="C644" s="11"/>
      <c r="D644" s="11"/>
      <c r="E644" s="11" t="s">
        <v>16450</v>
      </c>
      <c r="F644" s="11" t="s">
        <v>16451</v>
      </c>
      <c r="G644" s="11"/>
      <c r="H644" s="11"/>
      <c r="I644" s="11"/>
      <c r="J644" s="11"/>
      <c r="K644" s="11" t="s">
        <v>16452</v>
      </c>
      <c r="L644" s="11"/>
      <c r="M644" s="11"/>
      <c r="N644" s="11"/>
      <c r="O644" s="11" t="s">
        <v>16453</v>
      </c>
      <c r="P644" s="11"/>
      <c r="Q644" s="11"/>
      <c r="R644" s="11"/>
      <c r="S644" s="11"/>
      <c r="T644" s="11"/>
      <c r="U644" s="11"/>
      <c r="V644" s="11" t="s">
        <v>16454</v>
      </c>
      <c r="W644" s="11"/>
      <c r="X644" s="11"/>
      <c r="Y644" s="11"/>
      <c r="Z644" s="11"/>
      <c r="AA644" s="11"/>
      <c r="AB644" s="11"/>
      <c r="AC644" s="11"/>
      <c r="AD644" s="11" t="s">
        <v>16455</v>
      </c>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t="s">
        <v>16456</v>
      </c>
      <c r="BQ644" s="11" t="s">
        <v>16457</v>
      </c>
      <c r="BR644" s="11"/>
      <c r="BS644" s="11" t="s">
        <v>16458</v>
      </c>
      <c r="BT644" s="11"/>
      <c r="BU644" s="11"/>
      <c r="BV644" s="11"/>
      <c r="BW644" s="11"/>
      <c r="BX644" s="11"/>
      <c r="BY644" s="11" t="s">
        <v>16459</v>
      </c>
      <c r="BZ644" s="11"/>
      <c r="CA644" s="11"/>
      <c r="CB644" s="11"/>
      <c r="CC644" s="11" t="s">
        <v>16460</v>
      </c>
      <c r="CD644" s="11" t="s">
        <v>16461</v>
      </c>
      <c r="CE644" s="11" t="s">
        <v>16462</v>
      </c>
      <c r="CF644" s="11"/>
      <c r="CG644" s="11"/>
      <c r="CH644" s="11" t="s">
        <v>16463</v>
      </c>
      <c r="CI644" s="11"/>
      <c r="CJ644" s="11"/>
      <c r="CK644" s="11" t="s">
        <v>16464</v>
      </c>
      <c r="CL644" s="11" t="s">
        <v>16465</v>
      </c>
      <c r="CM644" s="11" t="s">
        <v>16466</v>
      </c>
      <c r="CN644" s="11"/>
      <c r="CO644" s="11"/>
      <c r="CP644" s="11" t="s">
        <v>16467</v>
      </c>
      <c r="CQ644" s="11" t="s">
        <v>16468</v>
      </c>
      <c r="CR644" s="11"/>
      <c r="CS644" s="11" t="s">
        <v>16469</v>
      </c>
      <c r="CT644" s="11"/>
      <c r="CU644" s="11" t="s">
        <v>16470</v>
      </c>
      <c r="CV644" s="11" t="s">
        <v>16471</v>
      </c>
      <c r="CW644" s="11" t="s">
        <v>16472</v>
      </c>
      <c r="CX644" s="11"/>
      <c r="CY644" s="11"/>
      <c r="CZ644" s="11"/>
      <c r="DA644" s="11"/>
      <c r="DB644" s="11"/>
      <c r="DC644" s="11"/>
      <c r="DD644" s="11"/>
      <c r="DE644" s="11"/>
      <c r="DF644" s="11"/>
      <c r="DG644" s="11"/>
      <c r="DH644" s="11"/>
      <c r="DI644" s="11"/>
      <c r="DJ644" s="11"/>
      <c r="DK644" s="11" t="s">
        <v>16473</v>
      </c>
      <c r="DL644" s="11"/>
      <c r="DM644" s="11"/>
      <c r="DN644" s="11"/>
      <c r="DO644" s="11"/>
      <c r="DP644" s="11" t="s">
        <v>16474</v>
      </c>
      <c r="DQ644" s="11"/>
      <c r="DR644" s="11"/>
      <c r="DS644" s="11" t="s">
        <v>16475</v>
      </c>
      <c r="DT644" s="11"/>
      <c r="DU644" s="11" t="s">
        <v>16476</v>
      </c>
      <c r="DV644" s="11" t="s">
        <v>16477</v>
      </c>
      <c r="DW644" s="11" t="s">
        <v>16478</v>
      </c>
      <c r="DX644" s="11"/>
      <c r="DY644" s="11" t="s">
        <v>16479</v>
      </c>
      <c r="DZ644" s="11" t="s">
        <v>16480</v>
      </c>
      <c r="EA644" s="11" t="s">
        <v>16481</v>
      </c>
      <c r="EB644" s="11" t="s">
        <v>16482</v>
      </c>
      <c r="EC644" s="11"/>
      <c r="ED644" s="11"/>
      <c r="EE644" s="11" t="s">
        <v>16483</v>
      </c>
      <c r="EF644" s="11"/>
      <c r="EG644" s="11" t="s">
        <v>11347</v>
      </c>
      <c r="EH644" s="11" t="s">
        <v>16484</v>
      </c>
      <c r="EI644" s="11" t="s">
        <v>16485</v>
      </c>
      <c r="EJ644" s="11" t="s">
        <v>16486</v>
      </c>
      <c r="EK644" s="11"/>
      <c r="EL644" s="11"/>
      <c r="EM644" s="11"/>
      <c r="EN644" s="11"/>
      <c r="EO644" s="11" t="s">
        <v>16487</v>
      </c>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t="s">
        <v>16488</v>
      </c>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t="s">
        <v>16489</v>
      </c>
      <c r="GN644" s="11"/>
      <c r="GO644" s="11"/>
      <c r="GP644" s="11"/>
      <c r="GQ644" s="11"/>
      <c r="GR644" s="11"/>
      <c r="GS644" s="11"/>
      <c r="GT644" s="11" t="s">
        <v>16490</v>
      </c>
      <c r="GU644" s="11"/>
      <c r="GV644" s="11"/>
      <c r="GW644" s="11"/>
      <c r="GX644" s="11"/>
      <c r="GY644" s="11"/>
      <c r="GZ644" s="11"/>
      <c r="HA644" s="11"/>
      <c r="HB644" s="11"/>
      <c r="HC644" s="11"/>
      <c r="HD644" s="11"/>
      <c r="HE644" s="11" t="s">
        <v>16491</v>
      </c>
      <c r="HF644" s="11" t="s">
        <v>16492</v>
      </c>
      <c r="HG644" s="11"/>
      <c r="HH644" s="11" t="s">
        <v>16493</v>
      </c>
      <c r="HI644" s="11" t="s">
        <v>16494</v>
      </c>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t="s">
        <v>16495</v>
      </c>
      <c r="II644" s="11"/>
      <c r="IJ644" s="11"/>
      <c r="IK644" s="11" t="s">
        <v>16496</v>
      </c>
      <c r="IL644" s="11"/>
      <c r="IM644" s="11"/>
      <c r="IN644" s="11"/>
      <c r="IO644" s="11"/>
      <c r="IP644" s="11"/>
      <c r="IQ644" s="11"/>
      <c r="IR644" s="11" t="s">
        <v>16497</v>
      </c>
      <c r="IS644" s="11"/>
      <c r="IT644" s="11"/>
      <c r="IU644" s="11"/>
      <c r="IV644" s="11" t="s">
        <v>16498</v>
      </c>
      <c r="IW644" s="11"/>
      <c r="IX644" s="11"/>
      <c r="IY644" s="11"/>
      <c r="IZ644" s="11"/>
      <c r="JA644" s="11"/>
      <c r="JB644" s="11"/>
      <c r="JC644" s="11"/>
      <c r="JD644" s="11"/>
      <c r="JE644" s="11"/>
      <c r="JF644" s="11"/>
      <c r="JG644" s="11"/>
      <c r="JH644" s="11"/>
      <c r="JI644" s="11" t="s">
        <v>16499</v>
      </c>
      <c r="JJ644" s="11"/>
      <c r="JK644" s="11"/>
      <c r="JL644" s="11"/>
      <c r="JM644" s="11" t="s">
        <v>16500</v>
      </c>
      <c r="JN644" s="11"/>
      <c r="JO644" s="11"/>
      <c r="JP644" s="11"/>
      <c r="JQ644" s="11"/>
      <c r="JR644" s="11"/>
      <c r="JS644" s="11"/>
      <c r="JT644" s="11"/>
      <c r="JU644" s="11" t="s">
        <v>16501</v>
      </c>
      <c r="JV644" s="11"/>
      <c r="JW644" s="11"/>
      <c r="JX644" s="11"/>
      <c r="JY644" s="11"/>
      <c r="JZ644" s="11"/>
      <c r="KA644" s="11"/>
      <c r="KB644" s="11"/>
      <c r="KC644" s="11"/>
      <c r="KD644" s="11"/>
      <c r="KE644" s="11"/>
      <c r="KF644" s="11"/>
      <c r="KG644" s="11"/>
      <c r="KH644" s="11"/>
      <c r="KI644" s="11"/>
      <c r="KJ644" s="11"/>
      <c r="KK644" s="11"/>
      <c r="KL644" s="11"/>
      <c r="KM644" s="11" t="s">
        <v>16502</v>
      </c>
      <c r="KN644" s="11"/>
      <c r="KO644" s="11"/>
      <c r="KP644" s="11"/>
      <c r="KQ644" s="11"/>
      <c r="KR644" s="11" t="s">
        <v>16503</v>
      </c>
      <c r="KS644" s="11"/>
      <c r="KT644" s="11"/>
      <c r="KU644" s="11" t="s">
        <v>16504</v>
      </c>
      <c r="KV644" s="11"/>
      <c r="KW644" s="11"/>
      <c r="KX644" s="11"/>
      <c r="KY644" s="11"/>
      <c r="KZ644" s="11" t="s">
        <v>16505</v>
      </c>
      <c r="LA644" s="11"/>
      <c r="LB644" s="11" t="s">
        <v>12646</v>
      </c>
      <c r="LC644" s="11" t="s">
        <v>16506</v>
      </c>
      <c r="LD644" s="11" t="s">
        <v>16507</v>
      </c>
      <c r="LE644" s="11"/>
      <c r="LF644" s="11" t="s">
        <v>16508</v>
      </c>
      <c r="LG644" s="11"/>
      <c r="LH644" s="11" t="s">
        <v>16509</v>
      </c>
      <c r="LI644" s="11" t="s">
        <v>16510</v>
      </c>
      <c r="LJ644" s="11" t="s">
        <v>16511</v>
      </c>
      <c r="LK644" s="11"/>
      <c r="LL644" s="11" t="s">
        <v>16512</v>
      </c>
      <c r="LM644" s="11" t="s">
        <v>16513</v>
      </c>
      <c r="LN644" s="11"/>
      <c r="LO644" s="11"/>
      <c r="LP644" s="11" t="s">
        <v>16514</v>
      </c>
      <c r="LQ644" s="11"/>
      <c r="LR644" s="11"/>
      <c r="LS644" s="11" t="s">
        <v>16515</v>
      </c>
      <c r="LT644" s="11" t="s">
        <v>16516</v>
      </c>
      <c r="LU644" s="11"/>
      <c r="LV644" s="11"/>
      <c r="LW644" s="11"/>
      <c r="LX644" s="11"/>
      <c r="LY644" s="11"/>
      <c r="LZ644" s="11"/>
      <c r="MA644" s="11"/>
      <c r="MB644" s="11"/>
      <c r="MC644" s="11"/>
      <c r="MD644" s="11"/>
      <c r="ME644" s="11"/>
      <c r="MF644" s="11"/>
      <c r="MG644" s="11"/>
      <c r="MH644" s="11"/>
      <c r="MI644" s="11"/>
      <c r="MJ644" s="11"/>
      <c r="MK644" s="11"/>
      <c r="ML644" s="11"/>
      <c r="MM644" s="11"/>
      <c r="MN644" s="11"/>
      <c r="MO644" s="11"/>
      <c r="MP644" s="11"/>
      <c r="MQ644" s="11"/>
      <c r="MR644" s="11"/>
      <c r="MS644" s="11"/>
      <c r="MT644" s="11"/>
      <c r="MU644" s="11"/>
      <c r="MV644" s="11"/>
      <c r="MW644" s="11"/>
      <c r="MX644" s="11"/>
      <c r="MY644" s="11"/>
      <c r="MZ644" s="11"/>
      <c r="NA644" s="11"/>
      <c r="NB644" s="11"/>
      <c r="NC644" s="11"/>
      <c r="ND644" s="11"/>
      <c r="NE644" s="11"/>
      <c r="NF644" s="11"/>
      <c r="NG644" s="11"/>
      <c r="NH644" s="11"/>
      <c r="NI644" s="11"/>
      <c r="NJ644" s="11"/>
      <c r="NK644" s="11"/>
      <c r="NL644" s="11"/>
      <c r="NM644" s="11"/>
      <c r="NN644" s="11"/>
      <c r="NO644" s="11"/>
      <c r="NP644" s="11"/>
      <c r="NQ644" s="11"/>
      <c r="NR644" s="11"/>
      <c r="NS644" s="11"/>
      <c r="NT644" s="11"/>
      <c r="NU644" s="11"/>
      <c r="NV644" s="11"/>
      <c r="NW644" s="11"/>
      <c r="NX644" s="11"/>
      <c r="NY644" s="11" t="s">
        <v>16517</v>
      </c>
      <c r="NZ644" s="11"/>
      <c r="OA644" s="11" t="s">
        <v>16518</v>
      </c>
      <c r="OB644" s="11" t="s">
        <v>16519</v>
      </c>
      <c r="OC644" s="11"/>
      <c r="OD644" s="11"/>
      <c r="OE644" s="11"/>
      <c r="OF644" s="11"/>
      <c r="OG644" s="11"/>
      <c r="OH644" s="11"/>
      <c r="OI644" s="11" t="s">
        <v>16520</v>
      </c>
      <c r="OJ644" s="11"/>
      <c r="OK644" s="11"/>
      <c r="OL644" s="11"/>
      <c r="OM644" s="11"/>
      <c r="ON644" s="11"/>
      <c r="OO644" s="11"/>
      <c r="OP644" s="11"/>
      <c r="OQ644" s="11"/>
      <c r="OR644" s="11"/>
      <c r="OS644" s="11" t="s">
        <v>16521</v>
      </c>
      <c r="OT644" s="11"/>
      <c r="OU644" s="11" t="s">
        <v>16522</v>
      </c>
      <c r="OV644" s="11"/>
      <c r="OW644" s="11" t="s">
        <v>16523</v>
      </c>
      <c r="OX644" s="11"/>
      <c r="OY644" s="11"/>
      <c r="OZ644" s="11" t="s">
        <v>16524</v>
      </c>
      <c r="PA644" s="11"/>
      <c r="PB644" s="11"/>
      <c r="PC644" s="11"/>
      <c r="PD644" s="11"/>
      <c r="PE644" s="11"/>
      <c r="PF644" s="11"/>
      <c r="PG644" s="11" t="s">
        <v>16525</v>
      </c>
      <c r="PH644" s="11" t="s">
        <v>16526</v>
      </c>
      <c r="PI644" s="11"/>
      <c r="PJ644" s="11"/>
      <c r="PK644" s="11"/>
      <c r="PL644" s="11" t="s">
        <v>16527</v>
      </c>
      <c r="PM644" s="11"/>
      <c r="PN644" s="11"/>
      <c r="PO644" s="11" t="s">
        <v>16528</v>
      </c>
      <c r="PP644" s="11"/>
      <c r="PQ644" s="11"/>
      <c r="PR644" s="11"/>
      <c r="PS644" s="11" t="s">
        <v>16529</v>
      </c>
      <c r="PT644" s="11"/>
      <c r="PU644" s="11"/>
      <c r="PV644" s="11"/>
      <c r="PW644" s="11"/>
      <c r="PX644" s="11"/>
      <c r="PY644" s="11"/>
      <c r="PZ644" s="11"/>
      <c r="QA644" s="11"/>
      <c r="QB644" s="11"/>
      <c r="QC644" s="11"/>
      <c r="QD644" s="11"/>
      <c r="QE644" s="11"/>
      <c r="QF644" s="11"/>
      <c r="QG644" s="11" t="s">
        <v>16530</v>
      </c>
      <c r="QH644" s="11" t="s">
        <v>16531</v>
      </c>
      <c r="QI644" s="11"/>
      <c r="QJ644" s="11"/>
      <c r="QK644" s="11"/>
      <c r="QL644" s="11"/>
      <c r="QM644" s="11"/>
      <c r="QN644" s="11"/>
      <c r="QO644" s="11"/>
      <c r="QP644" s="11"/>
      <c r="QQ644" s="11"/>
      <c r="QR644" s="11"/>
      <c r="QS644" s="11"/>
      <c r="QT644" s="11" t="s">
        <v>16532</v>
      </c>
      <c r="QU644" s="11"/>
      <c r="QV644" s="11"/>
      <c r="QW644" s="11"/>
      <c r="QX644" s="11"/>
      <c r="QY644" s="11"/>
      <c r="QZ644" s="11"/>
      <c r="RA644" s="11"/>
      <c r="RB644" s="11"/>
      <c r="RC644" s="11"/>
      <c r="RD644" s="11" t="s">
        <v>16533</v>
      </c>
      <c r="RE644" s="11"/>
      <c r="RF644" s="11"/>
      <c r="RG644" s="11"/>
      <c r="RH644" s="11"/>
      <c r="RI644" s="11"/>
      <c r="RJ644" s="11"/>
      <c r="RK644" s="11"/>
      <c r="RL644" s="11"/>
      <c r="RM644" s="11"/>
      <c r="RN644" s="11"/>
      <c r="RO644" s="11"/>
      <c r="RP644" s="11"/>
      <c r="RQ644" s="11"/>
      <c r="RR644" s="11"/>
      <c r="RS644" s="11"/>
      <c r="RT644" s="11" t="s">
        <v>16534</v>
      </c>
      <c r="RU644" s="11"/>
      <c r="RV644" s="11" t="s">
        <v>16535</v>
      </c>
      <c r="RW644" s="11"/>
      <c r="RX644" s="11"/>
      <c r="RY644" s="11"/>
      <c r="RZ644" s="11"/>
      <c r="SA644" s="11"/>
      <c r="SB644" s="11"/>
      <c r="SC644" s="11"/>
      <c r="SD644" s="11"/>
      <c r="SE644" s="11" t="s">
        <v>16536</v>
      </c>
      <c r="SF644" s="11"/>
      <c r="SG644" s="11"/>
      <c r="SH644" s="11" t="s">
        <v>12674</v>
      </c>
      <c r="SI644" s="11"/>
      <c r="SJ644" s="11"/>
      <c r="SK644" s="11"/>
      <c r="SL644" s="11" t="s">
        <v>16537</v>
      </c>
      <c r="SM644" s="11"/>
      <c r="SN644" s="11"/>
      <c r="SO644" s="11"/>
      <c r="SP644" s="11"/>
      <c r="SQ644" s="11"/>
      <c r="SR644" s="11"/>
      <c r="SS644" s="11"/>
      <c r="ST644" s="11"/>
      <c r="SU644" s="11"/>
      <c r="SV644" s="11"/>
      <c r="SW644" s="11"/>
      <c r="SX644" s="11"/>
      <c r="SY644" s="11"/>
      <c r="SZ644" s="11"/>
      <c r="TA644" s="11"/>
      <c r="TB644" s="11"/>
      <c r="TC644" s="11"/>
      <c r="TD644" s="11"/>
      <c r="TE644" s="11" t="s">
        <v>16538</v>
      </c>
      <c r="TF644" s="11"/>
      <c r="TG644" s="11"/>
      <c r="TH644" s="11" t="s">
        <v>16539</v>
      </c>
      <c r="TI644" s="11"/>
      <c r="TJ644" s="11"/>
      <c r="TK644" s="11"/>
      <c r="TL644" s="11"/>
      <c r="TM644" s="11"/>
      <c r="TN644" s="11"/>
      <c r="TO644" s="11"/>
      <c r="TP644" s="11"/>
      <c r="TQ644" s="11"/>
      <c r="TR644" s="11"/>
      <c r="TS644" s="11"/>
      <c r="TT644" s="11"/>
      <c r="TU644" s="11" t="s">
        <v>16540</v>
      </c>
      <c r="TV644" s="11"/>
      <c r="TW644" s="11"/>
      <c r="TX644" s="11"/>
      <c r="TY644" s="11"/>
      <c r="TZ644" s="11"/>
      <c r="UA644" s="11"/>
      <c r="UB644" s="11"/>
      <c r="UC644" s="11"/>
      <c r="UD644" s="11"/>
      <c r="UE644" s="11"/>
      <c r="UF644" s="11"/>
      <c r="UG644" s="11"/>
      <c r="UH644" s="11"/>
      <c r="UI644" s="11"/>
      <c r="UJ644" s="11"/>
      <c r="UK644" s="11"/>
      <c r="UL644" s="11"/>
      <c r="UM644" s="11"/>
      <c r="UN644" s="11" t="s">
        <v>16541</v>
      </c>
      <c r="UO644" s="11"/>
      <c r="UP644" s="11"/>
      <c r="UQ644" s="11"/>
      <c r="UR644" s="11"/>
      <c r="US644" s="11"/>
      <c r="UT644" s="11"/>
      <c r="UU644" s="11"/>
      <c r="UV644" s="11"/>
      <c r="UW644" s="11"/>
      <c r="UX644" s="11"/>
      <c r="UY644" s="11"/>
      <c r="UZ644" s="11"/>
      <c r="VA644" s="11"/>
      <c r="VB644" s="11"/>
      <c r="VC644" s="11"/>
      <c r="VD644" s="11"/>
      <c r="VE644" s="11" t="s">
        <v>16542</v>
      </c>
      <c r="VF644" s="11"/>
      <c r="VG644" s="11"/>
      <c r="VH644" s="11"/>
      <c r="VI644" s="11"/>
      <c r="VJ644" s="11"/>
      <c r="VK644" s="11"/>
      <c r="VL644" s="11"/>
      <c r="VM644" s="11"/>
      <c r="VN644" s="11"/>
      <c r="VO644" s="11"/>
      <c r="VP644" s="11"/>
      <c r="VQ644" s="11"/>
      <c r="VR644" s="11"/>
      <c r="VS644" s="11"/>
      <c r="VT644" s="11"/>
      <c r="VU644" s="11"/>
      <c r="VV644" s="11"/>
      <c r="VW644" s="11"/>
      <c r="VX644" s="11"/>
      <c r="VY644" s="11"/>
      <c r="VZ644" s="11"/>
      <c r="WA644" s="11"/>
      <c r="WB644" s="11"/>
      <c r="WC644" s="11"/>
      <c r="WD644" s="11"/>
      <c r="WE644" s="11"/>
      <c r="WF644" s="11"/>
      <c r="WG644" s="11"/>
      <c r="WH644" s="11"/>
      <c r="WI644" s="11"/>
      <c r="WJ644" s="11"/>
      <c r="WK644" s="11"/>
    </row>
    <row r="645" spans="1:609" x14ac:dyDescent="0.25">
      <c r="A645" s="11"/>
      <c r="B645" s="11"/>
      <c r="C645" s="11"/>
      <c r="D645" s="11"/>
      <c r="E645" s="11" t="s">
        <v>16543</v>
      </c>
      <c r="F645" s="11" t="s">
        <v>16544</v>
      </c>
      <c r="G645" s="11"/>
      <c r="H645" s="11"/>
      <c r="I645" s="11"/>
      <c r="J645" s="11"/>
      <c r="K645" s="11" t="s">
        <v>16545</v>
      </c>
      <c r="L645" s="11"/>
      <c r="M645" s="11"/>
      <c r="N645" s="11"/>
      <c r="O645" s="11"/>
      <c r="P645" s="11"/>
      <c r="Q645" s="11"/>
      <c r="R645" s="11"/>
      <c r="S645" s="11"/>
      <c r="T645" s="11"/>
      <c r="U645" s="11"/>
      <c r="V645" s="11" t="s">
        <v>16546</v>
      </c>
      <c r="W645" s="11"/>
      <c r="X645" s="11"/>
      <c r="Y645" s="11"/>
      <c r="Z645" s="11"/>
      <c r="AA645" s="11"/>
      <c r="AB645" s="11"/>
      <c r="AC645" s="11"/>
      <c r="AD645" s="11" t="s">
        <v>16547</v>
      </c>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t="s">
        <v>16548</v>
      </c>
      <c r="BQ645" s="11" t="s">
        <v>16549</v>
      </c>
      <c r="BR645" s="11"/>
      <c r="BS645" s="11" t="s">
        <v>16550</v>
      </c>
      <c r="BT645" s="11"/>
      <c r="BU645" s="11"/>
      <c r="BV645" s="11"/>
      <c r="BW645" s="11"/>
      <c r="BX645" s="11"/>
      <c r="BY645" s="11" t="s">
        <v>16551</v>
      </c>
      <c r="BZ645" s="11"/>
      <c r="CA645" s="11"/>
      <c r="CB645" s="11"/>
      <c r="CC645" s="11" t="s">
        <v>16552</v>
      </c>
      <c r="CD645" s="11" t="s">
        <v>16553</v>
      </c>
      <c r="CE645" s="11" t="s">
        <v>16554</v>
      </c>
      <c r="CF645" s="11"/>
      <c r="CG645" s="11"/>
      <c r="CH645" s="11" t="s">
        <v>16555</v>
      </c>
      <c r="CI645" s="11"/>
      <c r="CJ645" s="11"/>
      <c r="CK645" s="11" t="s">
        <v>16556</v>
      </c>
      <c r="CL645" s="11" t="s">
        <v>16557</v>
      </c>
      <c r="CM645" s="11" t="s">
        <v>16558</v>
      </c>
      <c r="CN645" s="11"/>
      <c r="CO645" s="11"/>
      <c r="CP645" s="11" t="s">
        <v>16559</v>
      </c>
      <c r="CQ645" s="11" t="s">
        <v>16560</v>
      </c>
      <c r="CR645" s="11"/>
      <c r="CS645" s="11" t="s">
        <v>16561</v>
      </c>
      <c r="CT645" s="11"/>
      <c r="CU645" s="11" t="s">
        <v>14751</v>
      </c>
      <c r="CV645" s="11" t="s">
        <v>16562</v>
      </c>
      <c r="CW645" s="11" t="s">
        <v>16563</v>
      </c>
      <c r="CX645" s="11"/>
      <c r="CY645" s="11"/>
      <c r="CZ645" s="11"/>
      <c r="DA645" s="11"/>
      <c r="DB645" s="11"/>
      <c r="DC645" s="11"/>
      <c r="DD645" s="11"/>
      <c r="DE645" s="11"/>
      <c r="DF645" s="11"/>
      <c r="DG645" s="11"/>
      <c r="DH645" s="11"/>
      <c r="DI645" s="11"/>
      <c r="DJ645" s="11"/>
      <c r="DK645" s="11"/>
      <c r="DL645" s="11"/>
      <c r="DM645" s="11"/>
      <c r="DN645" s="11"/>
      <c r="DO645" s="11"/>
      <c r="DP645" s="11" t="s">
        <v>16564</v>
      </c>
      <c r="DQ645" s="11"/>
      <c r="DR645" s="11"/>
      <c r="DS645" s="11" t="s">
        <v>16565</v>
      </c>
      <c r="DT645" s="11"/>
      <c r="DU645" s="11" t="s">
        <v>16566</v>
      </c>
      <c r="DV645" s="11" t="s">
        <v>16567</v>
      </c>
      <c r="DW645" s="11" t="s">
        <v>16568</v>
      </c>
      <c r="DX645" s="11"/>
      <c r="DY645" s="11" t="s">
        <v>16569</v>
      </c>
      <c r="DZ645" s="11" t="s">
        <v>16570</v>
      </c>
      <c r="EA645" s="11" t="s">
        <v>16571</v>
      </c>
      <c r="EB645" s="11" t="s">
        <v>16572</v>
      </c>
      <c r="EC645" s="11"/>
      <c r="ED645" s="11"/>
      <c r="EE645" s="11" t="s">
        <v>16573</v>
      </c>
      <c r="EF645" s="11"/>
      <c r="EG645" s="11" t="s">
        <v>16574</v>
      </c>
      <c r="EH645" s="11" t="s">
        <v>9105</v>
      </c>
      <c r="EI645" s="11" t="s">
        <v>16575</v>
      </c>
      <c r="EJ645" s="11" t="s">
        <v>16576</v>
      </c>
      <c r="EK645" s="11"/>
      <c r="EL645" s="11"/>
      <c r="EM645" s="11"/>
      <c r="EN645" s="11"/>
      <c r="EO645" s="11" t="s">
        <v>16577</v>
      </c>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t="s">
        <v>16578</v>
      </c>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t="s">
        <v>16579</v>
      </c>
      <c r="GN645" s="11"/>
      <c r="GO645" s="11"/>
      <c r="GP645" s="11"/>
      <c r="GQ645" s="11"/>
      <c r="GR645" s="11"/>
      <c r="GS645" s="11"/>
      <c r="GT645" s="11"/>
      <c r="GU645" s="11"/>
      <c r="GV645" s="11"/>
      <c r="GW645" s="11"/>
      <c r="GX645" s="11"/>
      <c r="GY645" s="11"/>
      <c r="GZ645" s="11"/>
      <c r="HA645" s="11"/>
      <c r="HB645" s="11"/>
      <c r="HC645" s="11"/>
      <c r="HD645" s="11"/>
      <c r="HE645" s="11" t="s">
        <v>16580</v>
      </c>
      <c r="HF645" s="11" t="s">
        <v>16581</v>
      </c>
      <c r="HG645" s="11"/>
      <c r="HH645" s="11" t="s">
        <v>16582</v>
      </c>
      <c r="HI645" s="11" t="s">
        <v>16583</v>
      </c>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t="s">
        <v>16584</v>
      </c>
      <c r="II645" s="11"/>
      <c r="IJ645" s="11"/>
      <c r="IK645" s="11"/>
      <c r="IL645" s="11"/>
      <c r="IM645" s="11"/>
      <c r="IN645" s="11"/>
      <c r="IO645" s="11"/>
      <c r="IP645" s="11"/>
      <c r="IQ645" s="11"/>
      <c r="IR645" s="11" t="s">
        <v>16585</v>
      </c>
      <c r="IS645" s="11"/>
      <c r="IT645" s="11"/>
      <c r="IU645" s="11"/>
      <c r="IV645" s="11" t="s">
        <v>16586</v>
      </c>
      <c r="IW645" s="11"/>
      <c r="IX645" s="11"/>
      <c r="IY645" s="11"/>
      <c r="IZ645" s="11"/>
      <c r="JA645" s="11"/>
      <c r="JB645" s="11"/>
      <c r="JC645" s="11"/>
      <c r="JD645" s="11"/>
      <c r="JE645" s="11"/>
      <c r="JF645" s="11"/>
      <c r="JG645" s="11"/>
      <c r="JH645" s="11"/>
      <c r="JI645" s="11" t="s">
        <v>16587</v>
      </c>
      <c r="JJ645" s="11"/>
      <c r="JK645" s="11"/>
      <c r="JL645" s="11"/>
      <c r="JM645" s="11" t="s">
        <v>16588</v>
      </c>
      <c r="JN645" s="11"/>
      <c r="JO645" s="11"/>
      <c r="JP645" s="11"/>
      <c r="JQ645" s="11"/>
      <c r="JR645" s="11"/>
      <c r="JS645" s="11"/>
      <c r="JT645" s="11"/>
      <c r="JU645" s="11" t="s">
        <v>16589</v>
      </c>
      <c r="JV645" s="11"/>
      <c r="JW645" s="11"/>
      <c r="JX645" s="11"/>
      <c r="JY645" s="11"/>
      <c r="JZ645" s="11"/>
      <c r="KA645" s="11"/>
      <c r="KB645" s="11"/>
      <c r="KC645" s="11"/>
      <c r="KD645" s="11"/>
      <c r="KE645" s="11"/>
      <c r="KF645" s="11"/>
      <c r="KG645" s="11"/>
      <c r="KH645" s="11"/>
      <c r="KI645" s="11"/>
      <c r="KJ645" s="11"/>
      <c r="KK645" s="11"/>
      <c r="KL645" s="11"/>
      <c r="KM645" s="11" t="s">
        <v>16590</v>
      </c>
      <c r="KN645" s="11"/>
      <c r="KO645" s="11"/>
      <c r="KP645" s="11"/>
      <c r="KQ645" s="11"/>
      <c r="KR645" s="11" t="s">
        <v>16591</v>
      </c>
      <c r="KS645" s="11"/>
      <c r="KT645" s="11"/>
      <c r="KU645" s="11" t="s">
        <v>16592</v>
      </c>
      <c r="KV645" s="11"/>
      <c r="KW645" s="11"/>
      <c r="KX645" s="11"/>
      <c r="KY645" s="11"/>
      <c r="KZ645" s="11" t="s">
        <v>16593</v>
      </c>
      <c r="LA645" s="11"/>
      <c r="LB645" s="11" t="s">
        <v>16594</v>
      </c>
      <c r="LC645" s="11" t="s">
        <v>16595</v>
      </c>
      <c r="LD645" s="11" t="s">
        <v>16596</v>
      </c>
      <c r="LE645" s="11"/>
      <c r="LF645" s="11" t="s">
        <v>16597</v>
      </c>
      <c r="LG645" s="11"/>
      <c r="LH645" s="11" t="s">
        <v>16598</v>
      </c>
      <c r="LI645" s="11" t="s">
        <v>16599</v>
      </c>
      <c r="LJ645" s="11" t="s">
        <v>16600</v>
      </c>
      <c r="LK645" s="11"/>
      <c r="LL645" s="11" t="s">
        <v>16601</v>
      </c>
      <c r="LM645" s="11" t="s">
        <v>16602</v>
      </c>
      <c r="LN645" s="11"/>
      <c r="LO645" s="11"/>
      <c r="LP645" s="11" t="s">
        <v>16603</v>
      </c>
      <c r="LQ645" s="11"/>
      <c r="LR645" s="11"/>
      <c r="LS645" s="11" t="s">
        <v>16604</v>
      </c>
      <c r="LT645" s="11" t="s">
        <v>16605</v>
      </c>
      <c r="LU645" s="11"/>
      <c r="LV645" s="11"/>
      <c r="LW645" s="11"/>
      <c r="LX645" s="11"/>
      <c r="LY645" s="11"/>
      <c r="LZ645" s="11"/>
      <c r="MA645" s="11"/>
      <c r="MB645" s="11"/>
      <c r="MC645" s="11"/>
      <c r="MD645" s="11"/>
      <c r="ME645" s="11"/>
      <c r="MF645" s="11"/>
      <c r="MG645" s="11"/>
      <c r="MH645" s="11"/>
      <c r="MI645" s="11"/>
      <c r="MJ645" s="11"/>
      <c r="MK645" s="11"/>
      <c r="ML645" s="11"/>
      <c r="MM645" s="11"/>
      <c r="MN645" s="11"/>
      <c r="MO645" s="11"/>
      <c r="MP645" s="11"/>
      <c r="MQ645" s="11"/>
      <c r="MR645" s="11"/>
      <c r="MS645" s="11"/>
      <c r="MT645" s="11"/>
      <c r="MU645" s="11"/>
      <c r="MV645" s="11"/>
      <c r="MW645" s="11"/>
      <c r="MX645" s="11"/>
      <c r="MY645" s="11"/>
      <c r="MZ645" s="11"/>
      <c r="NA645" s="11"/>
      <c r="NB645" s="11"/>
      <c r="NC645" s="11"/>
      <c r="ND645" s="11"/>
      <c r="NE645" s="11"/>
      <c r="NF645" s="11"/>
      <c r="NG645" s="11"/>
      <c r="NH645" s="11"/>
      <c r="NI645" s="11"/>
      <c r="NJ645" s="11"/>
      <c r="NK645" s="11"/>
      <c r="NL645" s="11"/>
      <c r="NM645" s="11"/>
      <c r="NN645" s="11"/>
      <c r="NO645" s="11"/>
      <c r="NP645" s="11"/>
      <c r="NQ645" s="11"/>
      <c r="NR645" s="11"/>
      <c r="NS645" s="11"/>
      <c r="NT645" s="11"/>
      <c r="NU645" s="11"/>
      <c r="NV645" s="11"/>
      <c r="NW645" s="11"/>
      <c r="NX645" s="11"/>
      <c r="NY645" s="11"/>
      <c r="NZ645" s="11"/>
      <c r="OA645" s="11" t="s">
        <v>16606</v>
      </c>
      <c r="OB645" s="11" t="s">
        <v>16607</v>
      </c>
      <c r="OC645" s="11"/>
      <c r="OD645" s="11"/>
      <c r="OE645" s="11"/>
      <c r="OF645" s="11"/>
      <c r="OG645" s="11"/>
      <c r="OH645" s="11"/>
      <c r="OI645" s="11" t="s">
        <v>16608</v>
      </c>
      <c r="OJ645" s="11"/>
      <c r="OK645" s="11"/>
      <c r="OL645" s="11"/>
      <c r="OM645" s="11"/>
      <c r="ON645" s="11"/>
      <c r="OO645" s="11"/>
      <c r="OP645" s="11"/>
      <c r="OQ645" s="11"/>
      <c r="OR645" s="11"/>
      <c r="OS645" s="11" t="s">
        <v>16609</v>
      </c>
      <c r="OT645" s="11"/>
      <c r="OU645" s="11" t="s">
        <v>16610</v>
      </c>
      <c r="OV645" s="11"/>
      <c r="OW645" s="11" t="s">
        <v>16611</v>
      </c>
      <c r="OX645" s="11"/>
      <c r="OY645" s="11"/>
      <c r="OZ645" s="11" t="s">
        <v>16612</v>
      </c>
      <c r="PA645" s="11"/>
      <c r="PB645" s="11"/>
      <c r="PC645" s="11"/>
      <c r="PD645" s="11"/>
      <c r="PE645" s="11"/>
      <c r="PF645" s="11"/>
      <c r="PG645" s="11" t="s">
        <v>16613</v>
      </c>
      <c r="PH645" s="11" t="s">
        <v>16614</v>
      </c>
      <c r="PI645" s="11"/>
      <c r="PJ645" s="11"/>
      <c r="PK645" s="11"/>
      <c r="PL645" s="11" t="s">
        <v>16615</v>
      </c>
      <c r="PM645" s="11"/>
      <c r="PN645" s="11"/>
      <c r="PO645" s="11"/>
      <c r="PP645" s="11"/>
      <c r="PQ645" s="11"/>
      <c r="PR645" s="11"/>
      <c r="PS645" s="11" t="s">
        <v>16616</v>
      </c>
      <c r="PT645" s="11"/>
      <c r="PU645" s="11"/>
      <c r="PV645" s="11"/>
      <c r="PW645" s="11"/>
      <c r="PX645" s="11"/>
      <c r="PY645" s="11"/>
      <c r="PZ645" s="11"/>
      <c r="QA645" s="11"/>
      <c r="QB645" s="11"/>
      <c r="QC645" s="11"/>
      <c r="QD645" s="11"/>
      <c r="QE645" s="11"/>
      <c r="QF645" s="11"/>
      <c r="QG645" s="11" t="s">
        <v>12795</v>
      </c>
      <c r="QH645" s="11" t="s">
        <v>16617</v>
      </c>
      <c r="QI645" s="11"/>
      <c r="QJ645" s="11"/>
      <c r="QK645" s="11"/>
      <c r="QL645" s="11"/>
      <c r="QM645" s="11"/>
      <c r="QN645" s="11"/>
      <c r="QO645" s="11"/>
      <c r="QP645" s="11"/>
      <c r="QQ645" s="11"/>
      <c r="QR645" s="11"/>
      <c r="QS645" s="11"/>
      <c r="QT645" s="11"/>
      <c r="QU645" s="11"/>
      <c r="QV645" s="11"/>
      <c r="QW645" s="11"/>
      <c r="QX645" s="11"/>
      <c r="QY645" s="11"/>
      <c r="QZ645" s="11"/>
      <c r="RA645" s="11"/>
      <c r="RB645" s="11"/>
      <c r="RC645" s="11"/>
      <c r="RD645" s="11" t="s">
        <v>16618</v>
      </c>
      <c r="RE645" s="11"/>
      <c r="RF645" s="11"/>
      <c r="RG645" s="11"/>
      <c r="RH645" s="11"/>
      <c r="RI645" s="11"/>
      <c r="RJ645" s="11"/>
      <c r="RK645" s="11"/>
      <c r="RL645" s="11"/>
      <c r="RM645" s="11"/>
      <c r="RN645" s="11"/>
      <c r="RO645" s="11"/>
      <c r="RP645" s="11"/>
      <c r="RQ645" s="11"/>
      <c r="RR645" s="11"/>
      <c r="RS645" s="11"/>
      <c r="RT645" s="11" t="s">
        <v>16619</v>
      </c>
      <c r="RU645" s="11"/>
      <c r="RV645" s="11" t="s">
        <v>16620</v>
      </c>
      <c r="RW645" s="11"/>
      <c r="RX645" s="11"/>
      <c r="RY645" s="11"/>
      <c r="RZ645" s="11"/>
      <c r="SA645" s="11"/>
      <c r="SB645" s="11"/>
      <c r="SC645" s="11"/>
      <c r="SD645" s="11"/>
      <c r="SE645" s="11" t="s">
        <v>16621</v>
      </c>
      <c r="SF645" s="11"/>
      <c r="SG645" s="11"/>
      <c r="SH645" s="11" t="s">
        <v>16622</v>
      </c>
      <c r="SI645" s="11"/>
      <c r="SJ645" s="11"/>
      <c r="SK645" s="11"/>
      <c r="SL645" s="11" t="s">
        <v>16623</v>
      </c>
      <c r="SM645" s="11"/>
      <c r="SN645" s="11"/>
      <c r="SO645" s="11"/>
      <c r="SP645" s="11"/>
      <c r="SQ645" s="11"/>
      <c r="SR645" s="11"/>
      <c r="SS645" s="11"/>
      <c r="ST645" s="11"/>
      <c r="SU645" s="11"/>
      <c r="SV645" s="11"/>
      <c r="SW645" s="11"/>
      <c r="SX645" s="11"/>
      <c r="SY645" s="11"/>
      <c r="SZ645" s="11"/>
      <c r="TA645" s="11"/>
      <c r="TB645" s="11"/>
      <c r="TC645" s="11"/>
      <c r="TD645" s="11"/>
      <c r="TE645" s="11" t="s">
        <v>16624</v>
      </c>
      <c r="TF645" s="11"/>
      <c r="TG645" s="11"/>
      <c r="TH645" s="11" t="s">
        <v>16625</v>
      </c>
      <c r="TI645" s="11"/>
      <c r="TJ645" s="11"/>
      <c r="TK645" s="11"/>
      <c r="TL645" s="11"/>
      <c r="TM645" s="11"/>
      <c r="TN645" s="11"/>
      <c r="TO645" s="11"/>
      <c r="TP645" s="11"/>
      <c r="TQ645" s="11"/>
      <c r="TR645" s="11"/>
      <c r="TS645" s="11"/>
      <c r="TT645" s="11"/>
      <c r="TU645" s="11" t="s">
        <v>16626</v>
      </c>
      <c r="TV645" s="11"/>
      <c r="TW645" s="11"/>
      <c r="TX645" s="11"/>
      <c r="TY645" s="11"/>
      <c r="TZ645" s="11"/>
      <c r="UA645" s="11"/>
      <c r="UB645" s="11"/>
      <c r="UC645" s="11"/>
      <c r="UD645" s="11"/>
      <c r="UE645" s="11"/>
      <c r="UF645" s="11"/>
      <c r="UG645" s="11"/>
      <c r="UH645" s="11"/>
      <c r="UI645" s="11"/>
      <c r="UJ645" s="11"/>
      <c r="UK645" s="11"/>
      <c r="UL645" s="11"/>
      <c r="UM645" s="11"/>
      <c r="UN645" s="11" t="s">
        <v>16627</v>
      </c>
      <c r="UO645" s="11"/>
      <c r="UP645" s="11"/>
      <c r="UQ645" s="11"/>
      <c r="UR645" s="11"/>
      <c r="US645" s="11"/>
      <c r="UT645" s="11"/>
      <c r="UU645" s="11"/>
      <c r="UV645" s="11"/>
      <c r="UW645" s="11"/>
      <c r="UX645" s="11"/>
      <c r="UY645" s="11"/>
      <c r="UZ645" s="11"/>
      <c r="VA645" s="11"/>
      <c r="VB645" s="11"/>
      <c r="VC645" s="11"/>
      <c r="VD645" s="11"/>
      <c r="VE645" s="11" t="s">
        <v>16628</v>
      </c>
      <c r="VF645" s="11"/>
      <c r="VG645" s="11"/>
      <c r="VH645" s="11"/>
      <c r="VI645" s="11"/>
      <c r="VJ645" s="11"/>
      <c r="VK645" s="11"/>
      <c r="VL645" s="11"/>
      <c r="VM645" s="11"/>
      <c r="VN645" s="11"/>
      <c r="VO645" s="11"/>
      <c r="VP645" s="11"/>
      <c r="VQ645" s="11"/>
      <c r="VR645" s="11"/>
      <c r="VS645" s="11"/>
      <c r="VT645" s="11"/>
      <c r="VU645" s="11"/>
      <c r="VV645" s="11"/>
      <c r="VW645" s="11"/>
      <c r="VX645" s="11"/>
      <c r="VY645" s="11"/>
      <c r="VZ645" s="11"/>
      <c r="WA645" s="11"/>
      <c r="WB645" s="11"/>
      <c r="WC645" s="11"/>
      <c r="WD645" s="11"/>
      <c r="WE645" s="11"/>
      <c r="WF645" s="11"/>
      <c r="WG645" s="11"/>
      <c r="WH645" s="11"/>
      <c r="WI645" s="11"/>
      <c r="WJ645" s="11"/>
      <c r="WK645" s="11"/>
    </row>
    <row r="646" spans="1:609" x14ac:dyDescent="0.25">
      <c r="A646" s="11"/>
      <c r="B646" s="11"/>
      <c r="C646" s="11"/>
      <c r="D646" s="11"/>
      <c r="E646" s="11" t="s">
        <v>12582</v>
      </c>
      <c r="F646" s="11" t="s">
        <v>16629</v>
      </c>
      <c r="G646" s="11"/>
      <c r="H646" s="11"/>
      <c r="I646" s="11"/>
      <c r="J646" s="11"/>
      <c r="K646" s="11" t="s">
        <v>16630</v>
      </c>
      <c r="L646" s="11"/>
      <c r="M646" s="11"/>
      <c r="N646" s="11"/>
      <c r="O646" s="11"/>
      <c r="P646" s="11"/>
      <c r="Q646" s="11"/>
      <c r="R646" s="11"/>
      <c r="S646" s="11"/>
      <c r="T646" s="11"/>
      <c r="U646" s="11"/>
      <c r="V646" s="11" t="s">
        <v>16631</v>
      </c>
      <c r="W646" s="11"/>
      <c r="X646" s="11"/>
      <c r="Y646" s="11"/>
      <c r="Z646" s="11"/>
      <c r="AA646" s="11"/>
      <c r="AB646" s="11"/>
      <c r="AC646" s="11"/>
      <c r="AD646" s="11" t="s">
        <v>16632</v>
      </c>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t="s">
        <v>16633</v>
      </c>
      <c r="BQ646" s="11" t="s">
        <v>16634</v>
      </c>
      <c r="BR646" s="11"/>
      <c r="BS646" s="11" t="s">
        <v>16635</v>
      </c>
      <c r="BT646" s="11"/>
      <c r="BU646" s="11"/>
      <c r="BV646" s="11"/>
      <c r="BW646" s="11"/>
      <c r="BX646" s="11"/>
      <c r="BY646" s="11" t="s">
        <v>16636</v>
      </c>
      <c r="BZ646" s="11"/>
      <c r="CA646" s="11"/>
      <c r="CB646" s="11"/>
      <c r="CC646" s="11" t="s">
        <v>16637</v>
      </c>
      <c r="CD646" s="11" t="s">
        <v>16638</v>
      </c>
      <c r="CE646" s="11" t="s">
        <v>16639</v>
      </c>
      <c r="CF646" s="11"/>
      <c r="CG646" s="11"/>
      <c r="CH646" s="11" t="s">
        <v>16640</v>
      </c>
      <c r="CI646" s="11"/>
      <c r="CJ646" s="11"/>
      <c r="CK646" s="11" t="s">
        <v>16641</v>
      </c>
      <c r="CL646" s="11" t="s">
        <v>16642</v>
      </c>
      <c r="CM646" s="11" t="s">
        <v>16643</v>
      </c>
      <c r="CN646" s="11"/>
      <c r="CO646" s="11"/>
      <c r="CP646" s="11" t="s">
        <v>16644</v>
      </c>
      <c r="CQ646" s="11" t="s">
        <v>16645</v>
      </c>
      <c r="CR646" s="11"/>
      <c r="CS646" s="11" t="s">
        <v>16646</v>
      </c>
      <c r="CT646" s="11"/>
      <c r="CU646" s="11" t="s">
        <v>16647</v>
      </c>
      <c r="CV646" s="11" t="s">
        <v>16648</v>
      </c>
      <c r="CW646" s="11" t="s">
        <v>16649</v>
      </c>
      <c r="CX646" s="11"/>
      <c r="CY646" s="11"/>
      <c r="CZ646" s="11"/>
      <c r="DA646" s="11"/>
      <c r="DB646" s="11"/>
      <c r="DC646" s="11"/>
      <c r="DD646" s="11"/>
      <c r="DE646" s="11"/>
      <c r="DF646" s="11"/>
      <c r="DG646" s="11"/>
      <c r="DH646" s="11"/>
      <c r="DI646" s="11"/>
      <c r="DJ646" s="11"/>
      <c r="DK646" s="11"/>
      <c r="DL646" s="11"/>
      <c r="DM646" s="11"/>
      <c r="DN646" s="11"/>
      <c r="DO646" s="11"/>
      <c r="DP646" s="11" t="s">
        <v>16650</v>
      </c>
      <c r="DQ646" s="11"/>
      <c r="DR646" s="11"/>
      <c r="DS646" s="11" t="s">
        <v>16651</v>
      </c>
      <c r="DT646" s="11"/>
      <c r="DU646" s="11" t="s">
        <v>16652</v>
      </c>
      <c r="DV646" s="11" t="s">
        <v>16653</v>
      </c>
      <c r="DW646" s="11" t="s">
        <v>16654</v>
      </c>
      <c r="DX646" s="11"/>
      <c r="DY646" s="11" t="s">
        <v>16655</v>
      </c>
      <c r="DZ646" s="11" t="s">
        <v>16656</v>
      </c>
      <c r="EA646" s="11" t="s">
        <v>16657</v>
      </c>
      <c r="EB646" s="11" t="s">
        <v>16658</v>
      </c>
      <c r="EC646" s="11"/>
      <c r="ED646" s="11"/>
      <c r="EE646" s="11" t="s">
        <v>16659</v>
      </c>
      <c r="EF646" s="11"/>
      <c r="EG646" s="11" t="s">
        <v>16660</v>
      </c>
      <c r="EH646" s="11"/>
      <c r="EI646" s="11" t="s">
        <v>16661</v>
      </c>
      <c r="EJ646" s="11" t="s">
        <v>16662</v>
      </c>
      <c r="EK646" s="11"/>
      <c r="EL646" s="11"/>
      <c r="EM646" s="11"/>
      <c r="EN646" s="11"/>
      <c r="EO646" s="11" t="s">
        <v>16663</v>
      </c>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t="s">
        <v>16664</v>
      </c>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t="s">
        <v>16665</v>
      </c>
      <c r="HF646" s="11" t="s">
        <v>16666</v>
      </c>
      <c r="HG646" s="11"/>
      <c r="HH646" s="11" t="s">
        <v>16667</v>
      </c>
      <c r="HI646" s="11" t="s">
        <v>16668</v>
      </c>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t="s">
        <v>16669</v>
      </c>
      <c r="II646" s="11"/>
      <c r="IJ646" s="11"/>
      <c r="IK646" s="11"/>
      <c r="IL646" s="11"/>
      <c r="IM646" s="11"/>
      <c r="IN646" s="11"/>
      <c r="IO646" s="11"/>
      <c r="IP646" s="11"/>
      <c r="IQ646" s="11"/>
      <c r="IR646" s="11" t="s">
        <v>16670</v>
      </c>
      <c r="IS646" s="11"/>
      <c r="IT646" s="11"/>
      <c r="IU646" s="11"/>
      <c r="IV646" s="11" t="s">
        <v>16671</v>
      </c>
      <c r="IW646" s="11"/>
      <c r="IX646" s="11"/>
      <c r="IY646" s="11"/>
      <c r="IZ646" s="11"/>
      <c r="JA646" s="11"/>
      <c r="JB646" s="11"/>
      <c r="JC646" s="11"/>
      <c r="JD646" s="11"/>
      <c r="JE646" s="11"/>
      <c r="JF646" s="11"/>
      <c r="JG646" s="11"/>
      <c r="JH646" s="11"/>
      <c r="JI646" s="11" t="s">
        <v>11962</v>
      </c>
      <c r="JJ646" s="11"/>
      <c r="JK646" s="11"/>
      <c r="JL646" s="11"/>
      <c r="JM646" s="11" t="s">
        <v>16672</v>
      </c>
      <c r="JN646" s="11"/>
      <c r="JO646" s="11"/>
      <c r="JP646" s="11"/>
      <c r="JQ646" s="11"/>
      <c r="JR646" s="11"/>
      <c r="JS646" s="11"/>
      <c r="JT646" s="11"/>
      <c r="JU646" s="11" t="s">
        <v>16673</v>
      </c>
      <c r="JV646" s="11"/>
      <c r="JW646" s="11"/>
      <c r="JX646" s="11"/>
      <c r="JY646" s="11"/>
      <c r="JZ646" s="11"/>
      <c r="KA646" s="11"/>
      <c r="KB646" s="11"/>
      <c r="KC646" s="11"/>
      <c r="KD646" s="11"/>
      <c r="KE646" s="11"/>
      <c r="KF646" s="11"/>
      <c r="KG646" s="11"/>
      <c r="KH646" s="11"/>
      <c r="KI646" s="11"/>
      <c r="KJ646" s="11"/>
      <c r="KK646" s="11"/>
      <c r="KL646" s="11"/>
      <c r="KM646" s="11" t="s">
        <v>16674</v>
      </c>
      <c r="KN646" s="11"/>
      <c r="KO646" s="11"/>
      <c r="KP646" s="11"/>
      <c r="KQ646" s="11"/>
      <c r="KR646" s="11" t="s">
        <v>16675</v>
      </c>
      <c r="KS646" s="11"/>
      <c r="KT646" s="11"/>
      <c r="KU646" s="11" t="s">
        <v>16676</v>
      </c>
      <c r="KV646" s="11"/>
      <c r="KW646" s="11"/>
      <c r="KX646" s="11"/>
      <c r="KY646" s="11"/>
      <c r="KZ646" s="11" t="s">
        <v>16677</v>
      </c>
      <c r="LA646" s="11"/>
      <c r="LB646" s="11" t="s">
        <v>16678</v>
      </c>
      <c r="LC646" s="11" t="s">
        <v>16679</v>
      </c>
      <c r="LD646" s="11" t="s">
        <v>16680</v>
      </c>
      <c r="LE646" s="11"/>
      <c r="LF646" s="11" t="s">
        <v>16681</v>
      </c>
      <c r="LG646" s="11"/>
      <c r="LH646" s="11" t="s">
        <v>16682</v>
      </c>
      <c r="LI646" s="11" t="s">
        <v>16683</v>
      </c>
      <c r="LJ646" s="11" t="s">
        <v>16684</v>
      </c>
      <c r="LK646" s="11"/>
      <c r="LL646" s="11" t="s">
        <v>16685</v>
      </c>
      <c r="LM646" s="11" t="s">
        <v>16686</v>
      </c>
      <c r="LN646" s="11"/>
      <c r="LO646" s="11"/>
      <c r="LP646" s="11" t="s">
        <v>16687</v>
      </c>
      <c r="LQ646" s="11"/>
      <c r="LR646" s="11"/>
      <c r="LS646" s="11" t="s">
        <v>16688</v>
      </c>
      <c r="LT646" s="11" t="s">
        <v>16689</v>
      </c>
      <c r="LU646" s="11"/>
      <c r="LV646" s="11"/>
      <c r="LW646" s="11"/>
      <c r="LX646" s="11"/>
      <c r="LY646" s="11"/>
      <c r="LZ646" s="11"/>
      <c r="MA646" s="11"/>
      <c r="MB646" s="11"/>
      <c r="MC646" s="11"/>
      <c r="MD646" s="11"/>
      <c r="ME646" s="11"/>
      <c r="MF646" s="11"/>
      <c r="MG646" s="11"/>
      <c r="MH646" s="11"/>
      <c r="MI646" s="11"/>
      <c r="MJ646" s="11"/>
      <c r="MK646" s="11"/>
      <c r="ML646" s="11"/>
      <c r="MM646" s="11"/>
      <c r="MN646" s="11"/>
      <c r="MO646" s="11"/>
      <c r="MP646" s="11"/>
      <c r="MQ646" s="11"/>
      <c r="MR646" s="11"/>
      <c r="MS646" s="11"/>
      <c r="MT646" s="11"/>
      <c r="MU646" s="11"/>
      <c r="MV646" s="11"/>
      <c r="MW646" s="11"/>
      <c r="MX646" s="11"/>
      <c r="MY646" s="11"/>
      <c r="MZ646" s="11"/>
      <c r="NA646" s="11"/>
      <c r="NB646" s="11"/>
      <c r="NC646" s="11"/>
      <c r="ND646" s="11"/>
      <c r="NE646" s="11"/>
      <c r="NF646" s="11"/>
      <c r="NG646" s="11"/>
      <c r="NH646" s="11"/>
      <c r="NI646" s="11"/>
      <c r="NJ646" s="11"/>
      <c r="NK646" s="11"/>
      <c r="NL646" s="11"/>
      <c r="NM646" s="11"/>
      <c r="NN646" s="11"/>
      <c r="NO646" s="11"/>
      <c r="NP646" s="11"/>
      <c r="NQ646" s="11"/>
      <c r="NR646" s="11"/>
      <c r="NS646" s="11"/>
      <c r="NT646" s="11"/>
      <c r="NU646" s="11"/>
      <c r="NV646" s="11"/>
      <c r="NW646" s="11"/>
      <c r="NX646" s="11"/>
      <c r="NY646" s="11"/>
      <c r="NZ646" s="11"/>
      <c r="OA646" s="11" t="s">
        <v>16690</v>
      </c>
      <c r="OB646" s="11" t="s">
        <v>16691</v>
      </c>
      <c r="OC646" s="11"/>
      <c r="OD646" s="11"/>
      <c r="OE646" s="11"/>
      <c r="OF646" s="11"/>
      <c r="OG646" s="11"/>
      <c r="OH646" s="11"/>
      <c r="OI646" s="11" t="s">
        <v>16692</v>
      </c>
      <c r="OJ646" s="11"/>
      <c r="OK646" s="11"/>
      <c r="OL646" s="11"/>
      <c r="OM646" s="11"/>
      <c r="ON646" s="11"/>
      <c r="OO646" s="11"/>
      <c r="OP646" s="11"/>
      <c r="OQ646" s="11"/>
      <c r="OR646" s="11"/>
      <c r="OS646" s="11" t="s">
        <v>16693</v>
      </c>
      <c r="OT646" s="11"/>
      <c r="OU646" s="11" t="s">
        <v>16694</v>
      </c>
      <c r="OV646" s="11"/>
      <c r="OW646" s="11" t="s">
        <v>16695</v>
      </c>
      <c r="OX646" s="11"/>
      <c r="OY646" s="11"/>
      <c r="OZ646" s="11"/>
      <c r="PA646" s="11"/>
      <c r="PB646" s="11"/>
      <c r="PC646" s="11"/>
      <c r="PD646" s="11"/>
      <c r="PE646" s="11"/>
      <c r="PF646" s="11"/>
      <c r="PG646" s="11" t="s">
        <v>16696</v>
      </c>
      <c r="PH646" s="11" t="s">
        <v>16697</v>
      </c>
      <c r="PI646" s="11"/>
      <c r="PJ646" s="11"/>
      <c r="PK646" s="11"/>
      <c r="PL646" s="11" t="s">
        <v>16698</v>
      </c>
      <c r="PM646" s="11"/>
      <c r="PN646" s="11"/>
      <c r="PO646" s="11"/>
      <c r="PP646" s="11"/>
      <c r="PQ646" s="11"/>
      <c r="PR646" s="11"/>
      <c r="PS646" s="11" t="s">
        <v>16699</v>
      </c>
      <c r="PT646" s="11"/>
      <c r="PU646" s="11"/>
      <c r="PV646" s="11"/>
      <c r="PW646" s="11"/>
      <c r="PX646" s="11"/>
      <c r="PY646" s="11"/>
      <c r="PZ646" s="11"/>
      <c r="QA646" s="11"/>
      <c r="QB646" s="11"/>
      <c r="QC646" s="11"/>
      <c r="QD646" s="11"/>
      <c r="QE646" s="11"/>
      <c r="QF646" s="11"/>
      <c r="QG646" s="11" t="s">
        <v>16700</v>
      </c>
      <c r="QH646" s="11"/>
      <c r="QI646" s="11"/>
      <c r="QJ646" s="11"/>
      <c r="QK646" s="11"/>
      <c r="QL646" s="11"/>
      <c r="QM646" s="11"/>
      <c r="QN646" s="11"/>
      <c r="QO646" s="11"/>
      <c r="QP646" s="11"/>
      <c r="QQ646" s="11"/>
      <c r="QR646" s="11"/>
      <c r="QS646" s="11"/>
      <c r="QT646" s="11"/>
      <c r="QU646" s="11"/>
      <c r="QV646" s="11"/>
      <c r="QW646" s="11"/>
      <c r="QX646" s="11"/>
      <c r="QY646" s="11"/>
      <c r="QZ646" s="11"/>
      <c r="RA646" s="11"/>
      <c r="RB646" s="11"/>
      <c r="RC646" s="11"/>
      <c r="RD646" s="11" t="s">
        <v>16701</v>
      </c>
      <c r="RE646" s="11"/>
      <c r="RF646" s="11"/>
      <c r="RG646" s="11"/>
      <c r="RH646" s="11"/>
      <c r="RI646" s="11"/>
      <c r="RJ646" s="11"/>
      <c r="RK646" s="11"/>
      <c r="RL646" s="11"/>
      <c r="RM646" s="11"/>
      <c r="RN646" s="11"/>
      <c r="RO646" s="11"/>
      <c r="RP646" s="11"/>
      <c r="RQ646" s="11"/>
      <c r="RR646" s="11"/>
      <c r="RS646" s="11"/>
      <c r="RT646" s="11" t="s">
        <v>16702</v>
      </c>
      <c r="RU646" s="11"/>
      <c r="RV646" s="11" t="s">
        <v>16703</v>
      </c>
      <c r="RW646" s="11"/>
      <c r="RX646" s="11"/>
      <c r="RY646" s="11"/>
      <c r="RZ646" s="11"/>
      <c r="SA646" s="11"/>
      <c r="SB646" s="11"/>
      <c r="SC646" s="11"/>
      <c r="SD646" s="11"/>
      <c r="SE646" s="11" t="s">
        <v>16704</v>
      </c>
      <c r="SF646" s="11"/>
      <c r="SG646" s="11"/>
      <c r="SH646" s="11" t="s">
        <v>16705</v>
      </c>
      <c r="SI646" s="11"/>
      <c r="SJ646" s="11"/>
      <c r="SK646" s="11"/>
      <c r="SL646" s="11" t="s">
        <v>16706</v>
      </c>
      <c r="SM646" s="11"/>
      <c r="SN646" s="11"/>
      <c r="SO646" s="11"/>
      <c r="SP646" s="11"/>
      <c r="SQ646" s="11"/>
      <c r="SR646" s="11"/>
      <c r="SS646" s="11"/>
      <c r="ST646" s="11"/>
      <c r="SU646" s="11"/>
      <c r="SV646" s="11"/>
      <c r="SW646" s="11"/>
      <c r="SX646" s="11"/>
      <c r="SY646" s="11"/>
      <c r="SZ646" s="11"/>
      <c r="TA646" s="11"/>
      <c r="TB646" s="11"/>
      <c r="TC646" s="11"/>
      <c r="TD646" s="11"/>
      <c r="TE646" s="11" t="s">
        <v>16707</v>
      </c>
      <c r="TF646" s="11"/>
      <c r="TG646" s="11"/>
      <c r="TH646" s="11" t="s">
        <v>16708</v>
      </c>
      <c r="TI646" s="11"/>
      <c r="TJ646" s="11"/>
      <c r="TK646" s="11"/>
      <c r="TL646" s="11"/>
      <c r="TM646" s="11"/>
      <c r="TN646" s="11"/>
      <c r="TO646" s="11"/>
      <c r="TP646" s="11"/>
      <c r="TQ646" s="11"/>
      <c r="TR646" s="11"/>
      <c r="TS646" s="11"/>
      <c r="TT646" s="11"/>
      <c r="TU646" s="11" t="s">
        <v>16709</v>
      </c>
      <c r="TV646" s="11"/>
      <c r="TW646" s="11"/>
      <c r="TX646" s="11"/>
      <c r="TY646" s="11"/>
      <c r="TZ646" s="11"/>
      <c r="UA646" s="11"/>
      <c r="UB646" s="11"/>
      <c r="UC646" s="11"/>
      <c r="UD646" s="11"/>
      <c r="UE646" s="11"/>
      <c r="UF646" s="11"/>
      <c r="UG646" s="11"/>
      <c r="UH646" s="11"/>
      <c r="UI646" s="11"/>
      <c r="UJ646" s="11"/>
      <c r="UK646" s="11"/>
      <c r="UL646" s="11"/>
      <c r="UM646" s="11"/>
      <c r="UN646" s="11" t="s">
        <v>16710</v>
      </c>
      <c r="UO646" s="11"/>
      <c r="UP646" s="11"/>
      <c r="UQ646" s="11"/>
      <c r="UR646" s="11"/>
      <c r="US646" s="11"/>
      <c r="UT646" s="11"/>
      <c r="UU646" s="11"/>
      <c r="UV646" s="11"/>
      <c r="UW646" s="11"/>
      <c r="UX646" s="11"/>
      <c r="UY646" s="11"/>
      <c r="UZ646" s="11"/>
      <c r="VA646" s="11"/>
      <c r="VB646" s="11"/>
      <c r="VC646" s="11"/>
      <c r="VD646" s="11"/>
      <c r="VE646" s="11" t="s">
        <v>16711</v>
      </c>
      <c r="VF646" s="11"/>
      <c r="VG646" s="11"/>
      <c r="VH646" s="11"/>
      <c r="VI646" s="11"/>
      <c r="VJ646" s="11"/>
      <c r="VK646" s="11"/>
      <c r="VL646" s="11"/>
      <c r="VM646" s="11"/>
      <c r="VN646" s="11"/>
      <c r="VO646" s="11"/>
      <c r="VP646" s="11"/>
      <c r="VQ646" s="11"/>
      <c r="VR646" s="11"/>
      <c r="VS646" s="11"/>
      <c r="VT646" s="11"/>
      <c r="VU646" s="11"/>
      <c r="VV646" s="11"/>
      <c r="VW646" s="11"/>
      <c r="VX646" s="11"/>
      <c r="VY646" s="11"/>
      <c r="VZ646" s="11"/>
      <c r="WA646" s="11"/>
      <c r="WB646" s="11"/>
      <c r="WC646" s="11"/>
      <c r="WD646" s="11"/>
      <c r="WE646" s="11"/>
      <c r="WF646" s="11"/>
      <c r="WG646" s="11"/>
      <c r="WH646" s="11"/>
      <c r="WI646" s="11"/>
      <c r="WJ646" s="11"/>
      <c r="WK646" s="11"/>
    </row>
    <row r="647" spans="1:609" x14ac:dyDescent="0.25">
      <c r="A647" s="11"/>
      <c r="B647" s="11"/>
      <c r="C647" s="11"/>
      <c r="D647" s="11"/>
      <c r="E647" s="11" t="s">
        <v>16712</v>
      </c>
      <c r="F647" s="11" t="s">
        <v>16713</v>
      </c>
      <c r="G647" s="11"/>
      <c r="H647" s="11"/>
      <c r="I647" s="11"/>
      <c r="J647" s="11"/>
      <c r="K647" s="11" t="s">
        <v>16714</v>
      </c>
      <c r="L647" s="11"/>
      <c r="M647" s="11"/>
      <c r="N647" s="11"/>
      <c r="O647" s="11"/>
      <c r="P647" s="11"/>
      <c r="Q647" s="11"/>
      <c r="R647" s="11"/>
      <c r="S647" s="11"/>
      <c r="T647" s="11"/>
      <c r="U647" s="11"/>
      <c r="V647" s="11" t="s">
        <v>16715</v>
      </c>
      <c r="W647" s="11"/>
      <c r="X647" s="11"/>
      <c r="Y647" s="11"/>
      <c r="Z647" s="11"/>
      <c r="AA647" s="11"/>
      <c r="AB647" s="11"/>
      <c r="AC647" s="11"/>
      <c r="AD647" s="11" t="s">
        <v>16716</v>
      </c>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t="s">
        <v>16717</v>
      </c>
      <c r="BR647" s="11"/>
      <c r="BS647" s="11" t="s">
        <v>16718</v>
      </c>
      <c r="BT647" s="11"/>
      <c r="BU647" s="11"/>
      <c r="BV647" s="11"/>
      <c r="BW647" s="11"/>
      <c r="BX647" s="11"/>
      <c r="BY647" s="11" t="s">
        <v>16719</v>
      </c>
      <c r="BZ647" s="11"/>
      <c r="CA647" s="11"/>
      <c r="CB647" s="11"/>
      <c r="CC647" s="11" t="s">
        <v>16720</v>
      </c>
      <c r="CD647" s="11" t="s">
        <v>16721</v>
      </c>
      <c r="CE647" s="11" t="s">
        <v>16722</v>
      </c>
      <c r="CF647" s="11"/>
      <c r="CG647" s="11"/>
      <c r="CH647" s="11" t="s">
        <v>16723</v>
      </c>
      <c r="CI647" s="11"/>
      <c r="CJ647" s="11"/>
      <c r="CK647" s="11" t="s">
        <v>16724</v>
      </c>
      <c r="CL647" s="11" t="s">
        <v>16725</v>
      </c>
      <c r="CM647" s="11" t="s">
        <v>16726</v>
      </c>
      <c r="CN647" s="11"/>
      <c r="CO647" s="11"/>
      <c r="CP647" s="11" t="s">
        <v>16727</v>
      </c>
      <c r="CQ647" s="11" t="s">
        <v>16728</v>
      </c>
      <c r="CR647" s="11"/>
      <c r="CS647" s="11" t="s">
        <v>16729</v>
      </c>
      <c r="CT647" s="11"/>
      <c r="CU647" s="11" t="s">
        <v>16730</v>
      </c>
      <c r="CV647" s="11" t="s">
        <v>16731</v>
      </c>
      <c r="CW647" s="11" t="s">
        <v>16732</v>
      </c>
      <c r="CX647" s="11"/>
      <c r="CY647" s="11"/>
      <c r="CZ647" s="11"/>
      <c r="DA647" s="11"/>
      <c r="DB647" s="11"/>
      <c r="DC647" s="11"/>
      <c r="DD647" s="11"/>
      <c r="DE647" s="11"/>
      <c r="DF647" s="11"/>
      <c r="DG647" s="11"/>
      <c r="DH647" s="11"/>
      <c r="DI647" s="11"/>
      <c r="DJ647" s="11"/>
      <c r="DK647" s="11"/>
      <c r="DL647" s="11"/>
      <c r="DM647" s="11"/>
      <c r="DN647" s="11"/>
      <c r="DO647" s="11"/>
      <c r="DP647" s="11" t="s">
        <v>16733</v>
      </c>
      <c r="DQ647" s="11"/>
      <c r="DR647" s="11"/>
      <c r="DS647" s="11" t="s">
        <v>16734</v>
      </c>
      <c r="DT647" s="11"/>
      <c r="DU647" s="11" t="s">
        <v>16735</v>
      </c>
      <c r="DV647" s="11" t="s">
        <v>16736</v>
      </c>
      <c r="DW647" s="11"/>
      <c r="DX647" s="11"/>
      <c r="DY647" s="11" t="s">
        <v>16737</v>
      </c>
      <c r="DZ647" s="11" t="s">
        <v>16738</v>
      </c>
      <c r="EA647" s="11" t="s">
        <v>16739</v>
      </c>
      <c r="EB647" s="11" t="s">
        <v>16740</v>
      </c>
      <c r="EC647" s="11"/>
      <c r="ED647" s="11"/>
      <c r="EE647" s="11" t="s">
        <v>16741</v>
      </c>
      <c r="EF647" s="11"/>
      <c r="EG647" s="11" t="s">
        <v>16742</v>
      </c>
      <c r="EH647" s="11"/>
      <c r="EI647" s="11" t="s">
        <v>16743</v>
      </c>
      <c r="EJ647" s="11" t="s">
        <v>16744</v>
      </c>
      <c r="EK647" s="11"/>
      <c r="EL647" s="11"/>
      <c r="EM647" s="11"/>
      <c r="EN647" s="11"/>
      <c r="EO647" s="11" t="s">
        <v>16745</v>
      </c>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t="s">
        <v>16746</v>
      </c>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t="s">
        <v>16747</v>
      </c>
      <c r="HF647" s="11" t="s">
        <v>16748</v>
      </c>
      <c r="HG647" s="11"/>
      <c r="HH647" s="11" t="s">
        <v>16749</v>
      </c>
      <c r="HI647" s="11" t="s">
        <v>16750</v>
      </c>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t="s">
        <v>16751</v>
      </c>
      <c r="II647" s="11"/>
      <c r="IJ647" s="11"/>
      <c r="IK647" s="11"/>
      <c r="IL647" s="11"/>
      <c r="IM647" s="11"/>
      <c r="IN647" s="11"/>
      <c r="IO647" s="11"/>
      <c r="IP647" s="11"/>
      <c r="IQ647" s="11"/>
      <c r="IR647" s="11" t="s">
        <v>16752</v>
      </c>
      <c r="IS647" s="11"/>
      <c r="IT647" s="11"/>
      <c r="IU647" s="11"/>
      <c r="IV647" s="11" t="s">
        <v>16753</v>
      </c>
      <c r="IW647" s="11"/>
      <c r="IX647" s="11"/>
      <c r="IY647" s="11"/>
      <c r="IZ647" s="11"/>
      <c r="JA647" s="11"/>
      <c r="JB647" s="11"/>
      <c r="JC647" s="11"/>
      <c r="JD647" s="11"/>
      <c r="JE647" s="11"/>
      <c r="JF647" s="11"/>
      <c r="JG647" s="11"/>
      <c r="JH647" s="11"/>
      <c r="JI647" s="11" t="s">
        <v>16754</v>
      </c>
      <c r="JJ647" s="11"/>
      <c r="JK647" s="11"/>
      <c r="JL647" s="11"/>
      <c r="JM647" s="11" t="s">
        <v>16755</v>
      </c>
      <c r="JN647" s="11"/>
      <c r="JO647" s="11"/>
      <c r="JP647" s="11"/>
      <c r="JQ647" s="11"/>
      <c r="JR647" s="11"/>
      <c r="JS647" s="11"/>
      <c r="JT647" s="11"/>
      <c r="JU647" s="11" t="s">
        <v>16756</v>
      </c>
      <c r="JV647" s="11"/>
      <c r="JW647" s="11"/>
      <c r="JX647" s="11"/>
      <c r="JY647" s="11"/>
      <c r="JZ647" s="11"/>
      <c r="KA647" s="11"/>
      <c r="KB647" s="11"/>
      <c r="KC647" s="11"/>
      <c r="KD647" s="11"/>
      <c r="KE647" s="11"/>
      <c r="KF647" s="11"/>
      <c r="KG647" s="11"/>
      <c r="KH647" s="11"/>
      <c r="KI647" s="11"/>
      <c r="KJ647" s="11"/>
      <c r="KK647" s="11"/>
      <c r="KL647" s="11"/>
      <c r="KM647" s="11" t="s">
        <v>16757</v>
      </c>
      <c r="KN647" s="11"/>
      <c r="KO647" s="11"/>
      <c r="KP647" s="11"/>
      <c r="KQ647" s="11"/>
      <c r="KR647" s="11" t="s">
        <v>16758</v>
      </c>
      <c r="KS647" s="11"/>
      <c r="KT647" s="11"/>
      <c r="KU647" s="11" t="s">
        <v>16759</v>
      </c>
      <c r="KV647" s="11"/>
      <c r="KW647" s="11"/>
      <c r="KX647" s="11"/>
      <c r="KY647" s="11"/>
      <c r="KZ647" s="11" t="s">
        <v>16760</v>
      </c>
      <c r="LA647" s="11"/>
      <c r="LB647" s="11"/>
      <c r="LC647" s="11" t="s">
        <v>16761</v>
      </c>
      <c r="LD647" s="11" t="s">
        <v>16762</v>
      </c>
      <c r="LE647" s="11"/>
      <c r="LF647" s="11" t="s">
        <v>16763</v>
      </c>
      <c r="LG647" s="11"/>
      <c r="LH647" s="11" t="s">
        <v>16764</v>
      </c>
      <c r="LI647" s="11" t="s">
        <v>16765</v>
      </c>
      <c r="LJ647" s="11" t="s">
        <v>16766</v>
      </c>
      <c r="LK647" s="11"/>
      <c r="LL647" s="11" t="s">
        <v>16767</v>
      </c>
      <c r="LM647" s="11" t="s">
        <v>16768</v>
      </c>
      <c r="LN647" s="11"/>
      <c r="LO647" s="11"/>
      <c r="LP647" s="11" t="s">
        <v>16769</v>
      </c>
      <c r="LQ647" s="11"/>
      <c r="LR647" s="11"/>
      <c r="LS647" s="11" t="s">
        <v>16770</v>
      </c>
      <c r="LT647" s="11" t="s">
        <v>16771</v>
      </c>
      <c r="LU647" s="11"/>
      <c r="LV647" s="11"/>
      <c r="LW647" s="11"/>
      <c r="LX647" s="11"/>
      <c r="LY647" s="11"/>
      <c r="LZ647" s="11"/>
      <c r="MA647" s="11"/>
      <c r="MB647" s="11"/>
      <c r="MC647" s="11"/>
      <c r="MD647" s="11"/>
      <c r="ME647" s="11"/>
      <c r="MF647" s="11"/>
      <c r="MG647" s="11"/>
      <c r="MH647" s="11"/>
      <c r="MI647" s="11"/>
      <c r="MJ647" s="11"/>
      <c r="MK647" s="11"/>
      <c r="ML647" s="11"/>
      <c r="MM647" s="11"/>
      <c r="MN647" s="11"/>
      <c r="MO647" s="11"/>
      <c r="MP647" s="11"/>
      <c r="MQ647" s="11"/>
      <c r="MR647" s="11"/>
      <c r="MS647" s="11"/>
      <c r="MT647" s="11"/>
      <c r="MU647" s="11"/>
      <c r="MV647" s="11"/>
      <c r="MW647" s="11"/>
      <c r="MX647" s="11"/>
      <c r="MY647" s="11"/>
      <c r="MZ647" s="11"/>
      <c r="NA647" s="11"/>
      <c r="NB647" s="11"/>
      <c r="NC647" s="11"/>
      <c r="ND647" s="11"/>
      <c r="NE647" s="11"/>
      <c r="NF647" s="11"/>
      <c r="NG647" s="11"/>
      <c r="NH647" s="11"/>
      <c r="NI647" s="11"/>
      <c r="NJ647" s="11"/>
      <c r="NK647" s="11"/>
      <c r="NL647" s="11"/>
      <c r="NM647" s="11"/>
      <c r="NN647" s="11"/>
      <c r="NO647" s="11"/>
      <c r="NP647" s="11"/>
      <c r="NQ647" s="11"/>
      <c r="NR647" s="11"/>
      <c r="NS647" s="11"/>
      <c r="NT647" s="11"/>
      <c r="NU647" s="11"/>
      <c r="NV647" s="11"/>
      <c r="NW647" s="11"/>
      <c r="NX647" s="11"/>
      <c r="NY647" s="11"/>
      <c r="NZ647" s="11"/>
      <c r="OA647" s="11" t="s">
        <v>16772</v>
      </c>
      <c r="OB647" s="11" t="s">
        <v>16773</v>
      </c>
      <c r="OC647" s="11"/>
      <c r="OD647" s="11"/>
      <c r="OE647" s="11"/>
      <c r="OF647" s="11"/>
      <c r="OG647" s="11"/>
      <c r="OH647" s="11"/>
      <c r="OI647" s="11" t="s">
        <v>16774</v>
      </c>
      <c r="OJ647" s="11"/>
      <c r="OK647" s="11"/>
      <c r="OL647" s="11"/>
      <c r="OM647" s="11"/>
      <c r="ON647" s="11"/>
      <c r="OO647" s="11"/>
      <c r="OP647" s="11"/>
      <c r="OQ647" s="11"/>
      <c r="OR647" s="11"/>
      <c r="OS647" s="11" t="s">
        <v>16775</v>
      </c>
      <c r="OT647" s="11"/>
      <c r="OU647" s="11" t="s">
        <v>16776</v>
      </c>
      <c r="OV647" s="11"/>
      <c r="OW647" s="11" t="s">
        <v>16777</v>
      </c>
      <c r="OX647" s="11"/>
      <c r="OY647" s="11"/>
      <c r="OZ647" s="11"/>
      <c r="PA647" s="11"/>
      <c r="PB647" s="11"/>
      <c r="PC647" s="11"/>
      <c r="PD647" s="11"/>
      <c r="PE647" s="11"/>
      <c r="PF647" s="11"/>
      <c r="PG647" s="11" t="s">
        <v>16778</v>
      </c>
      <c r="PH647" s="11" t="s">
        <v>16779</v>
      </c>
      <c r="PI647" s="11"/>
      <c r="PJ647" s="11"/>
      <c r="PK647" s="11"/>
      <c r="PL647" s="11" t="s">
        <v>16780</v>
      </c>
      <c r="PM647" s="11"/>
      <c r="PN647" s="11"/>
      <c r="PO647" s="11"/>
      <c r="PP647" s="11"/>
      <c r="PQ647" s="11"/>
      <c r="PR647" s="11"/>
      <c r="PS647" s="11" t="s">
        <v>16781</v>
      </c>
      <c r="PT647" s="11"/>
      <c r="PU647" s="11"/>
      <c r="PV647" s="11"/>
      <c r="PW647" s="11"/>
      <c r="PX647" s="11"/>
      <c r="PY647" s="11"/>
      <c r="PZ647" s="11"/>
      <c r="QA647" s="11"/>
      <c r="QB647" s="11"/>
      <c r="QC647" s="11"/>
      <c r="QD647" s="11"/>
      <c r="QE647" s="11"/>
      <c r="QF647" s="11"/>
      <c r="QG647" s="11" t="s">
        <v>16782</v>
      </c>
      <c r="QH647" s="11"/>
      <c r="QI647" s="11"/>
      <c r="QJ647" s="11"/>
      <c r="QK647" s="11"/>
      <c r="QL647" s="11"/>
      <c r="QM647" s="11"/>
      <c r="QN647" s="11"/>
      <c r="QO647" s="11"/>
      <c r="QP647" s="11"/>
      <c r="QQ647" s="11"/>
      <c r="QR647" s="11"/>
      <c r="QS647" s="11"/>
      <c r="QT647" s="11"/>
      <c r="QU647" s="11"/>
      <c r="QV647" s="11"/>
      <c r="QW647" s="11"/>
      <c r="QX647" s="11"/>
      <c r="QY647" s="11"/>
      <c r="QZ647" s="11"/>
      <c r="RA647" s="11"/>
      <c r="RB647" s="11"/>
      <c r="RC647" s="11"/>
      <c r="RD647" s="11" t="s">
        <v>16783</v>
      </c>
      <c r="RE647" s="11"/>
      <c r="RF647" s="11"/>
      <c r="RG647" s="11"/>
      <c r="RH647" s="11"/>
      <c r="RI647" s="11"/>
      <c r="RJ647" s="11"/>
      <c r="RK647" s="11"/>
      <c r="RL647" s="11"/>
      <c r="RM647" s="11"/>
      <c r="RN647" s="11"/>
      <c r="RO647" s="11"/>
      <c r="RP647" s="11"/>
      <c r="RQ647" s="11"/>
      <c r="RR647" s="11"/>
      <c r="RS647" s="11"/>
      <c r="RT647" s="11" t="s">
        <v>16784</v>
      </c>
      <c r="RU647" s="11"/>
      <c r="RV647" s="11" t="s">
        <v>12043</v>
      </c>
      <c r="RW647" s="11"/>
      <c r="RX647" s="11"/>
      <c r="RY647" s="11"/>
      <c r="RZ647" s="11"/>
      <c r="SA647" s="11"/>
      <c r="SB647" s="11"/>
      <c r="SC647" s="11"/>
      <c r="SD647" s="11"/>
      <c r="SE647" s="11" t="s">
        <v>16785</v>
      </c>
      <c r="SF647" s="11"/>
      <c r="SG647" s="11"/>
      <c r="SH647" s="11" t="s">
        <v>16786</v>
      </c>
      <c r="SI647" s="11"/>
      <c r="SJ647" s="11"/>
      <c r="SK647" s="11"/>
      <c r="SL647" s="11" t="s">
        <v>16787</v>
      </c>
      <c r="SM647" s="11"/>
      <c r="SN647" s="11"/>
      <c r="SO647" s="11"/>
      <c r="SP647" s="11"/>
      <c r="SQ647" s="11"/>
      <c r="SR647" s="11"/>
      <c r="SS647" s="11"/>
      <c r="ST647" s="11"/>
      <c r="SU647" s="11"/>
      <c r="SV647" s="11"/>
      <c r="SW647" s="11"/>
      <c r="SX647" s="11"/>
      <c r="SY647" s="11"/>
      <c r="SZ647" s="11"/>
      <c r="TA647" s="11"/>
      <c r="TB647" s="11"/>
      <c r="TC647" s="11"/>
      <c r="TD647" s="11"/>
      <c r="TE647" s="11" t="s">
        <v>16788</v>
      </c>
      <c r="TF647" s="11"/>
      <c r="TG647" s="11"/>
      <c r="TH647" s="11" t="s">
        <v>16789</v>
      </c>
      <c r="TI647" s="11"/>
      <c r="TJ647" s="11"/>
      <c r="TK647" s="11"/>
      <c r="TL647" s="11"/>
      <c r="TM647" s="11"/>
      <c r="TN647" s="11"/>
      <c r="TO647" s="11"/>
      <c r="TP647" s="11"/>
      <c r="TQ647" s="11"/>
      <c r="TR647" s="11"/>
      <c r="TS647" s="11"/>
      <c r="TT647" s="11"/>
      <c r="TU647" s="11" t="s">
        <v>16790</v>
      </c>
      <c r="TV647" s="11"/>
      <c r="TW647" s="11"/>
      <c r="TX647" s="11"/>
      <c r="TY647" s="11"/>
      <c r="TZ647" s="11"/>
      <c r="UA647" s="11"/>
      <c r="UB647" s="11"/>
      <c r="UC647" s="11"/>
      <c r="UD647" s="11"/>
      <c r="UE647" s="11"/>
      <c r="UF647" s="11"/>
      <c r="UG647" s="11"/>
      <c r="UH647" s="11"/>
      <c r="UI647" s="11"/>
      <c r="UJ647" s="11"/>
      <c r="UK647" s="11"/>
      <c r="UL647" s="11"/>
      <c r="UM647" s="11"/>
      <c r="UN647" s="11" t="s">
        <v>16791</v>
      </c>
      <c r="UO647" s="11"/>
      <c r="UP647" s="11"/>
      <c r="UQ647" s="11"/>
      <c r="UR647" s="11"/>
      <c r="US647" s="11"/>
      <c r="UT647" s="11"/>
      <c r="UU647" s="11"/>
      <c r="UV647" s="11"/>
      <c r="UW647" s="11"/>
      <c r="UX647" s="11"/>
      <c r="UY647" s="11"/>
      <c r="UZ647" s="11"/>
      <c r="VA647" s="11"/>
      <c r="VB647" s="11"/>
      <c r="VC647" s="11"/>
      <c r="VD647" s="11"/>
      <c r="VE647" s="11" t="s">
        <v>16792</v>
      </c>
      <c r="VF647" s="11"/>
      <c r="VG647" s="11"/>
      <c r="VH647" s="11"/>
      <c r="VI647" s="11"/>
      <c r="VJ647" s="11"/>
      <c r="VK647" s="11"/>
      <c r="VL647" s="11"/>
      <c r="VM647" s="11"/>
      <c r="VN647" s="11"/>
      <c r="VO647" s="11"/>
      <c r="VP647" s="11"/>
      <c r="VQ647" s="11"/>
      <c r="VR647" s="11"/>
      <c r="VS647" s="11"/>
      <c r="VT647" s="11"/>
      <c r="VU647" s="11"/>
      <c r="VV647" s="11"/>
      <c r="VW647" s="11"/>
      <c r="VX647" s="11"/>
      <c r="VY647" s="11"/>
      <c r="VZ647" s="11"/>
      <c r="WA647" s="11"/>
      <c r="WB647" s="11"/>
      <c r="WC647" s="11"/>
      <c r="WD647" s="11"/>
      <c r="WE647" s="11"/>
      <c r="WF647" s="11"/>
      <c r="WG647" s="11"/>
      <c r="WH647" s="11"/>
      <c r="WI647" s="11"/>
      <c r="WJ647" s="11"/>
      <c r="WK647" s="11"/>
    </row>
    <row r="648" spans="1:609" x14ac:dyDescent="0.25">
      <c r="A648" s="11"/>
      <c r="B648" s="11"/>
      <c r="C648" s="11"/>
      <c r="D648" s="11"/>
      <c r="E648" s="11" t="s">
        <v>16793</v>
      </c>
      <c r="F648" s="11" t="s">
        <v>16794</v>
      </c>
      <c r="G648" s="11"/>
      <c r="H648" s="11"/>
      <c r="I648" s="11"/>
      <c r="J648" s="11"/>
      <c r="K648" s="11" t="s">
        <v>16795</v>
      </c>
      <c r="L648" s="11"/>
      <c r="M648" s="11"/>
      <c r="N648" s="11"/>
      <c r="O648" s="11"/>
      <c r="P648" s="11"/>
      <c r="Q648" s="11"/>
      <c r="R648" s="11"/>
      <c r="S648" s="11"/>
      <c r="T648" s="11"/>
      <c r="U648" s="11"/>
      <c r="V648" s="11" t="s">
        <v>16796</v>
      </c>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t="s">
        <v>16797</v>
      </c>
      <c r="BR648" s="11"/>
      <c r="BS648" s="11" t="s">
        <v>16798</v>
      </c>
      <c r="BT648" s="11"/>
      <c r="BU648" s="11"/>
      <c r="BV648" s="11"/>
      <c r="BW648" s="11"/>
      <c r="BX648" s="11"/>
      <c r="BY648" s="11" t="s">
        <v>16799</v>
      </c>
      <c r="BZ648" s="11"/>
      <c r="CA648" s="11"/>
      <c r="CB648" s="11"/>
      <c r="CC648" s="11" t="s">
        <v>16800</v>
      </c>
      <c r="CD648" s="11" t="s">
        <v>16801</v>
      </c>
      <c r="CE648" s="11" t="s">
        <v>16802</v>
      </c>
      <c r="CF648" s="11"/>
      <c r="CG648" s="11"/>
      <c r="CH648" s="11" t="s">
        <v>16803</v>
      </c>
      <c r="CI648" s="11"/>
      <c r="CJ648" s="11"/>
      <c r="CK648" s="11" t="s">
        <v>16804</v>
      </c>
      <c r="CL648" s="11" t="s">
        <v>16805</v>
      </c>
      <c r="CM648" s="11" t="s">
        <v>16806</v>
      </c>
      <c r="CN648" s="11"/>
      <c r="CO648" s="11"/>
      <c r="CP648" s="11" t="s">
        <v>16807</v>
      </c>
      <c r="CQ648" s="11" t="s">
        <v>16808</v>
      </c>
      <c r="CR648" s="11"/>
      <c r="CS648" s="11" t="s">
        <v>16809</v>
      </c>
      <c r="CT648" s="11"/>
      <c r="CU648" s="11" t="s">
        <v>16810</v>
      </c>
      <c r="CV648" s="11" t="s">
        <v>16811</v>
      </c>
      <c r="CW648" s="11" t="s">
        <v>16812</v>
      </c>
      <c r="CX648" s="11"/>
      <c r="CY648" s="11"/>
      <c r="CZ648" s="11"/>
      <c r="DA648" s="11"/>
      <c r="DB648" s="11"/>
      <c r="DC648" s="11"/>
      <c r="DD648" s="11"/>
      <c r="DE648" s="11"/>
      <c r="DF648" s="11"/>
      <c r="DG648" s="11"/>
      <c r="DH648" s="11"/>
      <c r="DI648" s="11"/>
      <c r="DJ648" s="11"/>
      <c r="DK648" s="11"/>
      <c r="DL648" s="11"/>
      <c r="DM648" s="11"/>
      <c r="DN648" s="11"/>
      <c r="DO648" s="11"/>
      <c r="DP648" s="11" t="s">
        <v>16813</v>
      </c>
      <c r="DQ648" s="11"/>
      <c r="DR648" s="11"/>
      <c r="DS648" s="11" t="s">
        <v>16814</v>
      </c>
      <c r="DT648" s="11"/>
      <c r="DU648" s="11" t="s">
        <v>16815</v>
      </c>
      <c r="DV648" s="11" t="s">
        <v>16816</v>
      </c>
      <c r="DW648" s="11"/>
      <c r="DX648" s="11"/>
      <c r="DY648" s="11" t="s">
        <v>16817</v>
      </c>
      <c r="DZ648" s="11" t="s">
        <v>16818</v>
      </c>
      <c r="EA648" s="11" t="s">
        <v>16819</v>
      </c>
      <c r="EB648" s="11" t="s">
        <v>16820</v>
      </c>
      <c r="EC648" s="11"/>
      <c r="ED648" s="11"/>
      <c r="EE648" s="11" t="s">
        <v>16821</v>
      </c>
      <c r="EF648" s="11"/>
      <c r="EG648" s="11" t="s">
        <v>16822</v>
      </c>
      <c r="EH648" s="11"/>
      <c r="EI648" s="11" t="s">
        <v>16823</v>
      </c>
      <c r="EJ648" s="11" t="s">
        <v>16824</v>
      </c>
      <c r="EK648" s="11"/>
      <c r="EL648" s="11"/>
      <c r="EM648" s="11"/>
      <c r="EN648" s="11"/>
      <c r="EO648" s="11" t="s">
        <v>16825</v>
      </c>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t="s">
        <v>16826</v>
      </c>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t="s">
        <v>16827</v>
      </c>
      <c r="HF648" s="11" t="s">
        <v>16828</v>
      </c>
      <c r="HG648" s="11"/>
      <c r="HH648" s="11" t="s">
        <v>16829</v>
      </c>
      <c r="HI648" s="11" t="s">
        <v>16830</v>
      </c>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t="s">
        <v>16831</v>
      </c>
      <c r="II648" s="11"/>
      <c r="IJ648" s="11"/>
      <c r="IK648" s="11"/>
      <c r="IL648" s="11"/>
      <c r="IM648" s="11"/>
      <c r="IN648" s="11"/>
      <c r="IO648" s="11"/>
      <c r="IP648" s="11"/>
      <c r="IQ648" s="11"/>
      <c r="IR648" s="11" t="s">
        <v>16832</v>
      </c>
      <c r="IS648" s="11"/>
      <c r="IT648" s="11"/>
      <c r="IU648" s="11"/>
      <c r="IV648" s="11"/>
      <c r="IW648" s="11"/>
      <c r="IX648" s="11"/>
      <c r="IY648" s="11"/>
      <c r="IZ648" s="11"/>
      <c r="JA648" s="11"/>
      <c r="JB648" s="11"/>
      <c r="JC648" s="11"/>
      <c r="JD648" s="11"/>
      <c r="JE648" s="11"/>
      <c r="JF648" s="11"/>
      <c r="JG648" s="11"/>
      <c r="JH648" s="11"/>
      <c r="JI648" s="11" t="s">
        <v>16833</v>
      </c>
      <c r="JJ648" s="11"/>
      <c r="JK648" s="11"/>
      <c r="JL648" s="11"/>
      <c r="JM648" s="11"/>
      <c r="JN648" s="11"/>
      <c r="JO648" s="11"/>
      <c r="JP648" s="11"/>
      <c r="JQ648" s="11"/>
      <c r="JR648" s="11"/>
      <c r="JS648" s="11"/>
      <c r="JT648" s="11"/>
      <c r="JU648" s="11" t="s">
        <v>16834</v>
      </c>
      <c r="JV648" s="11"/>
      <c r="JW648" s="11"/>
      <c r="JX648" s="11"/>
      <c r="JY648" s="11"/>
      <c r="JZ648" s="11"/>
      <c r="KA648" s="11"/>
      <c r="KB648" s="11"/>
      <c r="KC648" s="11"/>
      <c r="KD648" s="11"/>
      <c r="KE648" s="11"/>
      <c r="KF648" s="11"/>
      <c r="KG648" s="11"/>
      <c r="KH648" s="11"/>
      <c r="KI648" s="11"/>
      <c r="KJ648" s="11"/>
      <c r="KK648" s="11"/>
      <c r="KL648" s="11"/>
      <c r="KM648" s="11" t="s">
        <v>16835</v>
      </c>
      <c r="KN648" s="11"/>
      <c r="KO648" s="11"/>
      <c r="KP648" s="11"/>
      <c r="KQ648" s="11"/>
      <c r="KR648" s="11" t="s">
        <v>16836</v>
      </c>
      <c r="KS648" s="11"/>
      <c r="KT648" s="11"/>
      <c r="KU648" s="11" t="s">
        <v>16837</v>
      </c>
      <c r="KV648" s="11"/>
      <c r="KW648" s="11"/>
      <c r="KX648" s="11"/>
      <c r="KY648" s="11"/>
      <c r="KZ648" s="11" t="s">
        <v>16838</v>
      </c>
      <c r="LA648" s="11"/>
      <c r="LB648" s="11"/>
      <c r="LC648" s="11" t="s">
        <v>16839</v>
      </c>
      <c r="LD648" s="11" t="s">
        <v>16840</v>
      </c>
      <c r="LE648" s="11"/>
      <c r="LF648" s="11" t="s">
        <v>16841</v>
      </c>
      <c r="LG648" s="11"/>
      <c r="LH648" s="11" t="s">
        <v>16842</v>
      </c>
      <c r="LI648" s="11" t="s">
        <v>16843</v>
      </c>
      <c r="LJ648" s="11" t="s">
        <v>16844</v>
      </c>
      <c r="LK648" s="11"/>
      <c r="LL648" s="11" t="s">
        <v>16845</v>
      </c>
      <c r="LM648" s="11" t="s">
        <v>16846</v>
      </c>
      <c r="LN648" s="11"/>
      <c r="LO648" s="11"/>
      <c r="LP648" s="11" t="s">
        <v>16847</v>
      </c>
      <c r="LQ648" s="11"/>
      <c r="LR648" s="11"/>
      <c r="LS648" s="11" t="s">
        <v>16848</v>
      </c>
      <c r="LT648" s="11" t="s">
        <v>16849</v>
      </c>
      <c r="LU648" s="11"/>
      <c r="LV648" s="11"/>
      <c r="LW648" s="11"/>
      <c r="LX648" s="11"/>
      <c r="LY648" s="11"/>
      <c r="LZ648" s="11"/>
      <c r="MA648" s="11"/>
      <c r="MB648" s="11"/>
      <c r="MC648" s="11"/>
      <c r="MD648" s="11"/>
      <c r="ME648" s="11"/>
      <c r="MF648" s="11"/>
      <c r="MG648" s="11"/>
      <c r="MH648" s="11"/>
      <c r="MI648" s="11"/>
      <c r="MJ648" s="11"/>
      <c r="MK648" s="11"/>
      <c r="ML648" s="11"/>
      <c r="MM648" s="11"/>
      <c r="MN648" s="11"/>
      <c r="MO648" s="11"/>
      <c r="MP648" s="11"/>
      <c r="MQ648" s="11"/>
      <c r="MR648" s="11"/>
      <c r="MS648" s="11"/>
      <c r="MT648" s="11"/>
      <c r="MU648" s="11"/>
      <c r="MV648" s="11"/>
      <c r="MW648" s="11"/>
      <c r="MX648" s="11"/>
      <c r="MY648" s="11"/>
      <c r="MZ648" s="11"/>
      <c r="NA648" s="11"/>
      <c r="NB648" s="11"/>
      <c r="NC648" s="11"/>
      <c r="ND648" s="11"/>
      <c r="NE648" s="11"/>
      <c r="NF648" s="11"/>
      <c r="NG648" s="11"/>
      <c r="NH648" s="11"/>
      <c r="NI648" s="11"/>
      <c r="NJ648" s="11"/>
      <c r="NK648" s="11"/>
      <c r="NL648" s="11"/>
      <c r="NM648" s="11"/>
      <c r="NN648" s="11"/>
      <c r="NO648" s="11"/>
      <c r="NP648" s="11"/>
      <c r="NQ648" s="11"/>
      <c r="NR648" s="11"/>
      <c r="NS648" s="11"/>
      <c r="NT648" s="11"/>
      <c r="NU648" s="11"/>
      <c r="NV648" s="11"/>
      <c r="NW648" s="11"/>
      <c r="NX648" s="11"/>
      <c r="NY648" s="11"/>
      <c r="NZ648" s="11"/>
      <c r="OA648" s="11" t="s">
        <v>16850</v>
      </c>
      <c r="OB648" s="11" t="s">
        <v>16851</v>
      </c>
      <c r="OC648" s="11"/>
      <c r="OD648" s="11"/>
      <c r="OE648" s="11"/>
      <c r="OF648" s="11"/>
      <c r="OG648" s="11"/>
      <c r="OH648" s="11"/>
      <c r="OI648" s="11" t="s">
        <v>16852</v>
      </c>
      <c r="OJ648" s="11"/>
      <c r="OK648" s="11"/>
      <c r="OL648" s="11"/>
      <c r="OM648" s="11"/>
      <c r="ON648" s="11"/>
      <c r="OO648" s="11"/>
      <c r="OP648" s="11"/>
      <c r="OQ648" s="11"/>
      <c r="OR648" s="11"/>
      <c r="OS648" s="11" t="s">
        <v>16853</v>
      </c>
      <c r="OT648" s="11"/>
      <c r="OU648" s="11" t="s">
        <v>16854</v>
      </c>
      <c r="OV648" s="11"/>
      <c r="OW648" s="11" t="s">
        <v>16855</v>
      </c>
      <c r="OX648" s="11"/>
      <c r="OY648" s="11"/>
      <c r="OZ648" s="11"/>
      <c r="PA648" s="11"/>
      <c r="PB648" s="11"/>
      <c r="PC648" s="11"/>
      <c r="PD648" s="11"/>
      <c r="PE648" s="11"/>
      <c r="PF648" s="11"/>
      <c r="PG648" s="11" t="s">
        <v>16856</v>
      </c>
      <c r="PH648" s="11" t="s">
        <v>16857</v>
      </c>
      <c r="PI648" s="11"/>
      <c r="PJ648" s="11"/>
      <c r="PK648" s="11"/>
      <c r="PL648" s="11" t="s">
        <v>16858</v>
      </c>
      <c r="PM648" s="11"/>
      <c r="PN648" s="11"/>
      <c r="PO648" s="11"/>
      <c r="PP648" s="11"/>
      <c r="PQ648" s="11"/>
      <c r="PR648" s="11"/>
      <c r="PS648" s="11" t="s">
        <v>16859</v>
      </c>
      <c r="PT648" s="11"/>
      <c r="PU648" s="11"/>
      <c r="PV648" s="11"/>
      <c r="PW648" s="11"/>
      <c r="PX648" s="11"/>
      <c r="PY648" s="11"/>
      <c r="PZ648" s="11"/>
      <c r="QA648" s="11"/>
      <c r="QB648" s="11"/>
      <c r="QC648" s="11"/>
      <c r="QD648" s="11"/>
      <c r="QE648" s="11"/>
      <c r="QF648" s="11"/>
      <c r="QG648" s="11" t="s">
        <v>16860</v>
      </c>
      <c r="QH648" s="11"/>
      <c r="QI648" s="11"/>
      <c r="QJ648" s="11"/>
      <c r="QK648" s="11"/>
      <c r="QL648" s="11"/>
      <c r="QM648" s="11"/>
      <c r="QN648" s="11"/>
      <c r="QO648" s="11"/>
      <c r="QP648" s="11"/>
      <c r="QQ648" s="11"/>
      <c r="QR648" s="11"/>
      <c r="QS648" s="11"/>
      <c r="QT648" s="11"/>
      <c r="QU648" s="11"/>
      <c r="QV648" s="11"/>
      <c r="QW648" s="11"/>
      <c r="QX648" s="11"/>
      <c r="QY648" s="11"/>
      <c r="QZ648" s="11"/>
      <c r="RA648" s="11"/>
      <c r="RB648" s="11"/>
      <c r="RC648" s="11"/>
      <c r="RD648" s="11" t="s">
        <v>16861</v>
      </c>
      <c r="RE648" s="11"/>
      <c r="RF648" s="11"/>
      <c r="RG648" s="11"/>
      <c r="RH648" s="11"/>
      <c r="RI648" s="11"/>
      <c r="RJ648" s="11"/>
      <c r="RK648" s="11"/>
      <c r="RL648" s="11"/>
      <c r="RM648" s="11"/>
      <c r="RN648" s="11"/>
      <c r="RO648" s="11"/>
      <c r="RP648" s="11"/>
      <c r="RQ648" s="11"/>
      <c r="RR648" s="11"/>
      <c r="RS648" s="11"/>
      <c r="RT648" s="11"/>
      <c r="RU648" s="11"/>
      <c r="RV648" s="11"/>
      <c r="RW648" s="11"/>
      <c r="RX648" s="11"/>
      <c r="RY648" s="11"/>
      <c r="RZ648" s="11"/>
      <c r="SA648" s="11"/>
      <c r="SB648" s="11"/>
      <c r="SC648" s="11"/>
      <c r="SD648" s="11"/>
      <c r="SE648" s="11"/>
      <c r="SF648" s="11"/>
      <c r="SG648" s="11"/>
      <c r="SH648" s="11" t="s">
        <v>16862</v>
      </c>
      <c r="SI648" s="11"/>
      <c r="SJ648" s="11"/>
      <c r="SK648" s="11"/>
      <c r="SL648" s="11" t="s">
        <v>16863</v>
      </c>
      <c r="SM648" s="11"/>
      <c r="SN648" s="11"/>
      <c r="SO648" s="11"/>
      <c r="SP648" s="11"/>
      <c r="SQ648" s="11"/>
      <c r="SR648" s="11"/>
      <c r="SS648" s="11"/>
      <c r="ST648" s="11"/>
      <c r="SU648" s="11"/>
      <c r="SV648" s="11"/>
      <c r="SW648" s="11"/>
      <c r="SX648" s="11"/>
      <c r="SY648" s="11"/>
      <c r="SZ648" s="11"/>
      <c r="TA648" s="11"/>
      <c r="TB648" s="11"/>
      <c r="TC648" s="11"/>
      <c r="TD648" s="11"/>
      <c r="TE648" s="11" t="s">
        <v>16864</v>
      </c>
      <c r="TF648" s="11"/>
      <c r="TG648" s="11"/>
      <c r="TH648" s="11" t="s">
        <v>16865</v>
      </c>
      <c r="TI648" s="11"/>
      <c r="TJ648" s="11"/>
      <c r="TK648" s="11"/>
      <c r="TL648" s="11"/>
      <c r="TM648" s="11"/>
      <c r="TN648" s="11"/>
      <c r="TO648" s="11"/>
      <c r="TP648" s="11"/>
      <c r="TQ648" s="11"/>
      <c r="TR648" s="11"/>
      <c r="TS648" s="11"/>
      <c r="TT648" s="11"/>
      <c r="TU648" s="11" t="s">
        <v>16866</v>
      </c>
      <c r="TV648" s="11"/>
      <c r="TW648" s="11"/>
      <c r="TX648" s="11"/>
      <c r="TY648" s="11"/>
      <c r="TZ648" s="11"/>
      <c r="UA648" s="11"/>
      <c r="UB648" s="11"/>
      <c r="UC648" s="11"/>
      <c r="UD648" s="11"/>
      <c r="UE648" s="11"/>
      <c r="UF648" s="11"/>
      <c r="UG648" s="11"/>
      <c r="UH648" s="11"/>
      <c r="UI648" s="11"/>
      <c r="UJ648" s="11"/>
      <c r="UK648" s="11"/>
      <c r="UL648" s="11"/>
      <c r="UM648" s="11"/>
      <c r="UN648" s="11" t="s">
        <v>16867</v>
      </c>
      <c r="UO648" s="11"/>
      <c r="UP648" s="11"/>
      <c r="UQ648" s="11"/>
      <c r="UR648" s="11"/>
      <c r="US648" s="11"/>
      <c r="UT648" s="11"/>
      <c r="UU648" s="11"/>
      <c r="UV648" s="11"/>
      <c r="UW648" s="11"/>
      <c r="UX648" s="11"/>
      <c r="UY648" s="11"/>
      <c r="UZ648" s="11"/>
      <c r="VA648" s="11"/>
      <c r="VB648" s="11"/>
      <c r="VC648" s="11"/>
      <c r="VD648" s="11"/>
      <c r="VE648" s="11" t="s">
        <v>16868</v>
      </c>
      <c r="VF648" s="11"/>
      <c r="VG648" s="11"/>
      <c r="VH648" s="11"/>
      <c r="VI648" s="11"/>
      <c r="VJ648" s="11"/>
      <c r="VK648" s="11"/>
      <c r="VL648" s="11"/>
      <c r="VM648" s="11"/>
      <c r="VN648" s="11"/>
      <c r="VO648" s="11"/>
      <c r="VP648" s="11"/>
      <c r="VQ648" s="11"/>
      <c r="VR648" s="11"/>
      <c r="VS648" s="11"/>
      <c r="VT648" s="11"/>
      <c r="VU648" s="11"/>
      <c r="VV648" s="11"/>
      <c r="VW648" s="11"/>
      <c r="VX648" s="11"/>
      <c r="VY648" s="11"/>
      <c r="VZ648" s="11"/>
      <c r="WA648" s="11"/>
      <c r="WB648" s="11"/>
      <c r="WC648" s="11"/>
      <c r="WD648" s="11"/>
      <c r="WE648" s="11"/>
      <c r="WF648" s="11"/>
      <c r="WG648" s="11"/>
      <c r="WH648" s="11"/>
      <c r="WI648" s="11"/>
      <c r="WJ648" s="11"/>
      <c r="WK648" s="11"/>
    </row>
    <row r="649" spans="1:609" x14ac:dyDescent="0.25">
      <c r="A649" s="11"/>
      <c r="B649" s="11"/>
      <c r="C649" s="11"/>
      <c r="D649" s="11"/>
      <c r="E649" s="11" t="s">
        <v>16869</v>
      </c>
      <c r="F649" s="11" t="s">
        <v>16870</v>
      </c>
      <c r="G649" s="11"/>
      <c r="H649" s="11"/>
      <c r="I649" s="11"/>
      <c r="J649" s="11"/>
      <c r="K649" s="11" t="s">
        <v>16871</v>
      </c>
      <c r="L649" s="11"/>
      <c r="M649" s="11"/>
      <c r="N649" s="11"/>
      <c r="O649" s="11"/>
      <c r="P649" s="11"/>
      <c r="Q649" s="11"/>
      <c r="R649" s="11"/>
      <c r="S649" s="11"/>
      <c r="T649" s="11"/>
      <c r="U649" s="11"/>
      <c r="V649" s="11" t="s">
        <v>16872</v>
      </c>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t="s">
        <v>16873</v>
      </c>
      <c r="BR649" s="11"/>
      <c r="BS649" s="11" t="s">
        <v>16874</v>
      </c>
      <c r="BT649" s="11"/>
      <c r="BU649" s="11"/>
      <c r="BV649" s="11"/>
      <c r="BW649" s="11"/>
      <c r="BX649" s="11"/>
      <c r="BY649" s="11" t="s">
        <v>16875</v>
      </c>
      <c r="BZ649" s="11"/>
      <c r="CA649" s="11"/>
      <c r="CB649" s="11"/>
      <c r="CC649" s="11" t="s">
        <v>16876</v>
      </c>
      <c r="CD649" s="11" t="s">
        <v>16877</v>
      </c>
      <c r="CE649" s="11" t="s">
        <v>16878</v>
      </c>
      <c r="CF649" s="11"/>
      <c r="CG649" s="11"/>
      <c r="CH649" s="11" t="s">
        <v>16879</v>
      </c>
      <c r="CI649" s="11"/>
      <c r="CJ649" s="11"/>
      <c r="CK649" s="11" t="s">
        <v>16880</v>
      </c>
      <c r="CL649" s="11" t="s">
        <v>16881</v>
      </c>
      <c r="CM649" s="11" t="s">
        <v>16882</v>
      </c>
      <c r="CN649" s="11"/>
      <c r="CO649" s="11"/>
      <c r="CP649" s="11" t="s">
        <v>16883</v>
      </c>
      <c r="CQ649" s="11" t="s">
        <v>16884</v>
      </c>
      <c r="CR649" s="11"/>
      <c r="CS649" s="11" t="s">
        <v>16885</v>
      </c>
      <c r="CT649" s="11"/>
      <c r="CU649" s="11" t="s">
        <v>16886</v>
      </c>
      <c r="CV649" s="11" t="s">
        <v>16887</v>
      </c>
      <c r="CW649" s="11" t="s">
        <v>16888</v>
      </c>
      <c r="CX649" s="11"/>
      <c r="CY649" s="11"/>
      <c r="CZ649" s="11"/>
      <c r="DA649" s="11"/>
      <c r="DB649" s="11"/>
      <c r="DC649" s="11"/>
      <c r="DD649" s="11"/>
      <c r="DE649" s="11"/>
      <c r="DF649" s="11"/>
      <c r="DG649" s="11"/>
      <c r="DH649" s="11"/>
      <c r="DI649" s="11"/>
      <c r="DJ649" s="11"/>
      <c r="DK649" s="11"/>
      <c r="DL649" s="11"/>
      <c r="DM649" s="11"/>
      <c r="DN649" s="11"/>
      <c r="DO649" s="11"/>
      <c r="DP649" s="11" t="s">
        <v>16889</v>
      </c>
      <c r="DQ649" s="11"/>
      <c r="DR649" s="11"/>
      <c r="DS649" s="11" t="s">
        <v>16890</v>
      </c>
      <c r="DT649" s="11"/>
      <c r="DU649" s="11" t="s">
        <v>16891</v>
      </c>
      <c r="DV649" s="11" t="s">
        <v>16892</v>
      </c>
      <c r="DW649" s="11"/>
      <c r="DX649" s="11"/>
      <c r="DY649" s="11" t="s">
        <v>16893</v>
      </c>
      <c r="DZ649" s="11" t="s">
        <v>16894</v>
      </c>
      <c r="EA649" s="11" t="s">
        <v>16895</v>
      </c>
      <c r="EB649" s="11" t="s">
        <v>16896</v>
      </c>
      <c r="EC649" s="11"/>
      <c r="ED649" s="11"/>
      <c r="EE649" s="11" t="s">
        <v>16897</v>
      </c>
      <c r="EF649" s="11"/>
      <c r="EG649" s="11" t="s">
        <v>16898</v>
      </c>
      <c r="EH649" s="11"/>
      <c r="EI649" s="11" t="s">
        <v>16899</v>
      </c>
      <c r="EJ649" s="11" t="s">
        <v>16900</v>
      </c>
      <c r="EK649" s="11"/>
      <c r="EL649" s="11"/>
      <c r="EM649" s="11"/>
      <c r="EN649" s="11"/>
      <c r="EO649" s="11" t="s">
        <v>16901</v>
      </c>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t="s">
        <v>16902</v>
      </c>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t="s">
        <v>16903</v>
      </c>
      <c r="HF649" s="11" t="s">
        <v>16904</v>
      </c>
      <c r="HG649" s="11"/>
      <c r="HH649" s="11" t="s">
        <v>16905</v>
      </c>
      <c r="HI649" s="11" t="s">
        <v>16906</v>
      </c>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t="s">
        <v>16907</v>
      </c>
      <c r="II649" s="11"/>
      <c r="IJ649" s="11"/>
      <c r="IK649" s="11"/>
      <c r="IL649" s="11"/>
      <c r="IM649" s="11"/>
      <c r="IN649" s="11"/>
      <c r="IO649" s="11"/>
      <c r="IP649" s="11"/>
      <c r="IQ649" s="11"/>
      <c r="IR649" s="11" t="s">
        <v>16908</v>
      </c>
      <c r="IS649" s="11"/>
      <c r="IT649" s="11"/>
      <c r="IU649" s="11"/>
      <c r="IV649" s="11"/>
      <c r="IW649" s="11"/>
      <c r="IX649" s="11"/>
      <c r="IY649" s="11"/>
      <c r="IZ649" s="11"/>
      <c r="JA649" s="11"/>
      <c r="JB649" s="11"/>
      <c r="JC649" s="11"/>
      <c r="JD649" s="11"/>
      <c r="JE649" s="11"/>
      <c r="JF649" s="11"/>
      <c r="JG649" s="11"/>
      <c r="JH649" s="11"/>
      <c r="JI649" s="11" t="s">
        <v>16909</v>
      </c>
      <c r="JJ649" s="11"/>
      <c r="JK649" s="11"/>
      <c r="JL649" s="11"/>
      <c r="JM649" s="11"/>
      <c r="JN649" s="11"/>
      <c r="JO649" s="11"/>
      <c r="JP649" s="11"/>
      <c r="JQ649" s="11"/>
      <c r="JR649" s="11"/>
      <c r="JS649" s="11"/>
      <c r="JT649" s="11"/>
      <c r="JU649" s="11" t="s">
        <v>9303</v>
      </c>
      <c r="JV649" s="11"/>
      <c r="JW649" s="11"/>
      <c r="JX649" s="11"/>
      <c r="JY649" s="11"/>
      <c r="JZ649" s="11"/>
      <c r="KA649" s="11"/>
      <c r="KB649" s="11"/>
      <c r="KC649" s="11"/>
      <c r="KD649" s="11"/>
      <c r="KE649" s="11"/>
      <c r="KF649" s="11"/>
      <c r="KG649" s="11"/>
      <c r="KH649" s="11"/>
      <c r="KI649" s="11"/>
      <c r="KJ649" s="11"/>
      <c r="KK649" s="11"/>
      <c r="KL649" s="11"/>
      <c r="KM649" s="11" t="s">
        <v>16910</v>
      </c>
      <c r="KN649" s="11"/>
      <c r="KO649" s="11"/>
      <c r="KP649" s="11"/>
      <c r="KQ649" s="11"/>
      <c r="KR649" s="11" t="s">
        <v>16911</v>
      </c>
      <c r="KS649" s="11"/>
      <c r="KT649" s="11"/>
      <c r="KU649" s="11" t="s">
        <v>16912</v>
      </c>
      <c r="KV649" s="11"/>
      <c r="KW649" s="11"/>
      <c r="KX649" s="11"/>
      <c r="KY649" s="11"/>
      <c r="KZ649" s="11" t="s">
        <v>16913</v>
      </c>
      <c r="LA649" s="11"/>
      <c r="LB649" s="11"/>
      <c r="LC649" s="11" t="s">
        <v>16914</v>
      </c>
      <c r="LD649" s="11" t="s">
        <v>16915</v>
      </c>
      <c r="LE649" s="11"/>
      <c r="LF649" s="11" t="s">
        <v>16916</v>
      </c>
      <c r="LG649" s="11"/>
      <c r="LH649" s="11" t="s">
        <v>16917</v>
      </c>
      <c r="LI649" s="11" t="s">
        <v>16918</v>
      </c>
      <c r="LJ649" s="11" t="s">
        <v>16919</v>
      </c>
      <c r="LK649" s="11"/>
      <c r="LL649" s="11" t="s">
        <v>16920</v>
      </c>
      <c r="LM649" s="11" t="s">
        <v>16921</v>
      </c>
      <c r="LN649" s="11"/>
      <c r="LO649" s="11"/>
      <c r="LP649" s="11" t="s">
        <v>16922</v>
      </c>
      <c r="LQ649" s="11"/>
      <c r="LR649" s="11"/>
      <c r="LS649" s="11" t="s">
        <v>16923</v>
      </c>
      <c r="LT649" s="11" t="s">
        <v>16924</v>
      </c>
      <c r="LU649" s="11"/>
      <c r="LV649" s="11"/>
      <c r="LW649" s="11"/>
      <c r="LX649" s="11"/>
      <c r="LY649" s="11"/>
      <c r="LZ649" s="11"/>
      <c r="MA649" s="11"/>
      <c r="MB649" s="11"/>
      <c r="MC649" s="11"/>
      <c r="MD649" s="11"/>
      <c r="ME649" s="11"/>
      <c r="MF649" s="11"/>
      <c r="MG649" s="11"/>
      <c r="MH649" s="11"/>
      <c r="MI649" s="11"/>
      <c r="MJ649" s="11"/>
      <c r="MK649" s="11"/>
      <c r="ML649" s="11"/>
      <c r="MM649" s="11"/>
      <c r="MN649" s="11"/>
      <c r="MO649" s="11"/>
      <c r="MP649" s="11"/>
      <c r="MQ649" s="11"/>
      <c r="MR649" s="11"/>
      <c r="MS649" s="11"/>
      <c r="MT649" s="11"/>
      <c r="MU649" s="11"/>
      <c r="MV649" s="11"/>
      <c r="MW649" s="11"/>
      <c r="MX649" s="11"/>
      <c r="MY649" s="11"/>
      <c r="MZ649" s="11"/>
      <c r="NA649" s="11"/>
      <c r="NB649" s="11"/>
      <c r="NC649" s="11"/>
      <c r="ND649" s="11"/>
      <c r="NE649" s="11"/>
      <c r="NF649" s="11"/>
      <c r="NG649" s="11"/>
      <c r="NH649" s="11"/>
      <c r="NI649" s="11"/>
      <c r="NJ649" s="11"/>
      <c r="NK649" s="11"/>
      <c r="NL649" s="11"/>
      <c r="NM649" s="11"/>
      <c r="NN649" s="11"/>
      <c r="NO649" s="11"/>
      <c r="NP649" s="11"/>
      <c r="NQ649" s="11"/>
      <c r="NR649" s="11"/>
      <c r="NS649" s="11"/>
      <c r="NT649" s="11"/>
      <c r="NU649" s="11"/>
      <c r="NV649" s="11"/>
      <c r="NW649" s="11"/>
      <c r="NX649" s="11"/>
      <c r="NY649" s="11"/>
      <c r="NZ649" s="11"/>
      <c r="OA649" s="11" t="s">
        <v>16925</v>
      </c>
      <c r="OB649" s="11" t="s">
        <v>16926</v>
      </c>
      <c r="OC649" s="11"/>
      <c r="OD649" s="11"/>
      <c r="OE649" s="11"/>
      <c r="OF649" s="11"/>
      <c r="OG649" s="11"/>
      <c r="OH649" s="11"/>
      <c r="OI649" s="11" t="s">
        <v>16927</v>
      </c>
      <c r="OJ649" s="11"/>
      <c r="OK649" s="11"/>
      <c r="OL649" s="11"/>
      <c r="OM649" s="11"/>
      <c r="ON649" s="11"/>
      <c r="OO649" s="11"/>
      <c r="OP649" s="11"/>
      <c r="OQ649" s="11"/>
      <c r="OR649" s="11"/>
      <c r="OS649" s="11" t="s">
        <v>16928</v>
      </c>
      <c r="OT649" s="11"/>
      <c r="OU649" s="11" t="s">
        <v>16929</v>
      </c>
      <c r="OV649" s="11"/>
      <c r="OW649" s="11" t="s">
        <v>16930</v>
      </c>
      <c r="OX649" s="11"/>
      <c r="OY649" s="11"/>
      <c r="OZ649" s="11"/>
      <c r="PA649" s="11"/>
      <c r="PB649" s="11"/>
      <c r="PC649" s="11"/>
      <c r="PD649" s="11"/>
      <c r="PE649" s="11"/>
      <c r="PF649" s="11"/>
      <c r="PG649" s="11" t="s">
        <v>16931</v>
      </c>
      <c r="PH649" s="11" t="s">
        <v>16932</v>
      </c>
      <c r="PI649" s="11"/>
      <c r="PJ649" s="11"/>
      <c r="PK649" s="11"/>
      <c r="PL649" s="11" t="s">
        <v>16933</v>
      </c>
      <c r="PM649" s="11"/>
      <c r="PN649" s="11"/>
      <c r="PO649" s="11"/>
      <c r="PP649" s="11"/>
      <c r="PQ649" s="11"/>
      <c r="PR649" s="11"/>
      <c r="PS649" s="11" t="s">
        <v>16934</v>
      </c>
      <c r="PT649" s="11"/>
      <c r="PU649" s="11"/>
      <c r="PV649" s="11"/>
      <c r="PW649" s="11"/>
      <c r="PX649" s="11"/>
      <c r="PY649" s="11"/>
      <c r="PZ649" s="11"/>
      <c r="QA649" s="11"/>
      <c r="QB649" s="11"/>
      <c r="QC649" s="11"/>
      <c r="QD649" s="11"/>
      <c r="QE649" s="11"/>
      <c r="QF649" s="11"/>
      <c r="QG649" s="11" t="s">
        <v>16935</v>
      </c>
      <c r="QH649" s="11"/>
      <c r="QI649" s="11"/>
      <c r="QJ649" s="11"/>
      <c r="QK649" s="11"/>
      <c r="QL649" s="11"/>
      <c r="QM649" s="11"/>
      <c r="QN649" s="11"/>
      <c r="QO649" s="11"/>
      <c r="QP649" s="11"/>
      <c r="QQ649" s="11"/>
      <c r="QR649" s="11"/>
      <c r="QS649" s="11"/>
      <c r="QT649" s="11"/>
      <c r="QU649" s="11"/>
      <c r="QV649" s="11"/>
      <c r="QW649" s="11"/>
      <c r="QX649" s="11"/>
      <c r="QY649" s="11"/>
      <c r="QZ649" s="11"/>
      <c r="RA649" s="11"/>
      <c r="RB649" s="11"/>
      <c r="RC649" s="11"/>
      <c r="RD649" s="11" t="s">
        <v>16936</v>
      </c>
      <c r="RE649" s="11"/>
      <c r="RF649" s="11"/>
      <c r="RG649" s="11"/>
      <c r="RH649" s="11"/>
      <c r="RI649" s="11"/>
      <c r="RJ649" s="11"/>
      <c r="RK649" s="11"/>
      <c r="RL649" s="11"/>
      <c r="RM649" s="11"/>
      <c r="RN649" s="11"/>
      <c r="RO649" s="11"/>
      <c r="RP649" s="11"/>
      <c r="RQ649" s="11"/>
      <c r="RR649" s="11"/>
      <c r="RS649" s="11"/>
      <c r="RT649" s="11"/>
      <c r="RU649" s="11"/>
      <c r="RV649" s="11"/>
      <c r="RW649" s="11"/>
      <c r="RX649" s="11"/>
      <c r="RY649" s="11"/>
      <c r="RZ649" s="11"/>
      <c r="SA649" s="11"/>
      <c r="SB649" s="11"/>
      <c r="SC649" s="11"/>
      <c r="SD649" s="11"/>
      <c r="SE649" s="11"/>
      <c r="SF649" s="11"/>
      <c r="SG649" s="11"/>
      <c r="SH649" s="11" t="s">
        <v>16937</v>
      </c>
      <c r="SI649" s="11"/>
      <c r="SJ649" s="11"/>
      <c r="SK649" s="11"/>
      <c r="SL649" s="11" t="s">
        <v>12926</v>
      </c>
      <c r="SM649" s="11"/>
      <c r="SN649" s="11"/>
      <c r="SO649" s="11"/>
      <c r="SP649" s="11"/>
      <c r="SQ649" s="11"/>
      <c r="SR649" s="11"/>
      <c r="SS649" s="11"/>
      <c r="ST649" s="11"/>
      <c r="SU649" s="11"/>
      <c r="SV649" s="11"/>
      <c r="SW649" s="11"/>
      <c r="SX649" s="11"/>
      <c r="SY649" s="11"/>
      <c r="SZ649" s="11"/>
      <c r="TA649" s="11"/>
      <c r="TB649" s="11"/>
      <c r="TC649" s="11"/>
      <c r="TD649" s="11"/>
      <c r="TE649" s="11" t="s">
        <v>16938</v>
      </c>
      <c r="TF649" s="11"/>
      <c r="TG649" s="11"/>
      <c r="TH649" s="11" t="s">
        <v>16939</v>
      </c>
      <c r="TI649" s="11"/>
      <c r="TJ649" s="11"/>
      <c r="TK649" s="11"/>
      <c r="TL649" s="11"/>
      <c r="TM649" s="11"/>
      <c r="TN649" s="11"/>
      <c r="TO649" s="11"/>
      <c r="TP649" s="11"/>
      <c r="TQ649" s="11"/>
      <c r="TR649" s="11"/>
      <c r="TS649" s="11"/>
      <c r="TT649" s="11"/>
      <c r="TU649" s="11" t="s">
        <v>16940</v>
      </c>
      <c r="TV649" s="11"/>
      <c r="TW649" s="11"/>
      <c r="TX649" s="11"/>
      <c r="TY649" s="11"/>
      <c r="TZ649" s="11"/>
      <c r="UA649" s="11"/>
      <c r="UB649" s="11"/>
      <c r="UC649" s="11"/>
      <c r="UD649" s="11"/>
      <c r="UE649" s="11"/>
      <c r="UF649" s="11"/>
      <c r="UG649" s="11"/>
      <c r="UH649" s="11"/>
      <c r="UI649" s="11"/>
      <c r="UJ649" s="11"/>
      <c r="UK649" s="11"/>
      <c r="UL649" s="11"/>
      <c r="UM649" s="11"/>
      <c r="UN649" s="11" t="s">
        <v>16941</v>
      </c>
      <c r="UO649" s="11"/>
      <c r="UP649" s="11"/>
      <c r="UQ649" s="11"/>
      <c r="UR649" s="11"/>
      <c r="US649" s="11"/>
      <c r="UT649" s="11"/>
      <c r="UU649" s="11"/>
      <c r="UV649" s="11"/>
      <c r="UW649" s="11"/>
      <c r="UX649" s="11"/>
      <c r="UY649" s="11"/>
      <c r="UZ649" s="11"/>
      <c r="VA649" s="11"/>
      <c r="VB649" s="11"/>
      <c r="VC649" s="11"/>
      <c r="VD649" s="11"/>
      <c r="VE649" s="11" t="s">
        <v>16942</v>
      </c>
      <c r="VF649" s="11"/>
      <c r="VG649" s="11"/>
      <c r="VH649" s="11"/>
      <c r="VI649" s="11"/>
      <c r="VJ649" s="11"/>
      <c r="VK649" s="11"/>
      <c r="VL649" s="11"/>
      <c r="VM649" s="11"/>
      <c r="VN649" s="11"/>
      <c r="VO649" s="11"/>
      <c r="VP649" s="11"/>
      <c r="VQ649" s="11"/>
      <c r="VR649" s="11"/>
      <c r="VS649" s="11"/>
      <c r="VT649" s="11"/>
      <c r="VU649" s="11"/>
      <c r="VV649" s="11"/>
      <c r="VW649" s="11"/>
      <c r="VX649" s="11"/>
      <c r="VY649" s="11"/>
      <c r="VZ649" s="11"/>
      <c r="WA649" s="11"/>
      <c r="WB649" s="11"/>
      <c r="WC649" s="11"/>
      <c r="WD649" s="11"/>
      <c r="WE649" s="11"/>
      <c r="WF649" s="11"/>
      <c r="WG649" s="11"/>
      <c r="WH649" s="11"/>
      <c r="WI649" s="11"/>
      <c r="WJ649" s="11"/>
      <c r="WK649" s="11"/>
    </row>
    <row r="650" spans="1:609" x14ac:dyDescent="0.25">
      <c r="A650" s="11"/>
      <c r="B650" s="11"/>
      <c r="C650" s="11"/>
      <c r="D650" s="11"/>
      <c r="E650" s="11" t="s">
        <v>16943</v>
      </c>
      <c r="F650" s="11" t="s">
        <v>16944</v>
      </c>
      <c r="G650" s="11"/>
      <c r="H650" s="11"/>
      <c r="I650" s="11"/>
      <c r="J650" s="11"/>
      <c r="K650" s="11" t="s">
        <v>16945</v>
      </c>
      <c r="L650" s="11"/>
      <c r="M650" s="11"/>
      <c r="N650" s="11"/>
      <c r="O650" s="11"/>
      <c r="P650" s="11"/>
      <c r="Q650" s="11"/>
      <c r="R650" s="11"/>
      <c r="S650" s="11"/>
      <c r="T650" s="11"/>
      <c r="U650" s="11"/>
      <c r="V650" s="11" t="s">
        <v>16946</v>
      </c>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t="s">
        <v>16947</v>
      </c>
      <c r="BR650" s="11"/>
      <c r="BS650" s="11" t="s">
        <v>16948</v>
      </c>
      <c r="BT650" s="11"/>
      <c r="BU650" s="11"/>
      <c r="BV650" s="11"/>
      <c r="BW650" s="11"/>
      <c r="BX650" s="11"/>
      <c r="BY650" s="11" t="s">
        <v>16949</v>
      </c>
      <c r="BZ650" s="11"/>
      <c r="CA650" s="11"/>
      <c r="CB650" s="11"/>
      <c r="CC650" s="11" t="s">
        <v>16950</v>
      </c>
      <c r="CD650" s="11" t="s">
        <v>16951</v>
      </c>
      <c r="CE650" s="11" t="s">
        <v>16952</v>
      </c>
      <c r="CF650" s="11"/>
      <c r="CG650" s="11"/>
      <c r="CH650" s="11" t="s">
        <v>16953</v>
      </c>
      <c r="CI650" s="11"/>
      <c r="CJ650" s="11"/>
      <c r="CK650" s="11" t="s">
        <v>16954</v>
      </c>
      <c r="CL650" s="11" t="s">
        <v>16955</v>
      </c>
      <c r="CM650" s="11" t="s">
        <v>16956</v>
      </c>
      <c r="CN650" s="11"/>
      <c r="CO650" s="11"/>
      <c r="CP650" s="11" t="s">
        <v>16957</v>
      </c>
      <c r="CQ650" s="11" t="s">
        <v>16958</v>
      </c>
      <c r="CR650" s="11"/>
      <c r="CS650" s="11" t="s">
        <v>16959</v>
      </c>
      <c r="CT650" s="11"/>
      <c r="CU650" s="11" t="s">
        <v>16960</v>
      </c>
      <c r="CV650" s="11" t="s">
        <v>16961</v>
      </c>
      <c r="CW650" s="11" t="s">
        <v>16962</v>
      </c>
      <c r="CX650" s="11"/>
      <c r="CY650" s="11"/>
      <c r="CZ650" s="11"/>
      <c r="DA650" s="11"/>
      <c r="DB650" s="11"/>
      <c r="DC650" s="11"/>
      <c r="DD650" s="11"/>
      <c r="DE650" s="11"/>
      <c r="DF650" s="11"/>
      <c r="DG650" s="11"/>
      <c r="DH650" s="11"/>
      <c r="DI650" s="11"/>
      <c r="DJ650" s="11"/>
      <c r="DK650" s="11"/>
      <c r="DL650" s="11"/>
      <c r="DM650" s="11"/>
      <c r="DN650" s="11"/>
      <c r="DO650" s="11"/>
      <c r="DP650" s="11" t="s">
        <v>16963</v>
      </c>
      <c r="DQ650" s="11"/>
      <c r="DR650" s="11"/>
      <c r="DS650" s="11" t="s">
        <v>16964</v>
      </c>
      <c r="DT650" s="11"/>
      <c r="DU650" s="11" t="s">
        <v>16965</v>
      </c>
      <c r="DV650" s="11" t="s">
        <v>16966</v>
      </c>
      <c r="DW650" s="11"/>
      <c r="DX650" s="11"/>
      <c r="DY650" s="11" t="s">
        <v>16967</v>
      </c>
      <c r="DZ650" s="11" t="s">
        <v>16968</v>
      </c>
      <c r="EA650" s="11" t="s">
        <v>16969</v>
      </c>
      <c r="EB650" s="11" t="s">
        <v>16970</v>
      </c>
      <c r="EC650" s="11"/>
      <c r="ED650" s="11"/>
      <c r="EE650" s="11" t="s">
        <v>16971</v>
      </c>
      <c r="EF650" s="11"/>
      <c r="EG650" s="11" t="s">
        <v>16972</v>
      </c>
      <c r="EH650" s="11"/>
      <c r="EI650" s="11" t="s">
        <v>16973</v>
      </c>
      <c r="EJ650" s="11" t="s">
        <v>16974</v>
      </c>
      <c r="EK650" s="11"/>
      <c r="EL650" s="11"/>
      <c r="EM650" s="11"/>
      <c r="EN650" s="11"/>
      <c r="EO650" s="11" t="s">
        <v>16975</v>
      </c>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t="s">
        <v>16976</v>
      </c>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t="s">
        <v>16977</v>
      </c>
      <c r="HF650" s="11" t="s">
        <v>16978</v>
      </c>
      <c r="HG650" s="11"/>
      <c r="HH650" s="11" t="s">
        <v>16979</v>
      </c>
      <c r="HI650" s="11" t="s">
        <v>16980</v>
      </c>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t="s">
        <v>16981</v>
      </c>
      <c r="II650" s="11"/>
      <c r="IJ650" s="11"/>
      <c r="IK650" s="11"/>
      <c r="IL650" s="11"/>
      <c r="IM650" s="11"/>
      <c r="IN650" s="11"/>
      <c r="IO650" s="11"/>
      <c r="IP650" s="11"/>
      <c r="IQ650" s="11"/>
      <c r="IR650" s="11" t="s">
        <v>16982</v>
      </c>
      <c r="IS650" s="11"/>
      <c r="IT650" s="11"/>
      <c r="IU650" s="11"/>
      <c r="IV650" s="11"/>
      <c r="IW650" s="11"/>
      <c r="IX650" s="11"/>
      <c r="IY650" s="11"/>
      <c r="IZ650" s="11"/>
      <c r="JA650" s="11"/>
      <c r="JB650" s="11"/>
      <c r="JC650" s="11"/>
      <c r="JD650" s="11"/>
      <c r="JE650" s="11"/>
      <c r="JF650" s="11"/>
      <c r="JG650" s="11"/>
      <c r="JH650" s="11"/>
      <c r="JI650" s="11" t="s">
        <v>16983</v>
      </c>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t="s">
        <v>16984</v>
      </c>
      <c r="KN650" s="11"/>
      <c r="KO650" s="11"/>
      <c r="KP650" s="11"/>
      <c r="KQ650" s="11"/>
      <c r="KR650" s="11" t="s">
        <v>16985</v>
      </c>
      <c r="KS650" s="11"/>
      <c r="KT650" s="11"/>
      <c r="KU650" s="11" t="s">
        <v>16986</v>
      </c>
      <c r="KV650" s="11"/>
      <c r="KW650" s="11"/>
      <c r="KX650" s="11"/>
      <c r="KY650" s="11"/>
      <c r="KZ650" s="11" t="s">
        <v>16987</v>
      </c>
      <c r="LA650" s="11"/>
      <c r="LB650" s="11"/>
      <c r="LC650" s="11" t="s">
        <v>16988</v>
      </c>
      <c r="LD650" s="11" t="s">
        <v>16989</v>
      </c>
      <c r="LE650" s="11"/>
      <c r="LF650" s="11" t="s">
        <v>16990</v>
      </c>
      <c r="LG650" s="11"/>
      <c r="LH650" s="11" t="s">
        <v>16991</v>
      </c>
      <c r="LI650" s="11" t="s">
        <v>16992</v>
      </c>
      <c r="LJ650" s="11" t="s">
        <v>16993</v>
      </c>
      <c r="LK650" s="11"/>
      <c r="LL650" s="11"/>
      <c r="LM650" s="11" t="s">
        <v>16994</v>
      </c>
      <c r="LN650" s="11"/>
      <c r="LO650" s="11"/>
      <c r="LP650" s="11" t="s">
        <v>16995</v>
      </c>
      <c r="LQ650" s="11"/>
      <c r="LR650" s="11"/>
      <c r="LS650" s="11" t="s">
        <v>16996</v>
      </c>
      <c r="LT650" s="11" t="s">
        <v>16997</v>
      </c>
      <c r="LU650" s="11"/>
      <c r="LV650" s="11"/>
      <c r="LW650" s="11"/>
      <c r="LX650" s="11"/>
      <c r="LY650" s="11"/>
      <c r="LZ650" s="11"/>
      <c r="MA650" s="11"/>
      <c r="MB650" s="11"/>
      <c r="MC650" s="11"/>
      <c r="MD650" s="11"/>
      <c r="ME650" s="11"/>
      <c r="MF650" s="11"/>
      <c r="MG650" s="11"/>
      <c r="MH650" s="11"/>
      <c r="MI650" s="11"/>
      <c r="MJ650" s="11"/>
      <c r="MK650" s="11"/>
      <c r="ML650" s="11"/>
      <c r="MM650" s="11"/>
      <c r="MN650" s="11"/>
      <c r="MO650" s="11"/>
      <c r="MP650" s="11"/>
      <c r="MQ650" s="11"/>
      <c r="MR650" s="11"/>
      <c r="MS650" s="11"/>
      <c r="MT650" s="11"/>
      <c r="MU650" s="11"/>
      <c r="MV650" s="11"/>
      <c r="MW650" s="11"/>
      <c r="MX650" s="11"/>
      <c r="MY650" s="11"/>
      <c r="MZ650" s="11"/>
      <c r="NA650" s="11"/>
      <c r="NB650" s="11"/>
      <c r="NC650" s="11"/>
      <c r="ND650" s="11"/>
      <c r="NE650" s="11"/>
      <c r="NF650" s="11"/>
      <c r="NG650" s="11"/>
      <c r="NH650" s="11"/>
      <c r="NI650" s="11"/>
      <c r="NJ650" s="11"/>
      <c r="NK650" s="11"/>
      <c r="NL650" s="11"/>
      <c r="NM650" s="11"/>
      <c r="NN650" s="11"/>
      <c r="NO650" s="11"/>
      <c r="NP650" s="11"/>
      <c r="NQ650" s="11"/>
      <c r="NR650" s="11"/>
      <c r="NS650" s="11"/>
      <c r="NT650" s="11"/>
      <c r="NU650" s="11"/>
      <c r="NV650" s="11"/>
      <c r="NW650" s="11"/>
      <c r="NX650" s="11"/>
      <c r="NY650" s="11"/>
      <c r="NZ650" s="11"/>
      <c r="OA650" s="11" t="s">
        <v>16998</v>
      </c>
      <c r="OB650" s="11" t="s">
        <v>16999</v>
      </c>
      <c r="OC650" s="11"/>
      <c r="OD650" s="11"/>
      <c r="OE650" s="11"/>
      <c r="OF650" s="11"/>
      <c r="OG650" s="11"/>
      <c r="OH650" s="11"/>
      <c r="OI650" s="11"/>
      <c r="OJ650" s="11"/>
      <c r="OK650" s="11"/>
      <c r="OL650" s="11"/>
      <c r="OM650" s="11"/>
      <c r="ON650" s="11"/>
      <c r="OO650" s="11"/>
      <c r="OP650" s="11"/>
      <c r="OQ650" s="11"/>
      <c r="OR650" s="11"/>
      <c r="OS650" s="11" t="s">
        <v>17000</v>
      </c>
      <c r="OT650" s="11"/>
      <c r="OU650" s="11" t="s">
        <v>17001</v>
      </c>
      <c r="OV650" s="11"/>
      <c r="OW650" s="11" t="s">
        <v>17002</v>
      </c>
      <c r="OX650" s="11"/>
      <c r="OY650" s="11"/>
      <c r="OZ650" s="11"/>
      <c r="PA650" s="11"/>
      <c r="PB650" s="11"/>
      <c r="PC650" s="11"/>
      <c r="PD650" s="11"/>
      <c r="PE650" s="11"/>
      <c r="PF650" s="11"/>
      <c r="PG650" s="11" t="s">
        <v>17003</v>
      </c>
      <c r="PH650" s="11" t="s">
        <v>17004</v>
      </c>
      <c r="PI650" s="11"/>
      <c r="PJ650" s="11"/>
      <c r="PK650" s="11"/>
      <c r="PL650" s="11" t="s">
        <v>17005</v>
      </c>
      <c r="PM650" s="11"/>
      <c r="PN650" s="11"/>
      <c r="PO650" s="11"/>
      <c r="PP650" s="11"/>
      <c r="PQ650" s="11"/>
      <c r="PR650" s="11"/>
      <c r="PS650" s="11" t="s">
        <v>17006</v>
      </c>
      <c r="PT650" s="11"/>
      <c r="PU650" s="11"/>
      <c r="PV650" s="11"/>
      <c r="PW650" s="11"/>
      <c r="PX650" s="11"/>
      <c r="PY650" s="11"/>
      <c r="PZ650" s="11"/>
      <c r="QA650" s="11"/>
      <c r="QB650" s="11"/>
      <c r="QC650" s="11"/>
      <c r="QD650" s="11"/>
      <c r="QE650" s="11"/>
      <c r="QF650" s="11"/>
      <c r="QG650" s="11" t="s">
        <v>17007</v>
      </c>
      <c r="QH650" s="11"/>
      <c r="QI650" s="11"/>
      <c r="QJ650" s="11"/>
      <c r="QK650" s="11"/>
      <c r="QL650" s="11"/>
      <c r="QM650" s="11"/>
      <c r="QN650" s="11"/>
      <c r="QO650" s="11"/>
      <c r="QP650" s="11"/>
      <c r="QQ650" s="11"/>
      <c r="QR650" s="11"/>
      <c r="QS650" s="11"/>
      <c r="QT650" s="11"/>
      <c r="QU650" s="11"/>
      <c r="QV650" s="11"/>
      <c r="QW650" s="11"/>
      <c r="QX650" s="11"/>
      <c r="QY650" s="11"/>
      <c r="QZ650" s="11"/>
      <c r="RA650" s="11"/>
      <c r="RB650" s="11"/>
      <c r="RC650" s="11"/>
      <c r="RD650" s="11" t="s">
        <v>17008</v>
      </c>
      <c r="RE650" s="11"/>
      <c r="RF650" s="11"/>
      <c r="RG650" s="11"/>
      <c r="RH650" s="11"/>
      <c r="RI650" s="11"/>
      <c r="RJ650" s="11"/>
      <c r="RK650" s="11"/>
      <c r="RL650" s="11"/>
      <c r="RM650" s="11"/>
      <c r="RN650" s="11"/>
      <c r="RO650" s="11"/>
      <c r="RP650" s="11"/>
      <c r="RQ650" s="11"/>
      <c r="RR650" s="11"/>
      <c r="RS650" s="11"/>
      <c r="RT650" s="11"/>
      <c r="RU650" s="11"/>
      <c r="RV650" s="11"/>
      <c r="RW650" s="11"/>
      <c r="RX650" s="11"/>
      <c r="RY650" s="11"/>
      <c r="RZ650" s="11"/>
      <c r="SA650" s="11"/>
      <c r="SB650" s="11"/>
      <c r="SC650" s="11"/>
      <c r="SD650" s="11"/>
      <c r="SE650" s="11"/>
      <c r="SF650" s="11"/>
      <c r="SG650" s="11"/>
      <c r="SH650" s="11" t="s">
        <v>17009</v>
      </c>
      <c r="SI650" s="11"/>
      <c r="SJ650" s="11"/>
      <c r="SK650" s="11"/>
      <c r="SL650" s="11" t="s">
        <v>17010</v>
      </c>
      <c r="SM650" s="11"/>
      <c r="SN650" s="11"/>
      <c r="SO650" s="11"/>
      <c r="SP650" s="11"/>
      <c r="SQ650" s="11"/>
      <c r="SR650" s="11"/>
      <c r="SS650" s="11"/>
      <c r="ST650" s="11"/>
      <c r="SU650" s="11"/>
      <c r="SV650" s="11"/>
      <c r="SW650" s="11"/>
      <c r="SX650" s="11"/>
      <c r="SY650" s="11"/>
      <c r="SZ650" s="11"/>
      <c r="TA650" s="11"/>
      <c r="TB650" s="11"/>
      <c r="TC650" s="11"/>
      <c r="TD650" s="11"/>
      <c r="TE650" s="11" t="s">
        <v>17011</v>
      </c>
      <c r="TF650" s="11"/>
      <c r="TG650" s="11"/>
      <c r="TH650" s="11" t="s">
        <v>17012</v>
      </c>
      <c r="TI650" s="11"/>
      <c r="TJ650" s="11"/>
      <c r="TK650" s="11"/>
      <c r="TL650" s="11"/>
      <c r="TM650" s="11"/>
      <c r="TN650" s="11"/>
      <c r="TO650" s="11"/>
      <c r="TP650" s="11"/>
      <c r="TQ650" s="11"/>
      <c r="TR650" s="11"/>
      <c r="TS650" s="11"/>
      <c r="TT650" s="11"/>
      <c r="TU650" s="11" t="s">
        <v>17013</v>
      </c>
      <c r="TV650" s="11"/>
      <c r="TW650" s="11"/>
      <c r="TX650" s="11"/>
      <c r="TY650" s="11"/>
      <c r="TZ650" s="11"/>
      <c r="UA650" s="11"/>
      <c r="UB650" s="11"/>
      <c r="UC650" s="11"/>
      <c r="UD650" s="11"/>
      <c r="UE650" s="11"/>
      <c r="UF650" s="11"/>
      <c r="UG650" s="11"/>
      <c r="UH650" s="11"/>
      <c r="UI650" s="11"/>
      <c r="UJ650" s="11"/>
      <c r="UK650" s="11"/>
      <c r="UL650" s="11"/>
      <c r="UM650" s="11"/>
      <c r="UN650" s="11" t="s">
        <v>17014</v>
      </c>
      <c r="UO650" s="11"/>
      <c r="UP650" s="11"/>
      <c r="UQ650" s="11"/>
      <c r="UR650" s="11"/>
      <c r="US650" s="11"/>
      <c r="UT650" s="11"/>
      <c r="UU650" s="11"/>
      <c r="UV650" s="11"/>
      <c r="UW650" s="11"/>
      <c r="UX650" s="11"/>
      <c r="UY650" s="11"/>
      <c r="UZ650" s="11"/>
      <c r="VA650" s="11"/>
      <c r="VB650" s="11"/>
      <c r="VC650" s="11"/>
      <c r="VD650" s="11"/>
      <c r="VE650" s="11" t="s">
        <v>17015</v>
      </c>
      <c r="VF650" s="11"/>
      <c r="VG650" s="11"/>
      <c r="VH650" s="11"/>
      <c r="VI650" s="11"/>
      <c r="VJ650" s="11"/>
      <c r="VK650" s="11"/>
      <c r="VL650" s="11"/>
      <c r="VM650" s="11"/>
      <c r="VN650" s="11"/>
      <c r="VO650" s="11"/>
      <c r="VP650" s="11"/>
      <c r="VQ650" s="11"/>
      <c r="VR650" s="11"/>
      <c r="VS650" s="11"/>
      <c r="VT650" s="11"/>
      <c r="VU650" s="11"/>
      <c r="VV650" s="11"/>
      <c r="VW650" s="11"/>
      <c r="VX650" s="11"/>
      <c r="VY650" s="11"/>
      <c r="VZ650" s="11"/>
      <c r="WA650" s="11"/>
      <c r="WB650" s="11"/>
      <c r="WC650" s="11"/>
      <c r="WD650" s="11"/>
      <c r="WE650" s="11"/>
      <c r="WF650" s="11"/>
      <c r="WG650" s="11"/>
      <c r="WH650" s="11"/>
      <c r="WI650" s="11"/>
      <c r="WJ650" s="11"/>
      <c r="WK650" s="11"/>
    </row>
    <row r="651" spans="1:609" x14ac:dyDescent="0.25">
      <c r="A651" s="11"/>
      <c r="B651" s="11"/>
      <c r="C651" s="11"/>
      <c r="D651" s="11"/>
      <c r="E651" s="11" t="s">
        <v>17016</v>
      </c>
      <c r="F651" s="11" t="s">
        <v>17017</v>
      </c>
      <c r="G651" s="11"/>
      <c r="H651" s="11"/>
      <c r="I651" s="11"/>
      <c r="J651" s="11"/>
      <c r="K651" s="11" t="s">
        <v>17018</v>
      </c>
      <c r="L651" s="11"/>
      <c r="M651" s="11"/>
      <c r="N651" s="11"/>
      <c r="O651" s="11"/>
      <c r="P651" s="11"/>
      <c r="Q651" s="11"/>
      <c r="R651" s="11"/>
      <c r="S651" s="11"/>
      <c r="T651" s="11"/>
      <c r="U651" s="11"/>
      <c r="V651" s="11" t="s">
        <v>17019</v>
      </c>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t="s">
        <v>17020</v>
      </c>
      <c r="BR651" s="11"/>
      <c r="BS651" s="11" t="s">
        <v>17021</v>
      </c>
      <c r="BT651" s="11"/>
      <c r="BU651" s="11"/>
      <c r="BV651" s="11"/>
      <c r="BW651" s="11"/>
      <c r="BX651" s="11"/>
      <c r="BY651" s="11" t="s">
        <v>17022</v>
      </c>
      <c r="BZ651" s="11"/>
      <c r="CA651" s="11"/>
      <c r="CB651" s="11"/>
      <c r="CC651" s="11" t="s">
        <v>11988</v>
      </c>
      <c r="CD651" s="11" t="s">
        <v>17023</v>
      </c>
      <c r="CE651" s="11" t="s">
        <v>17024</v>
      </c>
      <c r="CF651" s="11"/>
      <c r="CG651" s="11"/>
      <c r="CH651" s="11" t="s">
        <v>17025</v>
      </c>
      <c r="CI651" s="11"/>
      <c r="CJ651" s="11"/>
      <c r="CK651" s="11" t="s">
        <v>17026</v>
      </c>
      <c r="CL651" s="11" t="s">
        <v>17027</v>
      </c>
      <c r="CM651" s="11" t="s">
        <v>17028</v>
      </c>
      <c r="CN651" s="11"/>
      <c r="CO651" s="11"/>
      <c r="CP651" s="11" t="s">
        <v>17029</v>
      </c>
      <c r="CQ651" s="11" t="s">
        <v>17030</v>
      </c>
      <c r="CR651" s="11"/>
      <c r="CS651" s="11" t="s">
        <v>17031</v>
      </c>
      <c r="CT651" s="11"/>
      <c r="CU651" s="11" t="s">
        <v>17032</v>
      </c>
      <c r="CV651" s="11" t="s">
        <v>17033</v>
      </c>
      <c r="CW651" s="11" t="s">
        <v>17034</v>
      </c>
      <c r="CX651" s="11"/>
      <c r="CY651" s="11"/>
      <c r="CZ651" s="11"/>
      <c r="DA651" s="11"/>
      <c r="DB651" s="11"/>
      <c r="DC651" s="11"/>
      <c r="DD651" s="11"/>
      <c r="DE651" s="11"/>
      <c r="DF651" s="11"/>
      <c r="DG651" s="11"/>
      <c r="DH651" s="11"/>
      <c r="DI651" s="11"/>
      <c r="DJ651" s="11"/>
      <c r="DK651" s="11"/>
      <c r="DL651" s="11"/>
      <c r="DM651" s="11"/>
      <c r="DN651" s="11"/>
      <c r="DO651" s="11"/>
      <c r="DP651" s="11" t="s">
        <v>17035</v>
      </c>
      <c r="DQ651" s="11"/>
      <c r="DR651" s="11"/>
      <c r="DS651" s="11" t="s">
        <v>17036</v>
      </c>
      <c r="DT651" s="11"/>
      <c r="DU651" s="11" t="s">
        <v>17037</v>
      </c>
      <c r="DV651" s="11" t="s">
        <v>17038</v>
      </c>
      <c r="DW651" s="11"/>
      <c r="DX651" s="11"/>
      <c r="DY651" s="11" t="s">
        <v>17039</v>
      </c>
      <c r="DZ651" s="11" t="s">
        <v>17040</v>
      </c>
      <c r="EA651" s="11" t="s">
        <v>17041</v>
      </c>
      <c r="EB651" s="11" t="s">
        <v>17042</v>
      </c>
      <c r="EC651" s="11"/>
      <c r="ED651" s="11"/>
      <c r="EE651" s="11" t="s">
        <v>17043</v>
      </c>
      <c r="EF651" s="11"/>
      <c r="EG651" s="11" t="s">
        <v>17044</v>
      </c>
      <c r="EH651" s="11"/>
      <c r="EI651" s="11" t="s">
        <v>17045</v>
      </c>
      <c r="EJ651" s="11" t="s">
        <v>17046</v>
      </c>
      <c r="EK651" s="11"/>
      <c r="EL651" s="11"/>
      <c r="EM651" s="11"/>
      <c r="EN651" s="11"/>
      <c r="EO651" s="11" t="s">
        <v>17047</v>
      </c>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t="s">
        <v>17048</v>
      </c>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t="s">
        <v>17049</v>
      </c>
      <c r="HF651" s="11" t="s">
        <v>17050</v>
      </c>
      <c r="HG651" s="11"/>
      <c r="HH651" s="11" t="s">
        <v>17051</v>
      </c>
      <c r="HI651" s="11" t="s">
        <v>17052</v>
      </c>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t="s">
        <v>17053</v>
      </c>
      <c r="II651" s="11"/>
      <c r="IJ651" s="11"/>
      <c r="IK651" s="11"/>
      <c r="IL651" s="11"/>
      <c r="IM651" s="11"/>
      <c r="IN651" s="11"/>
      <c r="IO651" s="11"/>
      <c r="IP651" s="11"/>
      <c r="IQ651" s="11"/>
      <c r="IR651" s="11" t="s">
        <v>17054</v>
      </c>
      <c r="IS651" s="11"/>
      <c r="IT651" s="11"/>
      <c r="IU651" s="11"/>
      <c r="IV651" s="11"/>
      <c r="IW651" s="11"/>
      <c r="IX651" s="11"/>
      <c r="IY651" s="11"/>
      <c r="IZ651" s="11"/>
      <c r="JA651" s="11"/>
      <c r="JB651" s="11"/>
      <c r="JC651" s="11"/>
      <c r="JD651" s="11"/>
      <c r="JE651" s="11"/>
      <c r="JF651" s="11"/>
      <c r="JG651" s="11"/>
      <c r="JH651" s="11"/>
      <c r="JI651" s="11" t="s">
        <v>17055</v>
      </c>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t="s">
        <v>17056</v>
      </c>
      <c r="KN651" s="11"/>
      <c r="KO651" s="11"/>
      <c r="KP651" s="11"/>
      <c r="KQ651" s="11"/>
      <c r="KR651" s="11" t="s">
        <v>17057</v>
      </c>
      <c r="KS651" s="11"/>
      <c r="KT651" s="11"/>
      <c r="KU651" s="11" t="s">
        <v>17058</v>
      </c>
      <c r="KV651" s="11"/>
      <c r="KW651" s="11"/>
      <c r="KX651" s="11"/>
      <c r="KY651" s="11"/>
      <c r="KZ651" s="11" t="s">
        <v>17059</v>
      </c>
      <c r="LA651" s="11"/>
      <c r="LB651" s="11"/>
      <c r="LC651" s="11" t="s">
        <v>17060</v>
      </c>
      <c r="LD651" s="11" t="s">
        <v>17061</v>
      </c>
      <c r="LE651" s="11"/>
      <c r="LF651" s="11" t="s">
        <v>17062</v>
      </c>
      <c r="LG651" s="11"/>
      <c r="LH651" s="11" t="s">
        <v>17063</v>
      </c>
      <c r="LI651" s="11" t="s">
        <v>17064</v>
      </c>
      <c r="LJ651" s="11" t="s">
        <v>17065</v>
      </c>
      <c r="LK651" s="11"/>
      <c r="LL651" s="11"/>
      <c r="LM651" s="11" t="s">
        <v>17066</v>
      </c>
      <c r="LN651" s="11"/>
      <c r="LO651" s="11"/>
      <c r="LP651" s="11" t="s">
        <v>17067</v>
      </c>
      <c r="LQ651" s="11"/>
      <c r="LR651" s="11"/>
      <c r="LS651" s="11" t="s">
        <v>17068</v>
      </c>
      <c r="LT651" s="11" t="s">
        <v>17069</v>
      </c>
      <c r="LU651" s="11"/>
      <c r="LV651" s="11"/>
      <c r="LW651" s="11"/>
      <c r="LX651" s="11"/>
      <c r="LY651" s="11"/>
      <c r="LZ651" s="11"/>
      <c r="MA651" s="11"/>
      <c r="MB651" s="11"/>
      <c r="MC651" s="11"/>
      <c r="MD651" s="11"/>
      <c r="ME651" s="11"/>
      <c r="MF651" s="11"/>
      <c r="MG651" s="11"/>
      <c r="MH651" s="11"/>
      <c r="MI651" s="11"/>
      <c r="MJ651" s="11"/>
      <c r="MK651" s="11"/>
      <c r="ML651" s="11"/>
      <c r="MM651" s="11"/>
      <c r="MN651" s="11"/>
      <c r="MO651" s="11"/>
      <c r="MP651" s="11"/>
      <c r="MQ651" s="11"/>
      <c r="MR651" s="11"/>
      <c r="MS651" s="11"/>
      <c r="MT651" s="11"/>
      <c r="MU651" s="11"/>
      <c r="MV651" s="11"/>
      <c r="MW651" s="11"/>
      <c r="MX651" s="11"/>
      <c r="MY651" s="11"/>
      <c r="MZ651" s="11"/>
      <c r="NA651" s="11"/>
      <c r="NB651" s="11"/>
      <c r="NC651" s="11"/>
      <c r="ND651" s="11"/>
      <c r="NE651" s="11"/>
      <c r="NF651" s="11"/>
      <c r="NG651" s="11"/>
      <c r="NH651" s="11"/>
      <c r="NI651" s="11"/>
      <c r="NJ651" s="11"/>
      <c r="NK651" s="11"/>
      <c r="NL651" s="11"/>
      <c r="NM651" s="11"/>
      <c r="NN651" s="11"/>
      <c r="NO651" s="11"/>
      <c r="NP651" s="11"/>
      <c r="NQ651" s="11"/>
      <c r="NR651" s="11"/>
      <c r="NS651" s="11"/>
      <c r="NT651" s="11"/>
      <c r="NU651" s="11"/>
      <c r="NV651" s="11"/>
      <c r="NW651" s="11"/>
      <c r="NX651" s="11"/>
      <c r="NY651" s="11"/>
      <c r="NZ651" s="11"/>
      <c r="OA651" s="11" t="s">
        <v>17070</v>
      </c>
      <c r="OB651" s="11" t="s">
        <v>17071</v>
      </c>
      <c r="OC651" s="11"/>
      <c r="OD651" s="11"/>
      <c r="OE651" s="11"/>
      <c r="OF651" s="11"/>
      <c r="OG651" s="11"/>
      <c r="OH651" s="11"/>
      <c r="OI651" s="11"/>
      <c r="OJ651" s="11"/>
      <c r="OK651" s="11"/>
      <c r="OL651" s="11"/>
      <c r="OM651" s="11"/>
      <c r="ON651" s="11"/>
      <c r="OO651" s="11"/>
      <c r="OP651" s="11"/>
      <c r="OQ651" s="11"/>
      <c r="OR651" s="11"/>
      <c r="OS651" s="11" t="s">
        <v>17072</v>
      </c>
      <c r="OT651" s="11"/>
      <c r="OU651" s="11" t="s">
        <v>17073</v>
      </c>
      <c r="OV651" s="11"/>
      <c r="OW651" s="11" t="s">
        <v>17074</v>
      </c>
      <c r="OX651" s="11"/>
      <c r="OY651" s="11"/>
      <c r="OZ651" s="11"/>
      <c r="PA651" s="11"/>
      <c r="PB651" s="11"/>
      <c r="PC651" s="11"/>
      <c r="PD651" s="11"/>
      <c r="PE651" s="11"/>
      <c r="PF651" s="11"/>
      <c r="PG651" s="11" t="s">
        <v>17075</v>
      </c>
      <c r="PH651" s="11" t="s">
        <v>17076</v>
      </c>
      <c r="PI651" s="11"/>
      <c r="PJ651" s="11"/>
      <c r="PK651" s="11"/>
      <c r="PL651" s="11" t="s">
        <v>17077</v>
      </c>
      <c r="PM651" s="11"/>
      <c r="PN651" s="11"/>
      <c r="PO651" s="11"/>
      <c r="PP651" s="11"/>
      <c r="PQ651" s="11"/>
      <c r="PR651" s="11"/>
      <c r="PS651" s="11" t="s">
        <v>17078</v>
      </c>
      <c r="PT651" s="11"/>
      <c r="PU651" s="11"/>
      <c r="PV651" s="11"/>
      <c r="PW651" s="11"/>
      <c r="PX651" s="11"/>
      <c r="PY651" s="11"/>
      <c r="PZ651" s="11"/>
      <c r="QA651" s="11"/>
      <c r="QB651" s="11"/>
      <c r="QC651" s="11"/>
      <c r="QD651" s="11"/>
      <c r="QE651" s="11"/>
      <c r="QF651" s="11"/>
      <c r="QG651" s="11" t="s">
        <v>17079</v>
      </c>
      <c r="QH651" s="11"/>
      <c r="QI651" s="11"/>
      <c r="QJ651" s="11"/>
      <c r="QK651" s="11"/>
      <c r="QL651" s="11"/>
      <c r="QM651" s="11"/>
      <c r="QN651" s="11"/>
      <c r="QO651" s="11"/>
      <c r="QP651" s="11"/>
      <c r="QQ651" s="11"/>
      <c r="QR651" s="11"/>
      <c r="QS651" s="11"/>
      <c r="QT651" s="11"/>
      <c r="QU651" s="11"/>
      <c r="QV651" s="11"/>
      <c r="QW651" s="11"/>
      <c r="QX651" s="11"/>
      <c r="QY651" s="11"/>
      <c r="QZ651" s="11"/>
      <c r="RA651" s="11"/>
      <c r="RB651" s="11"/>
      <c r="RC651" s="11"/>
      <c r="RD651" s="11" t="s">
        <v>17080</v>
      </c>
      <c r="RE651" s="11"/>
      <c r="RF651" s="11"/>
      <c r="RG651" s="11"/>
      <c r="RH651" s="11"/>
      <c r="RI651" s="11"/>
      <c r="RJ651" s="11"/>
      <c r="RK651" s="11"/>
      <c r="RL651" s="11"/>
      <c r="RM651" s="11"/>
      <c r="RN651" s="11"/>
      <c r="RO651" s="11"/>
      <c r="RP651" s="11"/>
      <c r="RQ651" s="11"/>
      <c r="RR651" s="11"/>
      <c r="RS651" s="11"/>
      <c r="RT651" s="11"/>
      <c r="RU651" s="11"/>
      <c r="RV651" s="11"/>
      <c r="RW651" s="11"/>
      <c r="RX651" s="11"/>
      <c r="RY651" s="11"/>
      <c r="RZ651" s="11"/>
      <c r="SA651" s="11"/>
      <c r="SB651" s="11"/>
      <c r="SC651" s="11"/>
      <c r="SD651" s="11"/>
      <c r="SE651" s="11"/>
      <c r="SF651" s="11"/>
      <c r="SG651" s="11"/>
      <c r="SH651" s="11" t="s">
        <v>17081</v>
      </c>
      <c r="SI651" s="11"/>
      <c r="SJ651" s="11"/>
      <c r="SK651" s="11"/>
      <c r="SL651" s="11" t="s">
        <v>17082</v>
      </c>
      <c r="SM651" s="11"/>
      <c r="SN651" s="11"/>
      <c r="SO651" s="11"/>
      <c r="SP651" s="11"/>
      <c r="SQ651" s="11"/>
      <c r="SR651" s="11"/>
      <c r="SS651" s="11"/>
      <c r="ST651" s="11"/>
      <c r="SU651" s="11"/>
      <c r="SV651" s="11"/>
      <c r="SW651" s="11"/>
      <c r="SX651" s="11"/>
      <c r="SY651" s="11"/>
      <c r="SZ651" s="11"/>
      <c r="TA651" s="11"/>
      <c r="TB651" s="11"/>
      <c r="TC651" s="11"/>
      <c r="TD651" s="11"/>
      <c r="TE651" s="11" t="s">
        <v>17083</v>
      </c>
      <c r="TF651" s="11"/>
      <c r="TG651" s="11"/>
      <c r="TH651" s="11"/>
      <c r="TI651" s="11"/>
      <c r="TJ651" s="11"/>
      <c r="TK651" s="11"/>
      <c r="TL651" s="11"/>
      <c r="TM651" s="11"/>
      <c r="TN651" s="11"/>
      <c r="TO651" s="11"/>
      <c r="TP651" s="11"/>
      <c r="TQ651" s="11"/>
      <c r="TR651" s="11"/>
      <c r="TS651" s="11"/>
      <c r="TT651" s="11"/>
      <c r="TU651" s="11"/>
      <c r="TV651" s="11"/>
      <c r="TW651" s="11"/>
      <c r="TX651" s="11"/>
      <c r="TY651" s="11"/>
      <c r="TZ651" s="11"/>
      <c r="UA651" s="11"/>
      <c r="UB651" s="11"/>
      <c r="UC651" s="11"/>
      <c r="UD651" s="11"/>
      <c r="UE651" s="11"/>
      <c r="UF651" s="11"/>
      <c r="UG651" s="11"/>
      <c r="UH651" s="11"/>
      <c r="UI651" s="11"/>
      <c r="UJ651" s="11"/>
      <c r="UK651" s="11"/>
      <c r="UL651" s="11"/>
      <c r="UM651" s="11"/>
      <c r="UN651" s="11" t="s">
        <v>17084</v>
      </c>
      <c r="UO651" s="11"/>
      <c r="UP651" s="11"/>
      <c r="UQ651" s="11"/>
      <c r="UR651" s="11"/>
      <c r="US651" s="11"/>
      <c r="UT651" s="11"/>
      <c r="UU651" s="11"/>
      <c r="UV651" s="11"/>
      <c r="UW651" s="11"/>
      <c r="UX651" s="11"/>
      <c r="UY651" s="11"/>
      <c r="UZ651" s="11"/>
      <c r="VA651" s="11"/>
      <c r="VB651" s="11"/>
      <c r="VC651" s="11"/>
      <c r="VD651" s="11"/>
      <c r="VE651" s="11" t="s">
        <v>17085</v>
      </c>
      <c r="VF651" s="11"/>
      <c r="VG651" s="11"/>
      <c r="VH651" s="11"/>
      <c r="VI651" s="11"/>
      <c r="VJ651" s="11"/>
      <c r="VK651" s="11"/>
      <c r="VL651" s="11"/>
      <c r="VM651" s="11"/>
      <c r="VN651" s="11"/>
      <c r="VO651" s="11"/>
      <c r="VP651" s="11"/>
      <c r="VQ651" s="11"/>
      <c r="VR651" s="11"/>
      <c r="VS651" s="11"/>
      <c r="VT651" s="11"/>
      <c r="VU651" s="11"/>
      <c r="VV651" s="11"/>
      <c r="VW651" s="11"/>
      <c r="VX651" s="11"/>
      <c r="VY651" s="11"/>
      <c r="VZ651" s="11"/>
      <c r="WA651" s="11"/>
      <c r="WB651" s="11"/>
      <c r="WC651" s="11"/>
      <c r="WD651" s="11"/>
      <c r="WE651" s="11"/>
      <c r="WF651" s="11"/>
      <c r="WG651" s="11"/>
      <c r="WH651" s="11"/>
      <c r="WI651" s="11"/>
      <c r="WJ651" s="11"/>
      <c r="WK651" s="11"/>
    </row>
    <row r="652" spans="1:609" x14ac:dyDescent="0.25">
      <c r="A652" s="11"/>
      <c r="B652" s="11"/>
      <c r="C652" s="11"/>
      <c r="D652" s="11"/>
      <c r="E652" s="11" t="s">
        <v>17086</v>
      </c>
      <c r="F652" s="11" t="s">
        <v>17087</v>
      </c>
      <c r="G652" s="11"/>
      <c r="H652" s="11"/>
      <c r="I652" s="11"/>
      <c r="J652" s="11"/>
      <c r="K652" s="11" t="s">
        <v>17088</v>
      </c>
      <c r="L652" s="11"/>
      <c r="M652" s="11"/>
      <c r="N652" s="11"/>
      <c r="O652" s="11"/>
      <c r="P652" s="11"/>
      <c r="Q652" s="11"/>
      <c r="R652" s="11"/>
      <c r="S652" s="11"/>
      <c r="T652" s="11"/>
      <c r="U652" s="11"/>
      <c r="V652" s="11" t="s">
        <v>17089</v>
      </c>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t="s">
        <v>17090</v>
      </c>
      <c r="BR652" s="11"/>
      <c r="BS652" s="11" t="s">
        <v>17091</v>
      </c>
      <c r="BT652" s="11"/>
      <c r="BU652" s="11"/>
      <c r="BV652" s="11"/>
      <c r="BW652" s="11"/>
      <c r="BX652" s="11"/>
      <c r="BY652" s="11" t="s">
        <v>17092</v>
      </c>
      <c r="BZ652" s="11"/>
      <c r="CA652" s="11"/>
      <c r="CB652" s="11"/>
      <c r="CC652" s="11" t="s">
        <v>17093</v>
      </c>
      <c r="CD652" s="11" t="s">
        <v>17094</v>
      </c>
      <c r="CE652" s="11" t="s">
        <v>17095</v>
      </c>
      <c r="CF652" s="11"/>
      <c r="CG652" s="11"/>
      <c r="CH652" s="11" t="s">
        <v>17096</v>
      </c>
      <c r="CI652" s="11"/>
      <c r="CJ652" s="11"/>
      <c r="CK652" s="11" t="s">
        <v>17097</v>
      </c>
      <c r="CL652" s="11" t="s">
        <v>17098</v>
      </c>
      <c r="CM652" s="11" t="s">
        <v>17099</v>
      </c>
      <c r="CN652" s="11"/>
      <c r="CO652" s="11"/>
      <c r="CP652" s="11" t="s">
        <v>17100</v>
      </c>
      <c r="CQ652" s="11" t="s">
        <v>17101</v>
      </c>
      <c r="CR652" s="11"/>
      <c r="CS652" s="11" t="s">
        <v>17102</v>
      </c>
      <c r="CT652" s="11"/>
      <c r="CU652" s="11" t="s">
        <v>17103</v>
      </c>
      <c r="CV652" s="11" t="s">
        <v>17104</v>
      </c>
      <c r="CW652" s="11" t="s">
        <v>17105</v>
      </c>
      <c r="CX652" s="11"/>
      <c r="CY652" s="11"/>
      <c r="CZ652" s="11"/>
      <c r="DA652" s="11"/>
      <c r="DB652" s="11"/>
      <c r="DC652" s="11"/>
      <c r="DD652" s="11"/>
      <c r="DE652" s="11"/>
      <c r="DF652" s="11"/>
      <c r="DG652" s="11"/>
      <c r="DH652" s="11"/>
      <c r="DI652" s="11"/>
      <c r="DJ652" s="11"/>
      <c r="DK652" s="11"/>
      <c r="DL652" s="11"/>
      <c r="DM652" s="11"/>
      <c r="DN652" s="11"/>
      <c r="DO652" s="11"/>
      <c r="DP652" s="11" t="s">
        <v>17106</v>
      </c>
      <c r="DQ652" s="11"/>
      <c r="DR652" s="11"/>
      <c r="DS652" s="11" t="s">
        <v>17107</v>
      </c>
      <c r="DT652" s="11"/>
      <c r="DU652" s="11" t="s">
        <v>17108</v>
      </c>
      <c r="DV652" s="11" t="s">
        <v>17109</v>
      </c>
      <c r="DW652" s="11"/>
      <c r="DX652" s="11"/>
      <c r="DY652" s="11" t="s">
        <v>17110</v>
      </c>
      <c r="DZ652" s="11" t="s">
        <v>17111</v>
      </c>
      <c r="EA652" s="11" t="s">
        <v>17112</v>
      </c>
      <c r="EB652" s="11"/>
      <c r="EC652" s="11"/>
      <c r="ED652" s="11"/>
      <c r="EE652" s="11" t="s">
        <v>17113</v>
      </c>
      <c r="EF652" s="11"/>
      <c r="EG652" s="11" t="s">
        <v>17114</v>
      </c>
      <c r="EH652" s="11"/>
      <c r="EI652" s="11" t="s">
        <v>17115</v>
      </c>
      <c r="EJ652" s="11" t="s">
        <v>17116</v>
      </c>
      <c r="EK652" s="11"/>
      <c r="EL652" s="11"/>
      <c r="EM652" s="11"/>
      <c r="EN652" s="11"/>
      <c r="EO652" s="11" t="s">
        <v>17117</v>
      </c>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t="s">
        <v>17118</v>
      </c>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t="s">
        <v>17119</v>
      </c>
      <c r="HF652" s="11" t="s">
        <v>17120</v>
      </c>
      <c r="HG652" s="11"/>
      <c r="HH652" s="11" t="s">
        <v>17121</v>
      </c>
      <c r="HI652" s="11" t="s">
        <v>17122</v>
      </c>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t="s">
        <v>17123</v>
      </c>
      <c r="II652" s="11"/>
      <c r="IJ652" s="11"/>
      <c r="IK652" s="11"/>
      <c r="IL652" s="11"/>
      <c r="IM652" s="11"/>
      <c r="IN652" s="11"/>
      <c r="IO652" s="11"/>
      <c r="IP652" s="11"/>
      <c r="IQ652" s="11"/>
      <c r="IR652" s="11" t="s">
        <v>17124</v>
      </c>
      <c r="IS652" s="11"/>
      <c r="IT652" s="11"/>
      <c r="IU652" s="11"/>
      <c r="IV652" s="11"/>
      <c r="IW652" s="11"/>
      <c r="IX652" s="11"/>
      <c r="IY652" s="11"/>
      <c r="IZ652" s="11"/>
      <c r="JA652" s="11"/>
      <c r="JB652" s="11"/>
      <c r="JC652" s="11"/>
      <c r="JD652" s="11"/>
      <c r="JE652" s="11"/>
      <c r="JF652" s="11"/>
      <c r="JG652" s="11"/>
      <c r="JH652" s="11"/>
      <c r="JI652" s="11" t="s">
        <v>17125</v>
      </c>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t="s">
        <v>17126</v>
      </c>
      <c r="KN652" s="11"/>
      <c r="KO652" s="11"/>
      <c r="KP652" s="11"/>
      <c r="KQ652" s="11"/>
      <c r="KR652" s="11" t="s">
        <v>17127</v>
      </c>
      <c r="KS652" s="11"/>
      <c r="KT652" s="11"/>
      <c r="KU652" s="11" t="s">
        <v>17128</v>
      </c>
      <c r="KV652" s="11"/>
      <c r="KW652" s="11"/>
      <c r="KX652" s="11"/>
      <c r="KY652" s="11"/>
      <c r="KZ652" s="11" t="s">
        <v>17129</v>
      </c>
      <c r="LA652" s="11"/>
      <c r="LB652" s="11"/>
      <c r="LC652" s="11" t="s">
        <v>17130</v>
      </c>
      <c r="LD652" s="11" t="s">
        <v>17131</v>
      </c>
      <c r="LE652" s="11"/>
      <c r="LF652" s="11" t="s">
        <v>17132</v>
      </c>
      <c r="LG652" s="11"/>
      <c r="LH652" s="11" t="s">
        <v>17133</v>
      </c>
      <c r="LI652" s="11" t="s">
        <v>17134</v>
      </c>
      <c r="LJ652" s="11" t="s">
        <v>17135</v>
      </c>
      <c r="LK652" s="11"/>
      <c r="LL652" s="11"/>
      <c r="LM652" s="11" t="s">
        <v>17136</v>
      </c>
      <c r="LN652" s="11"/>
      <c r="LO652" s="11"/>
      <c r="LP652" s="11" t="s">
        <v>17137</v>
      </c>
      <c r="LQ652" s="11"/>
      <c r="LR652" s="11"/>
      <c r="LS652" s="11" t="s">
        <v>17138</v>
      </c>
      <c r="LT652" s="11" t="s">
        <v>17139</v>
      </c>
      <c r="LU652" s="11"/>
      <c r="LV652" s="11"/>
      <c r="LW652" s="11"/>
      <c r="LX652" s="11"/>
      <c r="LY652" s="11"/>
      <c r="LZ652" s="11"/>
      <c r="MA652" s="11"/>
      <c r="MB652" s="11"/>
      <c r="MC652" s="11"/>
      <c r="MD652" s="11"/>
      <c r="ME652" s="11"/>
      <c r="MF652" s="11"/>
      <c r="MG652" s="11"/>
      <c r="MH652" s="11"/>
      <c r="MI652" s="11"/>
      <c r="MJ652" s="11"/>
      <c r="MK652" s="11"/>
      <c r="ML652" s="11"/>
      <c r="MM652" s="11"/>
      <c r="MN652" s="11"/>
      <c r="MO652" s="11"/>
      <c r="MP652" s="11"/>
      <c r="MQ652" s="11"/>
      <c r="MR652" s="11"/>
      <c r="MS652" s="11"/>
      <c r="MT652" s="11"/>
      <c r="MU652" s="11"/>
      <c r="MV652" s="11"/>
      <c r="MW652" s="11"/>
      <c r="MX652" s="11"/>
      <c r="MY652" s="11"/>
      <c r="MZ652" s="11"/>
      <c r="NA652" s="11"/>
      <c r="NB652" s="11"/>
      <c r="NC652" s="11"/>
      <c r="ND652" s="11"/>
      <c r="NE652" s="11"/>
      <c r="NF652" s="11"/>
      <c r="NG652" s="11"/>
      <c r="NH652" s="11"/>
      <c r="NI652" s="11"/>
      <c r="NJ652" s="11"/>
      <c r="NK652" s="11"/>
      <c r="NL652" s="11"/>
      <c r="NM652" s="11"/>
      <c r="NN652" s="11"/>
      <c r="NO652" s="11"/>
      <c r="NP652" s="11"/>
      <c r="NQ652" s="11"/>
      <c r="NR652" s="11"/>
      <c r="NS652" s="11"/>
      <c r="NT652" s="11"/>
      <c r="NU652" s="11"/>
      <c r="NV652" s="11"/>
      <c r="NW652" s="11"/>
      <c r="NX652" s="11"/>
      <c r="NY652" s="11"/>
      <c r="NZ652" s="11"/>
      <c r="OA652" s="11" t="s">
        <v>17140</v>
      </c>
      <c r="OB652" s="11" t="s">
        <v>17141</v>
      </c>
      <c r="OC652" s="11"/>
      <c r="OD652" s="11"/>
      <c r="OE652" s="11"/>
      <c r="OF652" s="11"/>
      <c r="OG652" s="11"/>
      <c r="OH652" s="11"/>
      <c r="OI652" s="11"/>
      <c r="OJ652" s="11"/>
      <c r="OK652" s="11"/>
      <c r="OL652" s="11"/>
      <c r="OM652" s="11"/>
      <c r="ON652" s="11"/>
      <c r="OO652" s="11"/>
      <c r="OP652" s="11"/>
      <c r="OQ652" s="11"/>
      <c r="OR652" s="11"/>
      <c r="OS652" s="11" t="s">
        <v>17142</v>
      </c>
      <c r="OT652" s="11"/>
      <c r="OU652" s="11" t="s">
        <v>17143</v>
      </c>
      <c r="OV652" s="11"/>
      <c r="OW652" s="11" t="s">
        <v>17144</v>
      </c>
      <c r="OX652" s="11"/>
      <c r="OY652" s="11"/>
      <c r="OZ652" s="11"/>
      <c r="PA652" s="11"/>
      <c r="PB652" s="11"/>
      <c r="PC652" s="11"/>
      <c r="PD652" s="11"/>
      <c r="PE652" s="11"/>
      <c r="PF652" s="11"/>
      <c r="PG652" s="11" t="s">
        <v>17145</v>
      </c>
      <c r="PH652" s="11" t="s">
        <v>17146</v>
      </c>
      <c r="PI652" s="11"/>
      <c r="PJ652" s="11"/>
      <c r="PK652" s="11"/>
      <c r="PL652" s="11" t="s">
        <v>17147</v>
      </c>
      <c r="PM652" s="11"/>
      <c r="PN652" s="11"/>
      <c r="PO652" s="11"/>
      <c r="PP652" s="11"/>
      <c r="PQ652" s="11"/>
      <c r="PR652" s="11"/>
      <c r="PS652" s="11" t="s">
        <v>17148</v>
      </c>
      <c r="PT652" s="11"/>
      <c r="PU652" s="11"/>
      <c r="PV652" s="11"/>
      <c r="PW652" s="11"/>
      <c r="PX652" s="11"/>
      <c r="PY652" s="11"/>
      <c r="PZ652" s="11"/>
      <c r="QA652" s="11"/>
      <c r="QB652" s="11"/>
      <c r="QC652" s="11"/>
      <c r="QD652" s="11"/>
      <c r="QE652" s="11"/>
      <c r="QF652" s="11"/>
      <c r="QG652" s="11" t="s">
        <v>17149</v>
      </c>
      <c r="QH652" s="11"/>
      <c r="QI652" s="11"/>
      <c r="QJ652" s="11"/>
      <c r="QK652" s="11"/>
      <c r="QL652" s="11"/>
      <c r="QM652" s="11"/>
      <c r="QN652" s="11"/>
      <c r="QO652" s="11"/>
      <c r="QP652" s="11"/>
      <c r="QQ652" s="11"/>
      <c r="QR652" s="11"/>
      <c r="QS652" s="11"/>
      <c r="QT652" s="11"/>
      <c r="QU652" s="11"/>
      <c r="QV652" s="11"/>
      <c r="QW652" s="11"/>
      <c r="QX652" s="11"/>
      <c r="QY652" s="11"/>
      <c r="QZ652" s="11"/>
      <c r="RA652" s="11"/>
      <c r="RB652" s="11"/>
      <c r="RC652" s="11"/>
      <c r="RD652" s="11" t="s">
        <v>17150</v>
      </c>
      <c r="RE652" s="11"/>
      <c r="RF652" s="11"/>
      <c r="RG652" s="11"/>
      <c r="RH652" s="11"/>
      <c r="RI652" s="11"/>
      <c r="RJ652" s="11"/>
      <c r="RK652" s="11"/>
      <c r="RL652" s="11"/>
      <c r="RM652" s="11"/>
      <c r="RN652" s="11"/>
      <c r="RO652" s="11"/>
      <c r="RP652" s="11"/>
      <c r="RQ652" s="11"/>
      <c r="RR652" s="11"/>
      <c r="RS652" s="11"/>
      <c r="RT652" s="11"/>
      <c r="RU652" s="11"/>
      <c r="RV652" s="11"/>
      <c r="RW652" s="11"/>
      <c r="RX652" s="11"/>
      <c r="RY652" s="11"/>
      <c r="RZ652" s="11"/>
      <c r="SA652" s="11"/>
      <c r="SB652" s="11"/>
      <c r="SC652" s="11"/>
      <c r="SD652" s="11"/>
      <c r="SE652" s="11"/>
      <c r="SF652" s="11"/>
      <c r="SG652" s="11"/>
      <c r="SH652" s="11" t="s">
        <v>17151</v>
      </c>
      <c r="SI652" s="11"/>
      <c r="SJ652" s="11"/>
      <c r="SK652" s="11"/>
      <c r="SL652" s="11" t="s">
        <v>17152</v>
      </c>
      <c r="SM652" s="11"/>
      <c r="SN652" s="11"/>
      <c r="SO652" s="11"/>
      <c r="SP652" s="11"/>
      <c r="SQ652" s="11"/>
      <c r="SR652" s="11"/>
      <c r="SS652" s="11"/>
      <c r="ST652" s="11"/>
      <c r="SU652" s="11"/>
      <c r="SV652" s="11"/>
      <c r="SW652" s="11"/>
      <c r="SX652" s="11"/>
      <c r="SY652" s="11"/>
      <c r="SZ652" s="11"/>
      <c r="TA652" s="11"/>
      <c r="TB652" s="11"/>
      <c r="TC652" s="11"/>
      <c r="TD652" s="11"/>
      <c r="TE652" s="11" t="s">
        <v>17153</v>
      </c>
      <c r="TF652" s="11"/>
      <c r="TG652" s="11"/>
      <c r="TH652" s="11"/>
      <c r="TI652" s="11"/>
      <c r="TJ652" s="11"/>
      <c r="TK652" s="11"/>
      <c r="TL652" s="11"/>
      <c r="TM652" s="11"/>
      <c r="TN652" s="11"/>
      <c r="TO652" s="11"/>
      <c r="TP652" s="11"/>
      <c r="TQ652" s="11"/>
      <c r="TR652" s="11"/>
      <c r="TS652" s="11"/>
      <c r="TT652" s="11"/>
      <c r="TU652" s="11"/>
      <c r="TV652" s="11"/>
      <c r="TW652" s="11"/>
      <c r="TX652" s="11"/>
      <c r="TY652" s="11"/>
      <c r="TZ652" s="11"/>
      <c r="UA652" s="11"/>
      <c r="UB652" s="11"/>
      <c r="UC652" s="11"/>
      <c r="UD652" s="11"/>
      <c r="UE652" s="11"/>
      <c r="UF652" s="11"/>
      <c r="UG652" s="11"/>
      <c r="UH652" s="11"/>
      <c r="UI652" s="11"/>
      <c r="UJ652" s="11"/>
      <c r="UK652" s="11"/>
      <c r="UL652" s="11"/>
      <c r="UM652" s="11"/>
      <c r="UN652" s="11" t="s">
        <v>17154</v>
      </c>
      <c r="UO652" s="11"/>
      <c r="UP652" s="11"/>
      <c r="UQ652" s="11"/>
      <c r="UR652" s="11"/>
      <c r="US652" s="11"/>
      <c r="UT652" s="11"/>
      <c r="UU652" s="11"/>
      <c r="UV652" s="11"/>
      <c r="UW652" s="11"/>
      <c r="UX652" s="11"/>
      <c r="UY652" s="11"/>
      <c r="UZ652" s="11"/>
      <c r="VA652" s="11"/>
      <c r="VB652" s="11"/>
      <c r="VC652" s="11"/>
      <c r="VD652" s="11"/>
      <c r="VE652" s="11" t="s">
        <v>17155</v>
      </c>
      <c r="VF652" s="11"/>
      <c r="VG652" s="11"/>
      <c r="VH652" s="11"/>
      <c r="VI652" s="11"/>
      <c r="VJ652" s="11"/>
      <c r="VK652" s="11"/>
      <c r="VL652" s="11"/>
      <c r="VM652" s="11"/>
      <c r="VN652" s="11"/>
      <c r="VO652" s="11"/>
      <c r="VP652" s="11"/>
      <c r="VQ652" s="11"/>
      <c r="VR652" s="11"/>
      <c r="VS652" s="11"/>
      <c r="VT652" s="11"/>
      <c r="VU652" s="11"/>
      <c r="VV652" s="11"/>
      <c r="VW652" s="11"/>
      <c r="VX652" s="11"/>
      <c r="VY652" s="11"/>
      <c r="VZ652" s="11"/>
      <c r="WA652" s="11"/>
      <c r="WB652" s="11"/>
      <c r="WC652" s="11"/>
      <c r="WD652" s="11"/>
      <c r="WE652" s="11"/>
      <c r="WF652" s="11"/>
      <c r="WG652" s="11"/>
      <c r="WH652" s="11"/>
      <c r="WI652" s="11"/>
      <c r="WJ652" s="11"/>
      <c r="WK652" s="11"/>
    </row>
    <row r="653" spans="1:609" x14ac:dyDescent="0.25">
      <c r="A653" s="11"/>
      <c r="B653" s="11"/>
      <c r="C653" s="11"/>
      <c r="D653" s="11"/>
      <c r="E653" s="11" t="s">
        <v>17156</v>
      </c>
      <c r="F653" s="11" t="s">
        <v>17157</v>
      </c>
      <c r="G653" s="11"/>
      <c r="H653" s="11"/>
      <c r="I653" s="11"/>
      <c r="J653" s="11"/>
      <c r="K653" s="11" t="s">
        <v>17158</v>
      </c>
      <c r="L653" s="11"/>
      <c r="M653" s="11"/>
      <c r="N653" s="11"/>
      <c r="O653" s="11"/>
      <c r="P653" s="11"/>
      <c r="Q653" s="11"/>
      <c r="R653" s="11"/>
      <c r="S653" s="11"/>
      <c r="T653" s="11"/>
      <c r="U653" s="11"/>
      <c r="V653" s="11" t="s">
        <v>17159</v>
      </c>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t="s">
        <v>17160</v>
      </c>
      <c r="BR653" s="11"/>
      <c r="BS653" s="11" t="s">
        <v>17161</v>
      </c>
      <c r="BT653" s="11"/>
      <c r="BU653" s="11"/>
      <c r="BV653" s="11"/>
      <c r="BW653" s="11"/>
      <c r="BX653" s="11"/>
      <c r="BY653" s="11"/>
      <c r="BZ653" s="11"/>
      <c r="CA653" s="11"/>
      <c r="CB653" s="11"/>
      <c r="CC653" s="11" t="s">
        <v>17162</v>
      </c>
      <c r="CD653" s="11" t="s">
        <v>17163</v>
      </c>
      <c r="CE653" s="11" t="s">
        <v>17164</v>
      </c>
      <c r="CF653" s="11"/>
      <c r="CG653" s="11"/>
      <c r="CH653" s="11" t="s">
        <v>17165</v>
      </c>
      <c r="CI653" s="11"/>
      <c r="CJ653" s="11"/>
      <c r="CK653" s="11" t="s">
        <v>17166</v>
      </c>
      <c r="CL653" s="11" t="s">
        <v>17167</v>
      </c>
      <c r="CM653" s="11" t="s">
        <v>17168</v>
      </c>
      <c r="CN653" s="11"/>
      <c r="CO653" s="11"/>
      <c r="CP653" s="11" t="s">
        <v>17169</v>
      </c>
      <c r="CQ653" s="11" t="s">
        <v>17170</v>
      </c>
      <c r="CR653" s="11"/>
      <c r="CS653" s="11" t="s">
        <v>17171</v>
      </c>
      <c r="CT653" s="11"/>
      <c r="CU653" s="11" t="s">
        <v>17172</v>
      </c>
      <c r="CV653" s="11" t="s">
        <v>17173</v>
      </c>
      <c r="CW653" s="11" t="s">
        <v>17174</v>
      </c>
      <c r="CX653" s="11"/>
      <c r="CY653" s="11"/>
      <c r="CZ653" s="11"/>
      <c r="DA653" s="11"/>
      <c r="DB653" s="11"/>
      <c r="DC653" s="11"/>
      <c r="DD653" s="11"/>
      <c r="DE653" s="11"/>
      <c r="DF653" s="11"/>
      <c r="DG653" s="11"/>
      <c r="DH653" s="11"/>
      <c r="DI653" s="11"/>
      <c r="DJ653" s="11"/>
      <c r="DK653" s="11"/>
      <c r="DL653" s="11"/>
      <c r="DM653" s="11"/>
      <c r="DN653" s="11"/>
      <c r="DO653" s="11"/>
      <c r="DP653" s="11" t="s">
        <v>17175</v>
      </c>
      <c r="DQ653" s="11"/>
      <c r="DR653" s="11"/>
      <c r="DS653" s="11" t="s">
        <v>17176</v>
      </c>
      <c r="DT653" s="11"/>
      <c r="DU653" s="11" t="s">
        <v>17177</v>
      </c>
      <c r="DV653" s="11" t="s">
        <v>17178</v>
      </c>
      <c r="DW653" s="11"/>
      <c r="DX653" s="11"/>
      <c r="DY653" s="11" t="s">
        <v>17179</v>
      </c>
      <c r="DZ653" s="11" t="s">
        <v>17180</v>
      </c>
      <c r="EA653" s="11" t="s">
        <v>17181</v>
      </c>
      <c r="EB653" s="11"/>
      <c r="EC653" s="11"/>
      <c r="ED653" s="11"/>
      <c r="EE653" s="11" t="s">
        <v>17182</v>
      </c>
      <c r="EF653" s="11"/>
      <c r="EG653" s="11" t="s">
        <v>17183</v>
      </c>
      <c r="EH653" s="11"/>
      <c r="EI653" s="11" t="s">
        <v>17184</v>
      </c>
      <c r="EJ653" s="11" t="s">
        <v>17185</v>
      </c>
      <c r="EK653" s="11"/>
      <c r="EL653" s="11"/>
      <c r="EM653" s="11"/>
      <c r="EN653" s="11"/>
      <c r="EO653" s="11" t="s">
        <v>17186</v>
      </c>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t="s">
        <v>17187</v>
      </c>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t="s">
        <v>17188</v>
      </c>
      <c r="HF653" s="11" t="s">
        <v>17189</v>
      </c>
      <c r="HG653" s="11"/>
      <c r="HH653" s="11" t="s">
        <v>17190</v>
      </c>
      <c r="HI653" s="11" t="s">
        <v>17191</v>
      </c>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t="s">
        <v>17192</v>
      </c>
      <c r="II653" s="11"/>
      <c r="IJ653" s="11"/>
      <c r="IK653" s="11"/>
      <c r="IL653" s="11"/>
      <c r="IM653" s="11"/>
      <c r="IN653" s="11"/>
      <c r="IO653" s="11"/>
      <c r="IP653" s="11"/>
      <c r="IQ653" s="11"/>
      <c r="IR653" s="11" t="s">
        <v>17193</v>
      </c>
      <c r="IS653" s="11"/>
      <c r="IT653" s="11"/>
      <c r="IU653" s="11"/>
      <c r="IV653" s="11"/>
      <c r="IW653" s="11"/>
      <c r="IX653" s="11"/>
      <c r="IY653" s="11"/>
      <c r="IZ653" s="11"/>
      <c r="JA653" s="11"/>
      <c r="JB653" s="11"/>
      <c r="JC653" s="11"/>
      <c r="JD653" s="11"/>
      <c r="JE653" s="11"/>
      <c r="JF653" s="11"/>
      <c r="JG653" s="11"/>
      <c r="JH653" s="11"/>
      <c r="JI653" s="11" t="s">
        <v>17194</v>
      </c>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t="s">
        <v>17195</v>
      </c>
      <c r="KN653" s="11"/>
      <c r="KO653" s="11"/>
      <c r="KP653" s="11"/>
      <c r="KQ653" s="11"/>
      <c r="KR653" s="11" t="s">
        <v>17196</v>
      </c>
      <c r="KS653" s="11"/>
      <c r="KT653" s="11"/>
      <c r="KU653" s="11" t="s">
        <v>17197</v>
      </c>
      <c r="KV653" s="11"/>
      <c r="KW653" s="11"/>
      <c r="KX653" s="11"/>
      <c r="KY653" s="11"/>
      <c r="KZ653" s="11" t="s">
        <v>17198</v>
      </c>
      <c r="LA653" s="11"/>
      <c r="LB653" s="11"/>
      <c r="LC653" s="11" t="s">
        <v>17199</v>
      </c>
      <c r="LD653" s="11" t="s">
        <v>17200</v>
      </c>
      <c r="LE653" s="11"/>
      <c r="LF653" s="11" t="s">
        <v>17201</v>
      </c>
      <c r="LG653" s="11"/>
      <c r="LH653" s="11" t="s">
        <v>17202</v>
      </c>
      <c r="LI653" s="11" t="s">
        <v>17203</v>
      </c>
      <c r="LJ653" s="11" t="s">
        <v>17204</v>
      </c>
      <c r="LK653" s="11"/>
      <c r="LL653" s="11"/>
      <c r="LM653" s="11" t="s">
        <v>17205</v>
      </c>
      <c r="LN653" s="11"/>
      <c r="LO653" s="11"/>
      <c r="LP653" s="11" t="s">
        <v>17206</v>
      </c>
      <c r="LQ653" s="11"/>
      <c r="LR653" s="11"/>
      <c r="LS653" s="11"/>
      <c r="LT653" s="11" t="s">
        <v>17207</v>
      </c>
      <c r="LU653" s="11"/>
      <c r="LV653" s="11"/>
      <c r="LW653" s="11"/>
      <c r="LX653" s="11"/>
      <c r="LY653" s="11"/>
      <c r="LZ653" s="11"/>
      <c r="MA653" s="11"/>
      <c r="MB653" s="11"/>
      <c r="MC653" s="11"/>
      <c r="MD653" s="11"/>
      <c r="ME653" s="11"/>
      <c r="MF653" s="11"/>
      <c r="MG653" s="11"/>
      <c r="MH653" s="11"/>
      <c r="MI653" s="11"/>
      <c r="MJ653" s="11"/>
      <c r="MK653" s="11"/>
      <c r="ML653" s="11"/>
      <c r="MM653" s="11"/>
      <c r="MN653" s="11"/>
      <c r="MO653" s="11"/>
      <c r="MP653" s="11"/>
      <c r="MQ653" s="11"/>
      <c r="MR653" s="11"/>
      <c r="MS653" s="11"/>
      <c r="MT653" s="11"/>
      <c r="MU653" s="11"/>
      <c r="MV653" s="11"/>
      <c r="MW653" s="11"/>
      <c r="MX653" s="11"/>
      <c r="MY653" s="11"/>
      <c r="MZ653" s="11"/>
      <c r="NA653" s="11"/>
      <c r="NB653" s="11"/>
      <c r="NC653" s="11"/>
      <c r="ND653" s="11"/>
      <c r="NE653" s="11"/>
      <c r="NF653" s="11"/>
      <c r="NG653" s="11"/>
      <c r="NH653" s="11"/>
      <c r="NI653" s="11"/>
      <c r="NJ653" s="11"/>
      <c r="NK653" s="11"/>
      <c r="NL653" s="11"/>
      <c r="NM653" s="11"/>
      <c r="NN653" s="11"/>
      <c r="NO653" s="11"/>
      <c r="NP653" s="11"/>
      <c r="NQ653" s="11"/>
      <c r="NR653" s="11"/>
      <c r="NS653" s="11"/>
      <c r="NT653" s="11"/>
      <c r="NU653" s="11"/>
      <c r="NV653" s="11"/>
      <c r="NW653" s="11"/>
      <c r="NX653" s="11"/>
      <c r="NY653" s="11"/>
      <c r="NZ653" s="11"/>
      <c r="OA653" s="11" t="s">
        <v>17208</v>
      </c>
      <c r="OB653" s="11"/>
      <c r="OC653" s="11"/>
      <c r="OD653" s="11"/>
      <c r="OE653" s="11"/>
      <c r="OF653" s="11"/>
      <c r="OG653" s="11"/>
      <c r="OH653" s="11"/>
      <c r="OI653" s="11"/>
      <c r="OJ653" s="11"/>
      <c r="OK653" s="11"/>
      <c r="OL653" s="11"/>
      <c r="OM653" s="11"/>
      <c r="ON653" s="11"/>
      <c r="OO653" s="11"/>
      <c r="OP653" s="11"/>
      <c r="OQ653" s="11"/>
      <c r="OR653" s="11"/>
      <c r="OS653" s="11" t="s">
        <v>17209</v>
      </c>
      <c r="OT653" s="11"/>
      <c r="OU653" s="11" t="s">
        <v>17210</v>
      </c>
      <c r="OV653" s="11"/>
      <c r="OW653" s="11" t="s">
        <v>17211</v>
      </c>
      <c r="OX653" s="11"/>
      <c r="OY653" s="11"/>
      <c r="OZ653" s="11"/>
      <c r="PA653" s="11"/>
      <c r="PB653" s="11"/>
      <c r="PC653" s="11"/>
      <c r="PD653" s="11"/>
      <c r="PE653" s="11"/>
      <c r="PF653" s="11"/>
      <c r="PG653" s="11" t="s">
        <v>17212</v>
      </c>
      <c r="PH653" s="11" t="s">
        <v>17213</v>
      </c>
      <c r="PI653" s="11"/>
      <c r="PJ653" s="11"/>
      <c r="PK653" s="11"/>
      <c r="PL653" s="11" t="s">
        <v>17214</v>
      </c>
      <c r="PM653" s="11"/>
      <c r="PN653" s="11"/>
      <c r="PO653" s="11"/>
      <c r="PP653" s="11"/>
      <c r="PQ653" s="11"/>
      <c r="PR653" s="11"/>
      <c r="PS653" s="11" t="s">
        <v>17215</v>
      </c>
      <c r="PT653" s="11"/>
      <c r="PU653" s="11"/>
      <c r="PV653" s="11"/>
      <c r="PW653" s="11"/>
      <c r="PX653" s="11"/>
      <c r="PY653" s="11"/>
      <c r="PZ653" s="11"/>
      <c r="QA653" s="11"/>
      <c r="QB653" s="11"/>
      <c r="QC653" s="11"/>
      <c r="QD653" s="11"/>
      <c r="QE653" s="11"/>
      <c r="QF653" s="11"/>
      <c r="QG653" s="11" t="s">
        <v>17216</v>
      </c>
      <c r="QH653" s="11"/>
      <c r="QI653" s="11"/>
      <c r="QJ653" s="11"/>
      <c r="QK653" s="11"/>
      <c r="QL653" s="11"/>
      <c r="QM653" s="11"/>
      <c r="QN653" s="11"/>
      <c r="QO653" s="11"/>
      <c r="QP653" s="11"/>
      <c r="QQ653" s="11"/>
      <c r="QR653" s="11"/>
      <c r="QS653" s="11"/>
      <c r="QT653" s="11"/>
      <c r="QU653" s="11"/>
      <c r="QV653" s="11"/>
      <c r="QW653" s="11"/>
      <c r="QX653" s="11"/>
      <c r="QY653" s="11"/>
      <c r="QZ653" s="11"/>
      <c r="RA653" s="11"/>
      <c r="RB653" s="11"/>
      <c r="RC653" s="11"/>
      <c r="RD653" s="11" t="s">
        <v>17217</v>
      </c>
      <c r="RE653" s="11"/>
      <c r="RF653" s="11"/>
      <c r="RG653" s="11"/>
      <c r="RH653" s="11"/>
      <c r="RI653" s="11"/>
      <c r="RJ653" s="11"/>
      <c r="RK653" s="11"/>
      <c r="RL653" s="11"/>
      <c r="RM653" s="11"/>
      <c r="RN653" s="11"/>
      <c r="RO653" s="11"/>
      <c r="RP653" s="11"/>
      <c r="RQ653" s="11"/>
      <c r="RR653" s="11"/>
      <c r="RS653" s="11"/>
      <c r="RT653" s="11"/>
      <c r="RU653" s="11"/>
      <c r="RV653" s="11"/>
      <c r="RW653" s="11"/>
      <c r="RX653" s="11"/>
      <c r="RY653" s="11"/>
      <c r="RZ653" s="11"/>
      <c r="SA653" s="11"/>
      <c r="SB653" s="11"/>
      <c r="SC653" s="11"/>
      <c r="SD653" s="11"/>
      <c r="SE653" s="11"/>
      <c r="SF653" s="11"/>
      <c r="SG653" s="11"/>
      <c r="SH653" s="11" t="s">
        <v>17218</v>
      </c>
      <c r="SI653" s="11"/>
      <c r="SJ653" s="11"/>
      <c r="SK653" s="11"/>
      <c r="SL653" s="11" t="s">
        <v>17219</v>
      </c>
      <c r="SM653" s="11"/>
      <c r="SN653" s="11"/>
      <c r="SO653" s="11"/>
      <c r="SP653" s="11"/>
      <c r="SQ653" s="11"/>
      <c r="SR653" s="11"/>
      <c r="SS653" s="11"/>
      <c r="ST653" s="11"/>
      <c r="SU653" s="11"/>
      <c r="SV653" s="11"/>
      <c r="SW653" s="11"/>
      <c r="SX653" s="11"/>
      <c r="SY653" s="11"/>
      <c r="SZ653" s="11"/>
      <c r="TA653" s="11"/>
      <c r="TB653" s="11"/>
      <c r="TC653" s="11"/>
      <c r="TD653" s="11"/>
      <c r="TE653" s="11" t="s">
        <v>17220</v>
      </c>
      <c r="TF653" s="11"/>
      <c r="TG653" s="11"/>
      <c r="TH653" s="11"/>
      <c r="TI653" s="11"/>
      <c r="TJ653" s="11"/>
      <c r="TK653" s="11"/>
      <c r="TL653" s="11"/>
      <c r="TM653" s="11"/>
      <c r="TN653" s="11"/>
      <c r="TO653" s="11"/>
      <c r="TP653" s="11"/>
      <c r="TQ653" s="11"/>
      <c r="TR653" s="11"/>
      <c r="TS653" s="11"/>
      <c r="TT653" s="11"/>
      <c r="TU653" s="11"/>
      <c r="TV653" s="11"/>
      <c r="TW653" s="11"/>
      <c r="TX653" s="11"/>
      <c r="TY653" s="11"/>
      <c r="TZ653" s="11"/>
      <c r="UA653" s="11"/>
      <c r="UB653" s="11"/>
      <c r="UC653" s="11"/>
      <c r="UD653" s="11"/>
      <c r="UE653" s="11"/>
      <c r="UF653" s="11"/>
      <c r="UG653" s="11"/>
      <c r="UH653" s="11"/>
      <c r="UI653" s="11"/>
      <c r="UJ653" s="11"/>
      <c r="UK653" s="11"/>
      <c r="UL653" s="11"/>
      <c r="UM653" s="11"/>
      <c r="UN653" s="11" t="s">
        <v>17221</v>
      </c>
      <c r="UO653" s="11"/>
      <c r="UP653" s="11"/>
      <c r="UQ653" s="11"/>
      <c r="UR653" s="11"/>
      <c r="US653" s="11"/>
      <c r="UT653" s="11"/>
      <c r="UU653" s="11"/>
      <c r="UV653" s="11"/>
      <c r="UW653" s="11"/>
      <c r="UX653" s="11"/>
      <c r="UY653" s="11"/>
      <c r="UZ653" s="11"/>
      <c r="VA653" s="11"/>
      <c r="VB653" s="11"/>
      <c r="VC653" s="11"/>
      <c r="VD653" s="11"/>
      <c r="VE653" s="11"/>
      <c r="VF653" s="11"/>
      <c r="VG653" s="11"/>
      <c r="VH653" s="11"/>
      <c r="VI653" s="11"/>
      <c r="VJ653" s="11"/>
      <c r="VK653" s="11"/>
      <c r="VL653" s="11"/>
      <c r="VM653" s="11"/>
      <c r="VN653" s="11"/>
      <c r="VO653" s="11"/>
      <c r="VP653" s="11"/>
      <c r="VQ653" s="11"/>
      <c r="VR653" s="11"/>
      <c r="VS653" s="11"/>
      <c r="VT653" s="11"/>
      <c r="VU653" s="11"/>
      <c r="VV653" s="11"/>
      <c r="VW653" s="11"/>
      <c r="VX653" s="11"/>
      <c r="VY653" s="11"/>
      <c r="VZ653" s="11"/>
      <c r="WA653" s="11"/>
      <c r="WB653" s="11"/>
      <c r="WC653" s="11"/>
      <c r="WD653" s="11"/>
      <c r="WE653" s="11"/>
      <c r="WF653" s="11"/>
      <c r="WG653" s="11"/>
      <c r="WH653" s="11"/>
      <c r="WI653" s="11"/>
      <c r="WJ653" s="11"/>
      <c r="WK653" s="11"/>
    </row>
    <row r="654" spans="1:609" x14ac:dyDescent="0.25">
      <c r="A654" s="11"/>
      <c r="B654" s="11"/>
      <c r="C654" s="11"/>
      <c r="D654" s="11"/>
      <c r="E654" s="11" t="s">
        <v>17222</v>
      </c>
      <c r="F654" s="11" t="s">
        <v>17223</v>
      </c>
      <c r="G654" s="11"/>
      <c r="H654" s="11"/>
      <c r="I654" s="11"/>
      <c r="J654" s="11"/>
      <c r="K654" s="11" t="s">
        <v>17224</v>
      </c>
      <c r="L654" s="11"/>
      <c r="M654" s="11"/>
      <c r="N654" s="11"/>
      <c r="O654" s="11"/>
      <c r="P654" s="11"/>
      <c r="Q654" s="11"/>
      <c r="R654" s="11"/>
      <c r="S654" s="11"/>
      <c r="T654" s="11"/>
      <c r="U654" s="11"/>
      <c r="V654" s="11" t="s">
        <v>17225</v>
      </c>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t="s">
        <v>17226</v>
      </c>
      <c r="BR654" s="11"/>
      <c r="BS654" s="11" t="s">
        <v>17227</v>
      </c>
      <c r="BT654" s="11"/>
      <c r="BU654" s="11"/>
      <c r="BV654" s="11"/>
      <c r="BW654" s="11"/>
      <c r="BX654" s="11"/>
      <c r="BY654" s="11"/>
      <c r="BZ654" s="11"/>
      <c r="CA654" s="11"/>
      <c r="CB654" s="11"/>
      <c r="CC654" s="11" t="s">
        <v>17228</v>
      </c>
      <c r="CD654" s="11" t="s">
        <v>17229</v>
      </c>
      <c r="CE654" s="11" t="s">
        <v>17230</v>
      </c>
      <c r="CF654" s="11"/>
      <c r="CG654" s="11"/>
      <c r="CH654" s="11" t="s">
        <v>17231</v>
      </c>
      <c r="CI654" s="11"/>
      <c r="CJ654" s="11"/>
      <c r="CK654" s="11" t="s">
        <v>17232</v>
      </c>
      <c r="CL654" s="11" t="s">
        <v>17233</v>
      </c>
      <c r="CM654" s="11" t="s">
        <v>17234</v>
      </c>
      <c r="CN654" s="11"/>
      <c r="CO654" s="11"/>
      <c r="CP654" s="11" t="s">
        <v>17235</v>
      </c>
      <c r="CQ654" s="11" t="s">
        <v>17236</v>
      </c>
      <c r="CR654" s="11"/>
      <c r="CS654" s="11" t="s">
        <v>17237</v>
      </c>
      <c r="CT654" s="11"/>
      <c r="CU654" s="11" t="s">
        <v>17238</v>
      </c>
      <c r="CV654" s="11" t="s">
        <v>17239</v>
      </c>
      <c r="CW654" s="11" t="s">
        <v>17240</v>
      </c>
      <c r="CX654" s="11"/>
      <c r="CY654" s="11"/>
      <c r="CZ654" s="11"/>
      <c r="DA654" s="11"/>
      <c r="DB654" s="11"/>
      <c r="DC654" s="11"/>
      <c r="DD654" s="11"/>
      <c r="DE654" s="11"/>
      <c r="DF654" s="11"/>
      <c r="DG654" s="11"/>
      <c r="DH654" s="11"/>
      <c r="DI654" s="11"/>
      <c r="DJ654" s="11"/>
      <c r="DK654" s="11"/>
      <c r="DL654" s="11"/>
      <c r="DM654" s="11"/>
      <c r="DN654" s="11"/>
      <c r="DO654" s="11"/>
      <c r="DP654" s="11" t="s">
        <v>17241</v>
      </c>
      <c r="DQ654" s="11"/>
      <c r="DR654" s="11"/>
      <c r="DS654" s="11" t="s">
        <v>17242</v>
      </c>
      <c r="DT654" s="11"/>
      <c r="DU654" s="11" t="s">
        <v>17243</v>
      </c>
      <c r="DV654" s="11" t="s">
        <v>17244</v>
      </c>
      <c r="DW654" s="11"/>
      <c r="DX654" s="11"/>
      <c r="DY654" s="11" t="s">
        <v>17245</v>
      </c>
      <c r="DZ654" s="11" t="s">
        <v>17246</v>
      </c>
      <c r="EA654" s="11" t="s">
        <v>17247</v>
      </c>
      <c r="EB654" s="11"/>
      <c r="EC654" s="11"/>
      <c r="ED654" s="11"/>
      <c r="EE654" s="11" t="s">
        <v>17248</v>
      </c>
      <c r="EF654" s="11"/>
      <c r="EG654" s="11" t="s">
        <v>17249</v>
      </c>
      <c r="EH654" s="11"/>
      <c r="EI654" s="11" t="s">
        <v>17250</v>
      </c>
      <c r="EJ654" s="11" t="s">
        <v>17251</v>
      </c>
      <c r="EK654" s="11"/>
      <c r="EL654" s="11"/>
      <c r="EM654" s="11"/>
      <c r="EN654" s="11"/>
      <c r="EO654" s="11" t="s">
        <v>17252</v>
      </c>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t="s">
        <v>17253</v>
      </c>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t="s">
        <v>17254</v>
      </c>
      <c r="HF654" s="11" t="s">
        <v>17255</v>
      </c>
      <c r="HG654" s="11"/>
      <c r="HH654" s="11" t="s">
        <v>17256</v>
      </c>
      <c r="HI654" s="11" t="s">
        <v>17257</v>
      </c>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t="s">
        <v>17258</v>
      </c>
      <c r="II654" s="11"/>
      <c r="IJ654" s="11"/>
      <c r="IK654" s="11"/>
      <c r="IL654" s="11"/>
      <c r="IM654" s="11"/>
      <c r="IN654" s="11"/>
      <c r="IO654" s="11"/>
      <c r="IP654" s="11"/>
      <c r="IQ654" s="11"/>
      <c r="IR654" s="11" t="s">
        <v>17259</v>
      </c>
      <c r="IS654" s="11"/>
      <c r="IT654" s="11"/>
      <c r="IU654" s="11"/>
      <c r="IV654" s="11"/>
      <c r="IW654" s="11"/>
      <c r="IX654" s="11"/>
      <c r="IY654" s="11"/>
      <c r="IZ654" s="11"/>
      <c r="JA654" s="11"/>
      <c r="JB654" s="11"/>
      <c r="JC654" s="11"/>
      <c r="JD654" s="11"/>
      <c r="JE654" s="11"/>
      <c r="JF654" s="11"/>
      <c r="JG654" s="11"/>
      <c r="JH654" s="11"/>
      <c r="JI654" s="11" t="s">
        <v>17260</v>
      </c>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t="s">
        <v>17261</v>
      </c>
      <c r="KN654" s="11"/>
      <c r="KO654" s="11"/>
      <c r="KP654" s="11"/>
      <c r="KQ654" s="11"/>
      <c r="KR654" s="11" t="s">
        <v>13061</v>
      </c>
      <c r="KS654" s="11"/>
      <c r="KT654" s="11"/>
      <c r="KU654" s="11" t="s">
        <v>17262</v>
      </c>
      <c r="KV654" s="11"/>
      <c r="KW654" s="11"/>
      <c r="KX654" s="11"/>
      <c r="KY654" s="11"/>
      <c r="KZ654" s="11" t="s">
        <v>17263</v>
      </c>
      <c r="LA654" s="11"/>
      <c r="LB654" s="11"/>
      <c r="LC654" s="11" t="s">
        <v>17264</v>
      </c>
      <c r="LD654" s="11" t="s">
        <v>17265</v>
      </c>
      <c r="LE654" s="11"/>
      <c r="LF654" s="11" t="s">
        <v>17266</v>
      </c>
      <c r="LG654" s="11"/>
      <c r="LH654" s="11" t="s">
        <v>17267</v>
      </c>
      <c r="LI654" s="11" t="s">
        <v>17268</v>
      </c>
      <c r="LJ654" s="11" t="s">
        <v>17269</v>
      </c>
      <c r="LK654" s="11"/>
      <c r="LL654" s="11"/>
      <c r="LM654" s="11" t="s">
        <v>17270</v>
      </c>
      <c r="LN654" s="11"/>
      <c r="LO654" s="11"/>
      <c r="LP654" s="11" t="s">
        <v>17271</v>
      </c>
      <c r="LQ654" s="11"/>
      <c r="LR654" s="11"/>
      <c r="LS654" s="11"/>
      <c r="LT654" s="11" t="s">
        <v>17272</v>
      </c>
      <c r="LU654" s="11"/>
      <c r="LV654" s="11"/>
      <c r="LW654" s="11"/>
      <c r="LX654" s="11"/>
      <c r="LY654" s="11"/>
      <c r="LZ654" s="11"/>
      <c r="MA654" s="11"/>
      <c r="MB654" s="11"/>
      <c r="MC654" s="11"/>
      <c r="MD654" s="11"/>
      <c r="ME654" s="11"/>
      <c r="MF654" s="11"/>
      <c r="MG654" s="11"/>
      <c r="MH654" s="11"/>
      <c r="MI654" s="11"/>
      <c r="MJ654" s="11"/>
      <c r="MK654" s="11"/>
      <c r="ML654" s="11"/>
      <c r="MM654" s="11"/>
      <c r="MN654" s="11"/>
      <c r="MO654" s="11"/>
      <c r="MP654" s="11"/>
      <c r="MQ654" s="11"/>
      <c r="MR654" s="11"/>
      <c r="MS654" s="11"/>
      <c r="MT654" s="11"/>
      <c r="MU654" s="11"/>
      <c r="MV654" s="11"/>
      <c r="MW654" s="11"/>
      <c r="MX654" s="11"/>
      <c r="MY654" s="11"/>
      <c r="MZ654" s="11"/>
      <c r="NA654" s="11"/>
      <c r="NB654" s="11"/>
      <c r="NC654" s="11"/>
      <c r="ND654" s="11"/>
      <c r="NE654" s="11"/>
      <c r="NF654" s="11"/>
      <c r="NG654" s="11"/>
      <c r="NH654" s="11"/>
      <c r="NI654" s="11"/>
      <c r="NJ654" s="11"/>
      <c r="NK654" s="11"/>
      <c r="NL654" s="11"/>
      <c r="NM654" s="11"/>
      <c r="NN654" s="11"/>
      <c r="NO654" s="11"/>
      <c r="NP654" s="11"/>
      <c r="NQ654" s="11"/>
      <c r="NR654" s="11"/>
      <c r="NS654" s="11"/>
      <c r="NT654" s="11"/>
      <c r="NU654" s="11"/>
      <c r="NV654" s="11"/>
      <c r="NW654" s="11"/>
      <c r="NX654" s="11"/>
      <c r="NY654" s="11"/>
      <c r="NZ654" s="11"/>
      <c r="OA654" s="11" t="s">
        <v>17273</v>
      </c>
      <c r="OB654" s="11"/>
      <c r="OC654" s="11"/>
      <c r="OD654" s="11"/>
      <c r="OE654" s="11"/>
      <c r="OF654" s="11"/>
      <c r="OG654" s="11"/>
      <c r="OH654" s="11"/>
      <c r="OI654" s="11"/>
      <c r="OJ654" s="11"/>
      <c r="OK654" s="11"/>
      <c r="OL654" s="11"/>
      <c r="OM654" s="11"/>
      <c r="ON654" s="11"/>
      <c r="OO654" s="11"/>
      <c r="OP654" s="11"/>
      <c r="OQ654" s="11"/>
      <c r="OR654" s="11"/>
      <c r="OS654" s="11" t="s">
        <v>17274</v>
      </c>
      <c r="OT654" s="11"/>
      <c r="OU654" s="11" t="s">
        <v>17275</v>
      </c>
      <c r="OV654" s="11"/>
      <c r="OW654" s="11" t="s">
        <v>17276</v>
      </c>
      <c r="OX654" s="11"/>
      <c r="OY654" s="11"/>
      <c r="OZ654" s="11"/>
      <c r="PA654" s="11"/>
      <c r="PB654" s="11"/>
      <c r="PC654" s="11"/>
      <c r="PD654" s="11"/>
      <c r="PE654" s="11"/>
      <c r="PF654" s="11"/>
      <c r="PG654" s="11" t="s">
        <v>17277</v>
      </c>
      <c r="PH654" s="11" t="s">
        <v>17278</v>
      </c>
      <c r="PI654" s="11"/>
      <c r="PJ654" s="11"/>
      <c r="PK654" s="11"/>
      <c r="PL654" s="11" t="s">
        <v>17279</v>
      </c>
      <c r="PM654" s="11"/>
      <c r="PN654" s="11"/>
      <c r="PO654" s="11"/>
      <c r="PP654" s="11"/>
      <c r="PQ654" s="11"/>
      <c r="PR654" s="11"/>
      <c r="PS654" s="11" t="s">
        <v>17280</v>
      </c>
      <c r="PT654" s="11"/>
      <c r="PU654" s="11"/>
      <c r="PV654" s="11"/>
      <c r="PW654" s="11"/>
      <c r="PX654" s="11"/>
      <c r="PY654" s="11"/>
      <c r="PZ654" s="11"/>
      <c r="QA654" s="11"/>
      <c r="QB654" s="11"/>
      <c r="QC654" s="11"/>
      <c r="QD654" s="11"/>
      <c r="QE654" s="11"/>
      <c r="QF654" s="11"/>
      <c r="QG654" s="11"/>
      <c r="QH654" s="11"/>
      <c r="QI654" s="11"/>
      <c r="QJ654" s="11"/>
      <c r="QK654" s="11"/>
      <c r="QL654" s="11"/>
      <c r="QM654" s="11"/>
      <c r="QN654" s="11"/>
      <c r="QO654" s="11"/>
      <c r="QP654" s="11"/>
      <c r="QQ654" s="11"/>
      <c r="QR654" s="11"/>
      <c r="QS654" s="11"/>
      <c r="QT654" s="11"/>
      <c r="QU654" s="11"/>
      <c r="QV654" s="11"/>
      <c r="QW654" s="11"/>
      <c r="QX654" s="11"/>
      <c r="QY654" s="11"/>
      <c r="QZ654" s="11"/>
      <c r="RA654" s="11"/>
      <c r="RB654" s="11"/>
      <c r="RC654" s="11"/>
      <c r="RD654" s="11" t="s">
        <v>17281</v>
      </c>
      <c r="RE654" s="11"/>
      <c r="RF654" s="11"/>
      <c r="RG654" s="11"/>
      <c r="RH654" s="11"/>
      <c r="RI654" s="11"/>
      <c r="RJ654" s="11"/>
      <c r="RK654" s="11"/>
      <c r="RL654" s="11"/>
      <c r="RM654" s="11"/>
      <c r="RN654" s="11"/>
      <c r="RO654" s="11"/>
      <c r="RP654" s="11"/>
      <c r="RQ654" s="11"/>
      <c r="RR654" s="11"/>
      <c r="RS654" s="11"/>
      <c r="RT654" s="11"/>
      <c r="RU654" s="11"/>
      <c r="RV654" s="11"/>
      <c r="RW654" s="11"/>
      <c r="RX654" s="11"/>
      <c r="RY654" s="11"/>
      <c r="RZ654" s="11"/>
      <c r="SA654" s="11"/>
      <c r="SB654" s="11"/>
      <c r="SC654" s="11"/>
      <c r="SD654" s="11"/>
      <c r="SE654" s="11"/>
      <c r="SF654" s="11"/>
      <c r="SG654" s="11"/>
      <c r="SH654" s="11" t="s">
        <v>17282</v>
      </c>
      <c r="SI654" s="11"/>
      <c r="SJ654" s="11"/>
      <c r="SK654" s="11"/>
      <c r="SL654" s="11" t="s">
        <v>17283</v>
      </c>
      <c r="SM654" s="11"/>
      <c r="SN654" s="11"/>
      <c r="SO654" s="11"/>
      <c r="SP654" s="11"/>
      <c r="SQ654" s="11"/>
      <c r="SR654" s="11"/>
      <c r="SS654" s="11"/>
      <c r="ST654" s="11"/>
      <c r="SU654" s="11"/>
      <c r="SV654" s="11"/>
      <c r="SW654" s="11"/>
      <c r="SX654" s="11"/>
      <c r="SY654" s="11"/>
      <c r="SZ654" s="11"/>
      <c r="TA654" s="11"/>
      <c r="TB654" s="11"/>
      <c r="TC654" s="11"/>
      <c r="TD654" s="11"/>
      <c r="TE654" s="11" t="s">
        <v>17284</v>
      </c>
      <c r="TF654" s="11"/>
      <c r="TG654" s="11"/>
      <c r="TH654" s="11"/>
      <c r="TI654" s="11"/>
      <c r="TJ654" s="11"/>
      <c r="TK654" s="11"/>
      <c r="TL654" s="11"/>
      <c r="TM654" s="11"/>
      <c r="TN654" s="11"/>
      <c r="TO654" s="11"/>
      <c r="TP654" s="11"/>
      <c r="TQ654" s="11"/>
      <c r="TR654" s="11"/>
      <c r="TS654" s="11"/>
      <c r="TT654" s="11"/>
      <c r="TU654" s="11"/>
      <c r="TV654" s="11"/>
      <c r="TW654" s="11"/>
      <c r="TX654" s="11"/>
      <c r="TY654" s="11"/>
      <c r="TZ654" s="11"/>
      <c r="UA654" s="11"/>
      <c r="UB654" s="11"/>
      <c r="UC654" s="11"/>
      <c r="UD654" s="11"/>
      <c r="UE654" s="11"/>
      <c r="UF654" s="11"/>
      <c r="UG654" s="11"/>
      <c r="UH654" s="11"/>
      <c r="UI654" s="11"/>
      <c r="UJ654" s="11"/>
      <c r="UK654" s="11"/>
      <c r="UL654" s="11"/>
      <c r="UM654" s="11"/>
      <c r="UN654" s="11" t="s">
        <v>17285</v>
      </c>
      <c r="UO654" s="11"/>
      <c r="UP654" s="11"/>
      <c r="UQ654" s="11"/>
      <c r="UR654" s="11"/>
      <c r="US654" s="11"/>
      <c r="UT654" s="11"/>
      <c r="UU654" s="11"/>
      <c r="UV654" s="11"/>
      <c r="UW654" s="11"/>
      <c r="UX654" s="11"/>
      <c r="UY654" s="11"/>
      <c r="UZ654" s="11"/>
      <c r="VA654" s="11"/>
      <c r="VB654" s="11"/>
      <c r="VC654" s="11"/>
      <c r="VD654" s="11"/>
      <c r="VE654" s="11"/>
      <c r="VF654" s="11"/>
      <c r="VG654" s="11"/>
      <c r="VH654" s="11"/>
      <c r="VI654" s="11"/>
      <c r="VJ654" s="11"/>
      <c r="VK654" s="11"/>
      <c r="VL654" s="11"/>
      <c r="VM654" s="11"/>
      <c r="VN654" s="11"/>
      <c r="VO654" s="11"/>
      <c r="VP654" s="11"/>
      <c r="VQ654" s="11"/>
      <c r="VR654" s="11"/>
      <c r="VS654" s="11"/>
      <c r="VT654" s="11"/>
      <c r="VU654" s="11"/>
      <c r="VV654" s="11"/>
      <c r="VW654" s="11"/>
      <c r="VX654" s="11"/>
      <c r="VY654" s="11"/>
      <c r="VZ654" s="11"/>
      <c r="WA654" s="11"/>
      <c r="WB654" s="11"/>
      <c r="WC654" s="11"/>
      <c r="WD654" s="11"/>
      <c r="WE654" s="11"/>
      <c r="WF654" s="11"/>
      <c r="WG654" s="11"/>
      <c r="WH654" s="11"/>
      <c r="WI654" s="11"/>
      <c r="WJ654" s="11"/>
      <c r="WK654" s="11"/>
    </row>
    <row r="655" spans="1:609" x14ac:dyDescent="0.25">
      <c r="A655" s="11"/>
      <c r="B655" s="11"/>
      <c r="C655" s="11"/>
      <c r="D655" s="11"/>
      <c r="E655" s="11" t="s">
        <v>17286</v>
      </c>
      <c r="F655" s="11" t="s">
        <v>17287</v>
      </c>
      <c r="G655" s="11"/>
      <c r="H655" s="11"/>
      <c r="I655" s="11"/>
      <c r="J655" s="11"/>
      <c r="K655" s="11" t="s">
        <v>17288</v>
      </c>
      <c r="L655" s="11"/>
      <c r="M655" s="11"/>
      <c r="N655" s="11"/>
      <c r="O655" s="11"/>
      <c r="P655" s="11"/>
      <c r="Q655" s="11"/>
      <c r="R655" s="11"/>
      <c r="S655" s="11"/>
      <c r="T655" s="11"/>
      <c r="U655" s="11"/>
      <c r="V655" s="11" t="s">
        <v>17289</v>
      </c>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t="s">
        <v>17290</v>
      </c>
      <c r="BR655" s="11"/>
      <c r="BS655" s="11" t="s">
        <v>17291</v>
      </c>
      <c r="BT655" s="11"/>
      <c r="BU655" s="11"/>
      <c r="BV655" s="11"/>
      <c r="BW655" s="11"/>
      <c r="BX655" s="11"/>
      <c r="BY655" s="11"/>
      <c r="BZ655" s="11"/>
      <c r="CA655" s="11"/>
      <c r="CB655" s="11"/>
      <c r="CC655" s="11" t="s">
        <v>17292</v>
      </c>
      <c r="CD655" s="11" t="s">
        <v>17293</v>
      </c>
      <c r="CE655" s="11" t="s">
        <v>17294</v>
      </c>
      <c r="CF655" s="11"/>
      <c r="CG655" s="11"/>
      <c r="CH655" s="11" t="s">
        <v>17295</v>
      </c>
      <c r="CI655" s="11"/>
      <c r="CJ655" s="11"/>
      <c r="CK655" s="11" t="s">
        <v>17296</v>
      </c>
      <c r="CL655" s="11" t="s">
        <v>17297</v>
      </c>
      <c r="CM655" s="11" t="s">
        <v>17298</v>
      </c>
      <c r="CN655" s="11"/>
      <c r="CO655" s="11"/>
      <c r="CP655" s="11" t="s">
        <v>17299</v>
      </c>
      <c r="CQ655" s="11" t="s">
        <v>17300</v>
      </c>
      <c r="CR655" s="11"/>
      <c r="CS655" s="11" t="s">
        <v>17301</v>
      </c>
      <c r="CT655" s="11"/>
      <c r="CU655" s="11" t="s">
        <v>17302</v>
      </c>
      <c r="CV655" s="11" t="s">
        <v>17303</v>
      </c>
      <c r="CW655" s="11" t="s">
        <v>17304</v>
      </c>
      <c r="CX655" s="11"/>
      <c r="CY655" s="11"/>
      <c r="CZ655" s="11"/>
      <c r="DA655" s="11"/>
      <c r="DB655" s="11"/>
      <c r="DC655" s="11"/>
      <c r="DD655" s="11"/>
      <c r="DE655" s="11"/>
      <c r="DF655" s="11"/>
      <c r="DG655" s="11"/>
      <c r="DH655" s="11"/>
      <c r="DI655" s="11"/>
      <c r="DJ655" s="11"/>
      <c r="DK655" s="11"/>
      <c r="DL655" s="11"/>
      <c r="DM655" s="11"/>
      <c r="DN655" s="11"/>
      <c r="DO655" s="11"/>
      <c r="DP655" s="11" t="s">
        <v>17305</v>
      </c>
      <c r="DQ655" s="11"/>
      <c r="DR655" s="11"/>
      <c r="DS655" s="11" t="s">
        <v>17306</v>
      </c>
      <c r="DT655" s="11"/>
      <c r="DU655" s="11" t="s">
        <v>17307</v>
      </c>
      <c r="DV655" s="11" t="s">
        <v>17308</v>
      </c>
      <c r="DW655" s="11"/>
      <c r="DX655" s="11"/>
      <c r="DY655" s="11" t="s">
        <v>17309</v>
      </c>
      <c r="DZ655" s="11" t="s">
        <v>17310</v>
      </c>
      <c r="EA655" s="11" t="s">
        <v>17311</v>
      </c>
      <c r="EB655" s="11"/>
      <c r="EC655" s="11"/>
      <c r="ED655" s="11"/>
      <c r="EE655" s="11" t="s">
        <v>17312</v>
      </c>
      <c r="EF655" s="11"/>
      <c r="EG655" s="11" t="s">
        <v>17313</v>
      </c>
      <c r="EH655" s="11"/>
      <c r="EI655" s="11" t="s">
        <v>17314</v>
      </c>
      <c r="EJ655" s="11" t="s">
        <v>17315</v>
      </c>
      <c r="EK655" s="11"/>
      <c r="EL655" s="11"/>
      <c r="EM655" s="11"/>
      <c r="EN655" s="11"/>
      <c r="EO655" s="11" t="s">
        <v>17316</v>
      </c>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t="s">
        <v>17317</v>
      </c>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t="s">
        <v>17318</v>
      </c>
      <c r="HF655" s="11" t="s">
        <v>17319</v>
      </c>
      <c r="HG655" s="11"/>
      <c r="HH655" s="11" t="s">
        <v>17320</v>
      </c>
      <c r="HI655" s="11" t="s">
        <v>17321</v>
      </c>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t="s">
        <v>17322</v>
      </c>
      <c r="II655" s="11"/>
      <c r="IJ655" s="11"/>
      <c r="IK655" s="11"/>
      <c r="IL655" s="11"/>
      <c r="IM655" s="11"/>
      <c r="IN655" s="11"/>
      <c r="IO655" s="11"/>
      <c r="IP655" s="11"/>
      <c r="IQ655" s="11"/>
      <c r="IR655" s="11" t="s">
        <v>17323</v>
      </c>
      <c r="IS655" s="11"/>
      <c r="IT655" s="11"/>
      <c r="IU655" s="11"/>
      <c r="IV655" s="11"/>
      <c r="IW655" s="11"/>
      <c r="IX655" s="11"/>
      <c r="IY655" s="11"/>
      <c r="IZ655" s="11"/>
      <c r="JA655" s="11"/>
      <c r="JB655" s="11"/>
      <c r="JC655" s="11"/>
      <c r="JD655" s="11"/>
      <c r="JE655" s="11"/>
      <c r="JF655" s="11"/>
      <c r="JG655" s="11"/>
      <c r="JH655" s="11"/>
      <c r="JI655" s="11" t="s">
        <v>17324</v>
      </c>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t="s">
        <v>17325</v>
      </c>
      <c r="KN655" s="11"/>
      <c r="KO655" s="11"/>
      <c r="KP655" s="11"/>
      <c r="KQ655" s="11"/>
      <c r="KR655" s="11" t="s">
        <v>17326</v>
      </c>
      <c r="KS655" s="11"/>
      <c r="KT655" s="11"/>
      <c r="KU655" s="11" t="s">
        <v>17327</v>
      </c>
      <c r="KV655" s="11"/>
      <c r="KW655" s="11"/>
      <c r="KX655" s="11"/>
      <c r="KY655" s="11"/>
      <c r="KZ655" s="11" t="s">
        <v>17328</v>
      </c>
      <c r="LA655" s="11"/>
      <c r="LB655" s="11"/>
      <c r="LC655" s="11" t="s">
        <v>17329</v>
      </c>
      <c r="LD655" s="11" t="s">
        <v>17330</v>
      </c>
      <c r="LE655" s="11"/>
      <c r="LF655" s="11"/>
      <c r="LG655" s="11"/>
      <c r="LH655" s="11" t="s">
        <v>17331</v>
      </c>
      <c r="LI655" s="11" t="s">
        <v>17332</v>
      </c>
      <c r="LJ655" s="11" t="s">
        <v>17333</v>
      </c>
      <c r="LK655" s="11"/>
      <c r="LL655" s="11"/>
      <c r="LM655" s="11" t="s">
        <v>17334</v>
      </c>
      <c r="LN655" s="11"/>
      <c r="LO655" s="11"/>
      <c r="LP655" s="11" t="s">
        <v>17335</v>
      </c>
      <c r="LQ655" s="11"/>
      <c r="LR655" s="11"/>
      <c r="LS655" s="11"/>
      <c r="LT655" s="11" t="s">
        <v>17336</v>
      </c>
      <c r="LU655" s="11"/>
      <c r="LV655" s="11"/>
      <c r="LW655" s="11"/>
      <c r="LX655" s="11"/>
      <c r="LY655" s="11"/>
      <c r="LZ655" s="11"/>
      <c r="MA655" s="11"/>
      <c r="MB655" s="11"/>
      <c r="MC655" s="11"/>
      <c r="MD655" s="11"/>
      <c r="ME655" s="11"/>
      <c r="MF655" s="11"/>
      <c r="MG655" s="11"/>
      <c r="MH655" s="11"/>
      <c r="MI655" s="11"/>
      <c r="MJ655" s="11"/>
      <c r="MK655" s="11"/>
      <c r="ML655" s="11"/>
      <c r="MM655" s="11"/>
      <c r="MN655" s="11"/>
      <c r="MO655" s="11"/>
      <c r="MP655" s="11"/>
      <c r="MQ655" s="11"/>
      <c r="MR655" s="11"/>
      <c r="MS655" s="11"/>
      <c r="MT655" s="11"/>
      <c r="MU655" s="11"/>
      <c r="MV655" s="11"/>
      <c r="MW655" s="11"/>
      <c r="MX655" s="11"/>
      <c r="MY655" s="11"/>
      <c r="MZ655" s="11"/>
      <c r="NA655" s="11"/>
      <c r="NB655" s="11"/>
      <c r="NC655" s="11"/>
      <c r="ND655" s="11"/>
      <c r="NE655" s="11"/>
      <c r="NF655" s="11"/>
      <c r="NG655" s="11"/>
      <c r="NH655" s="11"/>
      <c r="NI655" s="11"/>
      <c r="NJ655" s="11"/>
      <c r="NK655" s="11"/>
      <c r="NL655" s="11"/>
      <c r="NM655" s="11"/>
      <c r="NN655" s="11"/>
      <c r="NO655" s="11"/>
      <c r="NP655" s="11"/>
      <c r="NQ655" s="11"/>
      <c r="NR655" s="11"/>
      <c r="NS655" s="11"/>
      <c r="NT655" s="11"/>
      <c r="NU655" s="11"/>
      <c r="NV655" s="11"/>
      <c r="NW655" s="11"/>
      <c r="NX655" s="11"/>
      <c r="NY655" s="11"/>
      <c r="NZ655" s="11"/>
      <c r="OA655" s="11" t="s">
        <v>17337</v>
      </c>
      <c r="OB655" s="11"/>
      <c r="OC655" s="11"/>
      <c r="OD655" s="11"/>
      <c r="OE655" s="11"/>
      <c r="OF655" s="11"/>
      <c r="OG655" s="11"/>
      <c r="OH655" s="11"/>
      <c r="OI655" s="11"/>
      <c r="OJ655" s="11"/>
      <c r="OK655" s="11"/>
      <c r="OL655" s="11"/>
      <c r="OM655" s="11"/>
      <c r="ON655" s="11"/>
      <c r="OO655" s="11"/>
      <c r="OP655" s="11"/>
      <c r="OQ655" s="11"/>
      <c r="OR655" s="11"/>
      <c r="OS655" s="11" t="s">
        <v>17338</v>
      </c>
      <c r="OT655" s="11"/>
      <c r="OU655" s="11" t="s">
        <v>17339</v>
      </c>
      <c r="OV655" s="11"/>
      <c r="OW655" s="11" t="s">
        <v>17340</v>
      </c>
      <c r="OX655" s="11"/>
      <c r="OY655" s="11"/>
      <c r="OZ655" s="11"/>
      <c r="PA655" s="11"/>
      <c r="PB655" s="11"/>
      <c r="PC655" s="11"/>
      <c r="PD655" s="11"/>
      <c r="PE655" s="11"/>
      <c r="PF655" s="11"/>
      <c r="PG655" s="11" t="s">
        <v>17341</v>
      </c>
      <c r="PH655" s="11" t="s">
        <v>17342</v>
      </c>
      <c r="PI655" s="11"/>
      <c r="PJ655" s="11"/>
      <c r="PK655" s="11"/>
      <c r="PL655" s="11" t="s">
        <v>17343</v>
      </c>
      <c r="PM655" s="11"/>
      <c r="PN655" s="11"/>
      <c r="PO655" s="11"/>
      <c r="PP655" s="11"/>
      <c r="PQ655" s="11"/>
      <c r="PR655" s="11"/>
      <c r="PS655" s="11" t="s">
        <v>17344</v>
      </c>
      <c r="PT655" s="11"/>
      <c r="PU655" s="11"/>
      <c r="PV655" s="11"/>
      <c r="PW655" s="11"/>
      <c r="PX655" s="11"/>
      <c r="PY655" s="11"/>
      <c r="PZ655" s="11"/>
      <c r="QA655" s="11"/>
      <c r="QB655" s="11"/>
      <c r="QC655" s="11"/>
      <c r="QD655" s="11"/>
      <c r="QE655" s="11"/>
      <c r="QF655" s="11"/>
      <c r="QG655" s="11"/>
      <c r="QH655" s="11"/>
      <c r="QI655" s="11"/>
      <c r="QJ655" s="11"/>
      <c r="QK655" s="11"/>
      <c r="QL655" s="11"/>
      <c r="QM655" s="11"/>
      <c r="QN655" s="11"/>
      <c r="QO655" s="11"/>
      <c r="QP655" s="11"/>
      <c r="QQ655" s="11"/>
      <c r="QR655" s="11"/>
      <c r="QS655" s="11"/>
      <c r="QT655" s="11"/>
      <c r="QU655" s="11"/>
      <c r="QV655" s="11"/>
      <c r="QW655" s="11"/>
      <c r="QX655" s="11"/>
      <c r="QY655" s="11"/>
      <c r="QZ655" s="11"/>
      <c r="RA655" s="11"/>
      <c r="RB655" s="11"/>
      <c r="RC655" s="11"/>
      <c r="RD655" s="11" t="s">
        <v>17345</v>
      </c>
      <c r="RE655" s="11"/>
      <c r="RF655" s="11"/>
      <c r="RG655" s="11"/>
      <c r="RH655" s="11"/>
      <c r="RI655" s="11"/>
      <c r="RJ655" s="11"/>
      <c r="RK655" s="11"/>
      <c r="RL655" s="11"/>
      <c r="RM655" s="11"/>
      <c r="RN655" s="11"/>
      <c r="RO655" s="11"/>
      <c r="RP655" s="11"/>
      <c r="RQ655" s="11"/>
      <c r="RR655" s="11"/>
      <c r="RS655" s="11"/>
      <c r="RT655" s="11"/>
      <c r="RU655" s="11"/>
      <c r="RV655" s="11"/>
      <c r="RW655" s="11"/>
      <c r="RX655" s="11"/>
      <c r="RY655" s="11"/>
      <c r="RZ655" s="11"/>
      <c r="SA655" s="11"/>
      <c r="SB655" s="11"/>
      <c r="SC655" s="11"/>
      <c r="SD655" s="11"/>
      <c r="SE655" s="11"/>
      <c r="SF655" s="11"/>
      <c r="SG655" s="11"/>
      <c r="SH655" s="11" t="s">
        <v>17346</v>
      </c>
      <c r="SI655" s="11"/>
      <c r="SJ655" s="11"/>
      <c r="SK655" s="11"/>
      <c r="SL655" s="11" t="s">
        <v>17347</v>
      </c>
      <c r="SM655" s="11"/>
      <c r="SN655" s="11"/>
      <c r="SO655" s="11"/>
      <c r="SP655" s="11"/>
      <c r="SQ655" s="11"/>
      <c r="SR655" s="11"/>
      <c r="SS655" s="11"/>
      <c r="ST655" s="11"/>
      <c r="SU655" s="11"/>
      <c r="SV655" s="11"/>
      <c r="SW655" s="11"/>
      <c r="SX655" s="11"/>
      <c r="SY655" s="11"/>
      <c r="SZ655" s="11"/>
      <c r="TA655" s="11"/>
      <c r="TB655" s="11"/>
      <c r="TC655" s="11"/>
      <c r="TD655" s="11"/>
      <c r="TE655" s="11" t="s">
        <v>17348</v>
      </c>
      <c r="TF655" s="11"/>
      <c r="TG655" s="11"/>
      <c r="TH655" s="11"/>
      <c r="TI655" s="11"/>
      <c r="TJ655" s="11"/>
      <c r="TK655" s="11"/>
      <c r="TL655" s="11"/>
      <c r="TM655" s="11"/>
      <c r="TN655" s="11"/>
      <c r="TO655" s="11"/>
      <c r="TP655" s="11"/>
      <c r="TQ655" s="11"/>
      <c r="TR655" s="11"/>
      <c r="TS655" s="11"/>
      <c r="TT655" s="11"/>
      <c r="TU655" s="11"/>
      <c r="TV655" s="11"/>
      <c r="TW655" s="11"/>
      <c r="TX655" s="11"/>
      <c r="TY655" s="11"/>
      <c r="TZ655" s="11"/>
      <c r="UA655" s="11"/>
      <c r="UB655" s="11"/>
      <c r="UC655" s="11"/>
      <c r="UD655" s="11"/>
      <c r="UE655" s="11"/>
      <c r="UF655" s="11"/>
      <c r="UG655" s="11"/>
      <c r="UH655" s="11"/>
      <c r="UI655" s="11"/>
      <c r="UJ655" s="11"/>
      <c r="UK655" s="11"/>
      <c r="UL655" s="11"/>
      <c r="UM655" s="11"/>
      <c r="UN655" s="11" t="s">
        <v>17349</v>
      </c>
      <c r="UO655" s="11"/>
      <c r="UP655" s="11"/>
      <c r="UQ655" s="11"/>
      <c r="UR655" s="11"/>
      <c r="US655" s="11"/>
      <c r="UT655" s="11"/>
      <c r="UU655" s="11"/>
      <c r="UV655" s="11"/>
      <c r="UW655" s="11"/>
      <c r="UX655" s="11"/>
      <c r="UY655" s="11"/>
      <c r="UZ655" s="11"/>
      <c r="VA655" s="11"/>
      <c r="VB655" s="11"/>
      <c r="VC655" s="11"/>
      <c r="VD655" s="11"/>
      <c r="VE655" s="11"/>
      <c r="VF655" s="11"/>
      <c r="VG655" s="11"/>
      <c r="VH655" s="11"/>
      <c r="VI655" s="11"/>
      <c r="VJ655" s="11"/>
      <c r="VK655" s="11"/>
      <c r="VL655" s="11"/>
      <c r="VM655" s="11"/>
      <c r="VN655" s="11"/>
      <c r="VO655" s="11"/>
      <c r="VP655" s="11"/>
      <c r="VQ655" s="11"/>
      <c r="VR655" s="11"/>
      <c r="VS655" s="11"/>
      <c r="VT655" s="11"/>
      <c r="VU655" s="11"/>
      <c r="VV655" s="11"/>
      <c r="VW655" s="11"/>
      <c r="VX655" s="11"/>
      <c r="VY655" s="11"/>
      <c r="VZ655" s="11"/>
      <c r="WA655" s="11"/>
      <c r="WB655" s="11"/>
      <c r="WC655" s="11"/>
      <c r="WD655" s="11"/>
      <c r="WE655" s="11"/>
      <c r="WF655" s="11"/>
      <c r="WG655" s="11"/>
      <c r="WH655" s="11"/>
      <c r="WI655" s="11"/>
      <c r="WJ655" s="11"/>
      <c r="WK655" s="11"/>
    </row>
    <row r="656" spans="1:609" x14ac:dyDescent="0.25">
      <c r="A656" s="11"/>
      <c r="B656" s="11"/>
      <c r="C656" s="11"/>
      <c r="D656" s="11"/>
      <c r="E656" s="11" t="s">
        <v>17350</v>
      </c>
      <c r="F656" s="11" t="s">
        <v>17351</v>
      </c>
      <c r="G656" s="11"/>
      <c r="H656" s="11"/>
      <c r="I656" s="11"/>
      <c r="J656" s="11"/>
      <c r="K656" s="11" t="s">
        <v>17352</v>
      </c>
      <c r="L656" s="11"/>
      <c r="M656" s="11"/>
      <c r="N656" s="11"/>
      <c r="O656" s="11"/>
      <c r="P656" s="11"/>
      <c r="Q656" s="11"/>
      <c r="R656" s="11"/>
      <c r="S656" s="11"/>
      <c r="T656" s="11"/>
      <c r="U656" s="11"/>
      <c r="V656" s="11" t="s">
        <v>17353</v>
      </c>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t="s">
        <v>17354</v>
      </c>
      <c r="BR656" s="11"/>
      <c r="BS656" s="11" t="s">
        <v>17355</v>
      </c>
      <c r="BT656" s="11"/>
      <c r="BU656" s="11"/>
      <c r="BV656" s="11"/>
      <c r="BW656" s="11"/>
      <c r="BX656" s="11"/>
      <c r="BY656" s="11"/>
      <c r="BZ656" s="11"/>
      <c r="CA656" s="11"/>
      <c r="CB656" s="11"/>
      <c r="CC656" s="11" t="s">
        <v>17356</v>
      </c>
      <c r="CD656" s="11" t="s">
        <v>17357</v>
      </c>
      <c r="CE656" s="11" t="s">
        <v>17358</v>
      </c>
      <c r="CF656" s="11"/>
      <c r="CG656" s="11"/>
      <c r="CH656" s="11" t="s">
        <v>17359</v>
      </c>
      <c r="CI656" s="11"/>
      <c r="CJ656" s="11"/>
      <c r="CK656" s="11" t="s">
        <v>17360</v>
      </c>
      <c r="CL656" s="11" t="s">
        <v>17361</v>
      </c>
      <c r="CM656" s="11" t="s">
        <v>17362</v>
      </c>
      <c r="CN656" s="11"/>
      <c r="CO656" s="11"/>
      <c r="CP656" s="11" t="s">
        <v>17363</v>
      </c>
      <c r="CQ656" s="11" t="s">
        <v>17364</v>
      </c>
      <c r="CR656" s="11"/>
      <c r="CS656" s="11" t="s">
        <v>17365</v>
      </c>
      <c r="CT656" s="11"/>
      <c r="CU656" s="11" t="s">
        <v>17366</v>
      </c>
      <c r="CV656" s="11" t="s">
        <v>17367</v>
      </c>
      <c r="CW656" s="11" t="s">
        <v>17368</v>
      </c>
      <c r="CX656" s="11"/>
      <c r="CY656" s="11"/>
      <c r="CZ656" s="11"/>
      <c r="DA656" s="11"/>
      <c r="DB656" s="11"/>
      <c r="DC656" s="11"/>
      <c r="DD656" s="11"/>
      <c r="DE656" s="11"/>
      <c r="DF656" s="11"/>
      <c r="DG656" s="11"/>
      <c r="DH656" s="11"/>
      <c r="DI656" s="11"/>
      <c r="DJ656" s="11"/>
      <c r="DK656" s="11"/>
      <c r="DL656" s="11"/>
      <c r="DM656" s="11"/>
      <c r="DN656" s="11"/>
      <c r="DO656" s="11"/>
      <c r="DP656" s="11" t="s">
        <v>17369</v>
      </c>
      <c r="DQ656" s="11"/>
      <c r="DR656" s="11"/>
      <c r="DS656" s="11" t="s">
        <v>17370</v>
      </c>
      <c r="DT656" s="11"/>
      <c r="DU656" s="11" t="s">
        <v>17371</v>
      </c>
      <c r="DV656" s="11" t="s">
        <v>17372</v>
      </c>
      <c r="DW656" s="11"/>
      <c r="DX656" s="11"/>
      <c r="DY656" s="11" t="s">
        <v>17373</v>
      </c>
      <c r="DZ656" s="11" t="s">
        <v>17374</v>
      </c>
      <c r="EA656" s="11" t="s">
        <v>17375</v>
      </c>
      <c r="EB656" s="11"/>
      <c r="EC656" s="11"/>
      <c r="ED656" s="11"/>
      <c r="EE656" s="11" t="s">
        <v>17376</v>
      </c>
      <c r="EF656" s="11"/>
      <c r="EG656" s="11" t="s">
        <v>17377</v>
      </c>
      <c r="EH656" s="11"/>
      <c r="EI656" s="11" t="s">
        <v>17378</v>
      </c>
      <c r="EJ656" s="11" t="s">
        <v>17379</v>
      </c>
      <c r="EK656" s="11"/>
      <c r="EL656" s="11"/>
      <c r="EM656" s="11"/>
      <c r="EN656" s="11"/>
      <c r="EO656" s="11" t="s">
        <v>17380</v>
      </c>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t="s">
        <v>17381</v>
      </c>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t="s">
        <v>17382</v>
      </c>
      <c r="HF656" s="11" t="s">
        <v>17383</v>
      </c>
      <c r="HG656" s="11"/>
      <c r="HH656" s="11" t="s">
        <v>17384</v>
      </c>
      <c r="HI656" s="11" t="s">
        <v>17385</v>
      </c>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t="s">
        <v>17386</v>
      </c>
      <c r="II656" s="11"/>
      <c r="IJ656" s="11"/>
      <c r="IK656" s="11"/>
      <c r="IL656" s="11"/>
      <c r="IM656" s="11"/>
      <c r="IN656" s="11"/>
      <c r="IO656" s="11"/>
      <c r="IP656" s="11"/>
      <c r="IQ656" s="11"/>
      <c r="IR656" s="11" t="s">
        <v>17387</v>
      </c>
      <c r="IS656" s="11"/>
      <c r="IT656" s="11"/>
      <c r="IU656" s="11"/>
      <c r="IV656" s="11"/>
      <c r="IW656" s="11"/>
      <c r="IX656" s="11"/>
      <c r="IY656" s="11"/>
      <c r="IZ656" s="11"/>
      <c r="JA656" s="11"/>
      <c r="JB656" s="11"/>
      <c r="JC656" s="11"/>
      <c r="JD656" s="11"/>
      <c r="JE656" s="11"/>
      <c r="JF656" s="11"/>
      <c r="JG656" s="11"/>
      <c r="JH656" s="11"/>
      <c r="JI656" s="11" t="s">
        <v>17388</v>
      </c>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t="s">
        <v>17389</v>
      </c>
      <c r="KN656" s="11"/>
      <c r="KO656" s="11"/>
      <c r="KP656" s="11"/>
      <c r="KQ656" s="11"/>
      <c r="KR656" s="11" t="s">
        <v>17390</v>
      </c>
      <c r="KS656" s="11"/>
      <c r="KT656" s="11"/>
      <c r="KU656" s="11" t="s">
        <v>17391</v>
      </c>
      <c r="KV656" s="11"/>
      <c r="KW656" s="11"/>
      <c r="KX656" s="11"/>
      <c r="KY656" s="11"/>
      <c r="KZ656" s="11" t="s">
        <v>17392</v>
      </c>
      <c r="LA656" s="11"/>
      <c r="LB656" s="11"/>
      <c r="LC656" s="11" t="s">
        <v>17393</v>
      </c>
      <c r="LD656" s="11" t="s">
        <v>17394</v>
      </c>
      <c r="LE656" s="11"/>
      <c r="LF656" s="11"/>
      <c r="LG656" s="11"/>
      <c r="LH656" s="11" t="s">
        <v>17395</v>
      </c>
      <c r="LI656" s="11" t="s">
        <v>17396</v>
      </c>
      <c r="LJ656" s="11" t="s">
        <v>17397</v>
      </c>
      <c r="LK656" s="11"/>
      <c r="LL656" s="11"/>
      <c r="LM656" s="11" t="s">
        <v>17398</v>
      </c>
      <c r="LN656" s="11"/>
      <c r="LO656" s="11"/>
      <c r="LP656" s="11" t="s">
        <v>17399</v>
      </c>
      <c r="LQ656" s="11"/>
      <c r="LR656" s="11"/>
      <c r="LS656" s="11"/>
      <c r="LT656" s="11" t="s">
        <v>17400</v>
      </c>
      <c r="LU656" s="11"/>
      <c r="LV656" s="11"/>
      <c r="LW656" s="11"/>
      <c r="LX656" s="11"/>
      <c r="LY656" s="11"/>
      <c r="LZ656" s="11"/>
      <c r="MA656" s="11"/>
      <c r="MB656" s="11"/>
      <c r="MC656" s="11"/>
      <c r="MD656" s="11"/>
      <c r="ME656" s="11"/>
      <c r="MF656" s="11"/>
      <c r="MG656" s="11"/>
      <c r="MH656" s="11"/>
      <c r="MI656" s="11"/>
      <c r="MJ656" s="11"/>
      <c r="MK656" s="11"/>
      <c r="ML656" s="11"/>
      <c r="MM656" s="11"/>
      <c r="MN656" s="11"/>
      <c r="MO656" s="11"/>
      <c r="MP656" s="11"/>
      <c r="MQ656" s="11"/>
      <c r="MR656" s="11"/>
      <c r="MS656" s="11"/>
      <c r="MT656" s="11"/>
      <c r="MU656" s="11"/>
      <c r="MV656" s="11"/>
      <c r="MW656" s="11"/>
      <c r="MX656" s="11"/>
      <c r="MY656" s="11"/>
      <c r="MZ656" s="11"/>
      <c r="NA656" s="11"/>
      <c r="NB656" s="11"/>
      <c r="NC656" s="11"/>
      <c r="ND656" s="11"/>
      <c r="NE656" s="11"/>
      <c r="NF656" s="11"/>
      <c r="NG656" s="11"/>
      <c r="NH656" s="11"/>
      <c r="NI656" s="11"/>
      <c r="NJ656" s="11"/>
      <c r="NK656" s="11"/>
      <c r="NL656" s="11"/>
      <c r="NM656" s="11"/>
      <c r="NN656" s="11"/>
      <c r="NO656" s="11"/>
      <c r="NP656" s="11"/>
      <c r="NQ656" s="11"/>
      <c r="NR656" s="11"/>
      <c r="NS656" s="11"/>
      <c r="NT656" s="11"/>
      <c r="NU656" s="11"/>
      <c r="NV656" s="11"/>
      <c r="NW656" s="11"/>
      <c r="NX656" s="11"/>
      <c r="NY656" s="11"/>
      <c r="NZ656" s="11"/>
      <c r="OA656" s="11" t="s">
        <v>17401</v>
      </c>
      <c r="OB656" s="11"/>
      <c r="OC656" s="11"/>
      <c r="OD656" s="11"/>
      <c r="OE656" s="11"/>
      <c r="OF656" s="11"/>
      <c r="OG656" s="11"/>
      <c r="OH656" s="11"/>
      <c r="OI656" s="11"/>
      <c r="OJ656" s="11"/>
      <c r="OK656" s="11"/>
      <c r="OL656" s="11"/>
      <c r="OM656" s="11"/>
      <c r="ON656" s="11"/>
      <c r="OO656" s="11"/>
      <c r="OP656" s="11"/>
      <c r="OQ656" s="11"/>
      <c r="OR656" s="11"/>
      <c r="OS656" s="11" t="s">
        <v>17402</v>
      </c>
      <c r="OT656" s="11"/>
      <c r="OU656" s="11" t="s">
        <v>17403</v>
      </c>
      <c r="OV656" s="11"/>
      <c r="OW656" s="11" t="s">
        <v>17404</v>
      </c>
      <c r="OX656" s="11"/>
      <c r="OY656" s="11"/>
      <c r="OZ656" s="11"/>
      <c r="PA656" s="11"/>
      <c r="PB656" s="11"/>
      <c r="PC656" s="11"/>
      <c r="PD656" s="11"/>
      <c r="PE656" s="11"/>
      <c r="PF656" s="11"/>
      <c r="PG656" s="11" t="s">
        <v>17405</v>
      </c>
      <c r="PH656" s="11" t="s">
        <v>17406</v>
      </c>
      <c r="PI656" s="11"/>
      <c r="PJ656" s="11"/>
      <c r="PK656" s="11"/>
      <c r="PL656" s="11" t="s">
        <v>17407</v>
      </c>
      <c r="PM656" s="11"/>
      <c r="PN656" s="11"/>
      <c r="PO656" s="11"/>
      <c r="PP656" s="11"/>
      <c r="PQ656" s="11"/>
      <c r="PR656" s="11"/>
      <c r="PS656" s="11" t="s">
        <v>17408</v>
      </c>
      <c r="PT656" s="11"/>
      <c r="PU656" s="11"/>
      <c r="PV656" s="11"/>
      <c r="PW656" s="11"/>
      <c r="PX656" s="11"/>
      <c r="PY656" s="11"/>
      <c r="PZ656" s="11"/>
      <c r="QA656" s="11"/>
      <c r="QB656" s="11"/>
      <c r="QC656" s="11"/>
      <c r="QD656" s="11"/>
      <c r="QE656" s="11"/>
      <c r="QF656" s="11"/>
      <c r="QG656" s="11"/>
      <c r="QH656" s="11"/>
      <c r="QI656" s="11"/>
      <c r="QJ656" s="11"/>
      <c r="QK656" s="11"/>
      <c r="QL656" s="11"/>
      <c r="QM656" s="11"/>
      <c r="QN656" s="11"/>
      <c r="QO656" s="11"/>
      <c r="QP656" s="11"/>
      <c r="QQ656" s="11"/>
      <c r="QR656" s="11"/>
      <c r="QS656" s="11"/>
      <c r="QT656" s="11"/>
      <c r="QU656" s="11"/>
      <c r="QV656" s="11"/>
      <c r="QW656" s="11"/>
      <c r="QX656" s="11"/>
      <c r="QY656" s="11"/>
      <c r="QZ656" s="11"/>
      <c r="RA656" s="11"/>
      <c r="RB656" s="11"/>
      <c r="RC656" s="11"/>
      <c r="RD656" s="11" t="s">
        <v>17409</v>
      </c>
      <c r="RE656" s="11"/>
      <c r="RF656" s="11"/>
      <c r="RG656" s="11"/>
      <c r="RH656" s="11"/>
      <c r="RI656" s="11"/>
      <c r="RJ656" s="11"/>
      <c r="RK656" s="11"/>
      <c r="RL656" s="11"/>
      <c r="RM656" s="11"/>
      <c r="RN656" s="11"/>
      <c r="RO656" s="11"/>
      <c r="RP656" s="11"/>
      <c r="RQ656" s="11"/>
      <c r="RR656" s="11"/>
      <c r="RS656" s="11"/>
      <c r="RT656" s="11"/>
      <c r="RU656" s="11"/>
      <c r="RV656" s="11"/>
      <c r="RW656" s="11"/>
      <c r="RX656" s="11"/>
      <c r="RY656" s="11"/>
      <c r="RZ656" s="11"/>
      <c r="SA656" s="11"/>
      <c r="SB656" s="11"/>
      <c r="SC656" s="11"/>
      <c r="SD656" s="11"/>
      <c r="SE656" s="11"/>
      <c r="SF656" s="11"/>
      <c r="SG656" s="11"/>
      <c r="SH656" s="11" t="s">
        <v>17410</v>
      </c>
      <c r="SI656" s="11"/>
      <c r="SJ656" s="11"/>
      <c r="SK656" s="11"/>
      <c r="SL656" s="11"/>
      <c r="SM656" s="11"/>
      <c r="SN656" s="11"/>
      <c r="SO656" s="11"/>
      <c r="SP656" s="11"/>
      <c r="SQ656" s="11"/>
      <c r="SR656" s="11"/>
      <c r="SS656" s="11"/>
      <c r="ST656" s="11"/>
      <c r="SU656" s="11"/>
      <c r="SV656" s="11"/>
      <c r="SW656" s="11"/>
      <c r="SX656" s="11"/>
      <c r="SY656" s="11"/>
      <c r="SZ656" s="11"/>
      <c r="TA656" s="11"/>
      <c r="TB656" s="11"/>
      <c r="TC656" s="11"/>
      <c r="TD656" s="11"/>
      <c r="TE656" s="11" t="s">
        <v>17411</v>
      </c>
      <c r="TF656" s="11"/>
      <c r="TG656" s="11"/>
      <c r="TH656" s="11"/>
      <c r="TI656" s="11"/>
      <c r="TJ656" s="11"/>
      <c r="TK656" s="11"/>
      <c r="TL656" s="11"/>
      <c r="TM656" s="11"/>
      <c r="TN656" s="11"/>
      <c r="TO656" s="11"/>
      <c r="TP656" s="11"/>
      <c r="TQ656" s="11"/>
      <c r="TR656" s="11"/>
      <c r="TS656" s="11"/>
      <c r="TT656" s="11"/>
      <c r="TU656" s="11"/>
      <c r="TV656" s="11"/>
      <c r="TW656" s="11"/>
      <c r="TX656" s="11"/>
      <c r="TY656" s="11"/>
      <c r="TZ656" s="11"/>
      <c r="UA656" s="11"/>
      <c r="UB656" s="11"/>
      <c r="UC656" s="11"/>
      <c r="UD656" s="11"/>
      <c r="UE656" s="11"/>
      <c r="UF656" s="11"/>
      <c r="UG656" s="11"/>
      <c r="UH656" s="11"/>
      <c r="UI656" s="11"/>
      <c r="UJ656" s="11"/>
      <c r="UK656" s="11"/>
      <c r="UL656" s="11"/>
      <c r="UM656" s="11"/>
      <c r="UN656" s="11" t="s">
        <v>17412</v>
      </c>
      <c r="UO656" s="11"/>
      <c r="UP656" s="11"/>
      <c r="UQ656" s="11"/>
      <c r="UR656" s="11"/>
      <c r="US656" s="11"/>
      <c r="UT656" s="11"/>
      <c r="UU656" s="11"/>
      <c r="UV656" s="11"/>
      <c r="UW656" s="11"/>
      <c r="UX656" s="11"/>
      <c r="UY656" s="11"/>
      <c r="UZ656" s="11"/>
      <c r="VA656" s="11"/>
      <c r="VB656" s="11"/>
      <c r="VC656" s="11"/>
      <c r="VD656" s="11"/>
      <c r="VE656" s="11"/>
      <c r="VF656" s="11"/>
      <c r="VG656" s="11"/>
      <c r="VH656" s="11"/>
      <c r="VI656" s="11"/>
      <c r="VJ656" s="11"/>
      <c r="VK656" s="11"/>
      <c r="VL656" s="11"/>
      <c r="VM656" s="11"/>
      <c r="VN656" s="11"/>
      <c r="VO656" s="11"/>
      <c r="VP656" s="11"/>
      <c r="VQ656" s="11"/>
      <c r="VR656" s="11"/>
      <c r="VS656" s="11"/>
      <c r="VT656" s="11"/>
      <c r="VU656" s="11"/>
      <c r="VV656" s="11"/>
      <c r="VW656" s="11"/>
      <c r="VX656" s="11"/>
      <c r="VY656" s="11"/>
      <c r="VZ656" s="11"/>
      <c r="WA656" s="11"/>
      <c r="WB656" s="11"/>
      <c r="WC656" s="11"/>
      <c r="WD656" s="11"/>
      <c r="WE656" s="11"/>
      <c r="WF656" s="11"/>
      <c r="WG656" s="11"/>
      <c r="WH656" s="11"/>
      <c r="WI656" s="11"/>
      <c r="WJ656" s="11"/>
      <c r="WK656" s="11"/>
    </row>
    <row r="657" spans="1:609" x14ac:dyDescent="0.25">
      <c r="A657" s="11"/>
      <c r="B657" s="11"/>
      <c r="C657" s="11"/>
      <c r="D657" s="11"/>
      <c r="E657" s="11" t="s">
        <v>17413</v>
      </c>
      <c r="F657" s="11" t="s">
        <v>17414</v>
      </c>
      <c r="G657" s="11"/>
      <c r="H657" s="11"/>
      <c r="I657" s="11"/>
      <c r="J657" s="11"/>
      <c r="K657" s="11" t="s">
        <v>17415</v>
      </c>
      <c r="L657" s="11"/>
      <c r="M657" s="11"/>
      <c r="N657" s="11"/>
      <c r="O657" s="11"/>
      <c r="P657" s="11"/>
      <c r="Q657" s="11"/>
      <c r="R657" s="11"/>
      <c r="S657" s="11"/>
      <c r="T657" s="11"/>
      <c r="U657" s="11"/>
      <c r="V657" s="11" t="s">
        <v>17416</v>
      </c>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t="s">
        <v>17417</v>
      </c>
      <c r="BR657" s="11"/>
      <c r="BS657" s="11" t="s">
        <v>17418</v>
      </c>
      <c r="BT657" s="11"/>
      <c r="BU657" s="11"/>
      <c r="BV657" s="11"/>
      <c r="BW657" s="11"/>
      <c r="BX657" s="11"/>
      <c r="BY657" s="11"/>
      <c r="BZ657" s="11"/>
      <c r="CA657" s="11"/>
      <c r="CB657" s="11"/>
      <c r="CC657" s="11" t="s">
        <v>17419</v>
      </c>
      <c r="CD657" s="11" t="s">
        <v>17420</v>
      </c>
      <c r="CE657" s="11" t="s">
        <v>17421</v>
      </c>
      <c r="CF657" s="11"/>
      <c r="CG657" s="11"/>
      <c r="CH657" s="11" t="s">
        <v>17422</v>
      </c>
      <c r="CI657" s="11"/>
      <c r="CJ657" s="11"/>
      <c r="CK657" s="11" t="s">
        <v>17423</v>
      </c>
      <c r="CL657" s="11" t="s">
        <v>17424</v>
      </c>
      <c r="CM657" s="11" t="s">
        <v>17425</v>
      </c>
      <c r="CN657" s="11"/>
      <c r="CO657" s="11"/>
      <c r="CP657" s="11" t="s">
        <v>17426</v>
      </c>
      <c r="CQ657" s="11" t="s">
        <v>17427</v>
      </c>
      <c r="CR657" s="11"/>
      <c r="CS657" s="11" t="s">
        <v>17428</v>
      </c>
      <c r="CT657" s="11"/>
      <c r="CU657" s="11" t="s">
        <v>17429</v>
      </c>
      <c r="CV657" s="11" t="s">
        <v>17430</v>
      </c>
      <c r="CW657" s="11" t="s">
        <v>17431</v>
      </c>
      <c r="CX657" s="11"/>
      <c r="CY657" s="11"/>
      <c r="CZ657" s="11"/>
      <c r="DA657" s="11"/>
      <c r="DB657" s="11"/>
      <c r="DC657" s="11"/>
      <c r="DD657" s="11"/>
      <c r="DE657" s="11"/>
      <c r="DF657" s="11"/>
      <c r="DG657" s="11"/>
      <c r="DH657" s="11"/>
      <c r="DI657" s="11"/>
      <c r="DJ657" s="11"/>
      <c r="DK657" s="11"/>
      <c r="DL657" s="11"/>
      <c r="DM657" s="11"/>
      <c r="DN657" s="11"/>
      <c r="DO657" s="11"/>
      <c r="DP657" s="11" t="s">
        <v>17432</v>
      </c>
      <c r="DQ657" s="11"/>
      <c r="DR657" s="11"/>
      <c r="DS657" s="11" t="s">
        <v>17433</v>
      </c>
      <c r="DT657" s="11"/>
      <c r="DU657" s="11" t="s">
        <v>17434</v>
      </c>
      <c r="DV657" s="11" t="s">
        <v>17435</v>
      </c>
      <c r="DW657" s="11"/>
      <c r="DX657" s="11"/>
      <c r="DY657" s="11" t="s">
        <v>17436</v>
      </c>
      <c r="DZ657" s="11" t="s">
        <v>17437</v>
      </c>
      <c r="EA657" s="11" t="s">
        <v>17438</v>
      </c>
      <c r="EB657" s="11"/>
      <c r="EC657" s="11"/>
      <c r="ED657" s="11"/>
      <c r="EE657" s="11" t="s">
        <v>17439</v>
      </c>
      <c r="EF657" s="11"/>
      <c r="EG657" s="11" t="s">
        <v>17440</v>
      </c>
      <c r="EH657" s="11"/>
      <c r="EI657" s="11" t="s">
        <v>17441</v>
      </c>
      <c r="EJ657" s="11" t="s">
        <v>17442</v>
      </c>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t="s">
        <v>17443</v>
      </c>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t="s">
        <v>17444</v>
      </c>
      <c r="HF657" s="11" t="s">
        <v>17445</v>
      </c>
      <c r="HG657" s="11"/>
      <c r="HH657" s="11" t="s">
        <v>17446</v>
      </c>
      <c r="HI657" s="11" t="s">
        <v>17447</v>
      </c>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t="s">
        <v>17448</v>
      </c>
      <c r="II657" s="11"/>
      <c r="IJ657" s="11"/>
      <c r="IK657" s="11"/>
      <c r="IL657" s="11"/>
      <c r="IM657" s="11"/>
      <c r="IN657" s="11"/>
      <c r="IO657" s="11"/>
      <c r="IP657" s="11"/>
      <c r="IQ657" s="11"/>
      <c r="IR657" s="11" t="s">
        <v>17449</v>
      </c>
      <c r="IS657" s="11"/>
      <c r="IT657" s="11"/>
      <c r="IU657" s="11"/>
      <c r="IV657" s="11"/>
      <c r="IW657" s="11"/>
      <c r="IX657" s="11"/>
      <c r="IY657" s="11"/>
      <c r="IZ657" s="11"/>
      <c r="JA657" s="11"/>
      <c r="JB657" s="11"/>
      <c r="JC657" s="11"/>
      <c r="JD657" s="11"/>
      <c r="JE657" s="11"/>
      <c r="JF657" s="11"/>
      <c r="JG657" s="11"/>
      <c r="JH657" s="11"/>
      <c r="JI657" s="11" t="s">
        <v>17450</v>
      </c>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t="s">
        <v>17451</v>
      </c>
      <c r="KN657" s="11"/>
      <c r="KO657" s="11"/>
      <c r="KP657" s="11"/>
      <c r="KQ657" s="11"/>
      <c r="KR657" s="11" t="s">
        <v>17452</v>
      </c>
      <c r="KS657" s="11"/>
      <c r="KT657" s="11"/>
      <c r="KU657" s="11" t="s">
        <v>17453</v>
      </c>
      <c r="KV657" s="11"/>
      <c r="KW657" s="11"/>
      <c r="KX657" s="11"/>
      <c r="KY657" s="11"/>
      <c r="KZ657" s="11" t="s">
        <v>17454</v>
      </c>
      <c r="LA657" s="11"/>
      <c r="LB657" s="11"/>
      <c r="LC657" s="11" t="s">
        <v>17455</v>
      </c>
      <c r="LD657" s="11" t="s">
        <v>17456</v>
      </c>
      <c r="LE657" s="11"/>
      <c r="LF657" s="11"/>
      <c r="LG657" s="11"/>
      <c r="LH657" s="11" t="s">
        <v>17457</v>
      </c>
      <c r="LI657" s="11" t="s">
        <v>17458</v>
      </c>
      <c r="LJ657" s="11" t="s">
        <v>17459</v>
      </c>
      <c r="LK657" s="11"/>
      <c r="LL657" s="11"/>
      <c r="LM657" s="11" t="s">
        <v>17460</v>
      </c>
      <c r="LN657" s="11"/>
      <c r="LO657" s="11"/>
      <c r="LP657" s="11" t="s">
        <v>17461</v>
      </c>
      <c r="LQ657" s="11"/>
      <c r="LR657" s="11"/>
      <c r="LS657" s="11"/>
      <c r="LT657" s="11" t="s">
        <v>17462</v>
      </c>
      <c r="LU657" s="11"/>
      <c r="LV657" s="11"/>
      <c r="LW657" s="11"/>
      <c r="LX657" s="11"/>
      <c r="LY657" s="11"/>
      <c r="LZ657" s="11"/>
      <c r="MA657" s="11"/>
      <c r="MB657" s="11"/>
      <c r="MC657" s="11"/>
      <c r="MD657" s="11"/>
      <c r="ME657" s="11"/>
      <c r="MF657" s="11"/>
      <c r="MG657" s="11"/>
      <c r="MH657" s="11"/>
      <c r="MI657" s="11"/>
      <c r="MJ657" s="11"/>
      <c r="MK657" s="11"/>
      <c r="ML657" s="11"/>
      <c r="MM657" s="11"/>
      <c r="MN657" s="11"/>
      <c r="MO657" s="11"/>
      <c r="MP657" s="11"/>
      <c r="MQ657" s="11"/>
      <c r="MR657" s="11"/>
      <c r="MS657" s="11"/>
      <c r="MT657" s="11"/>
      <c r="MU657" s="11"/>
      <c r="MV657" s="11"/>
      <c r="MW657" s="11"/>
      <c r="MX657" s="11"/>
      <c r="MY657" s="11"/>
      <c r="MZ657" s="11"/>
      <c r="NA657" s="11"/>
      <c r="NB657" s="11"/>
      <c r="NC657" s="11"/>
      <c r="ND657" s="11"/>
      <c r="NE657" s="11"/>
      <c r="NF657" s="11"/>
      <c r="NG657" s="11"/>
      <c r="NH657" s="11"/>
      <c r="NI657" s="11"/>
      <c r="NJ657" s="11"/>
      <c r="NK657" s="11"/>
      <c r="NL657" s="11"/>
      <c r="NM657" s="11"/>
      <c r="NN657" s="11"/>
      <c r="NO657" s="11"/>
      <c r="NP657" s="11"/>
      <c r="NQ657" s="11"/>
      <c r="NR657" s="11"/>
      <c r="NS657" s="11"/>
      <c r="NT657" s="11"/>
      <c r="NU657" s="11"/>
      <c r="NV657" s="11"/>
      <c r="NW657" s="11"/>
      <c r="NX657" s="11"/>
      <c r="NY657" s="11"/>
      <c r="NZ657" s="11"/>
      <c r="OA657" s="11" t="s">
        <v>17463</v>
      </c>
      <c r="OB657" s="11"/>
      <c r="OC657" s="11"/>
      <c r="OD657" s="11"/>
      <c r="OE657" s="11"/>
      <c r="OF657" s="11"/>
      <c r="OG657" s="11"/>
      <c r="OH657" s="11"/>
      <c r="OI657" s="11"/>
      <c r="OJ657" s="11"/>
      <c r="OK657" s="11"/>
      <c r="OL657" s="11"/>
      <c r="OM657" s="11"/>
      <c r="ON657" s="11"/>
      <c r="OO657" s="11"/>
      <c r="OP657" s="11"/>
      <c r="OQ657" s="11"/>
      <c r="OR657" s="11"/>
      <c r="OS657" s="11" t="s">
        <v>17464</v>
      </c>
      <c r="OT657" s="11"/>
      <c r="OU657" s="11" t="s">
        <v>17465</v>
      </c>
      <c r="OV657" s="11"/>
      <c r="OW657" s="11" t="s">
        <v>17466</v>
      </c>
      <c r="OX657" s="11"/>
      <c r="OY657" s="11"/>
      <c r="OZ657" s="11"/>
      <c r="PA657" s="11"/>
      <c r="PB657" s="11"/>
      <c r="PC657" s="11"/>
      <c r="PD657" s="11"/>
      <c r="PE657" s="11"/>
      <c r="PF657" s="11"/>
      <c r="PG657" s="11" t="s">
        <v>17467</v>
      </c>
      <c r="PH657" s="11" t="s">
        <v>17468</v>
      </c>
      <c r="PI657" s="11"/>
      <c r="PJ657" s="11"/>
      <c r="PK657" s="11"/>
      <c r="PL657" s="11" t="s">
        <v>17469</v>
      </c>
      <c r="PM657" s="11"/>
      <c r="PN657" s="11"/>
      <c r="PO657" s="11"/>
      <c r="PP657" s="11"/>
      <c r="PQ657" s="11"/>
      <c r="PR657" s="11"/>
      <c r="PS657" s="11" t="s">
        <v>17470</v>
      </c>
      <c r="PT657" s="11"/>
      <c r="PU657" s="11"/>
      <c r="PV657" s="11"/>
      <c r="PW657" s="11"/>
      <c r="PX657" s="11"/>
      <c r="PY657" s="11"/>
      <c r="PZ657" s="11"/>
      <c r="QA657" s="11"/>
      <c r="QB657" s="11"/>
      <c r="QC657" s="11"/>
      <c r="QD657" s="11"/>
      <c r="QE657" s="11"/>
      <c r="QF657" s="11"/>
      <c r="QG657" s="11"/>
      <c r="QH657" s="11"/>
      <c r="QI657" s="11"/>
      <c r="QJ657" s="11"/>
      <c r="QK657" s="11"/>
      <c r="QL657" s="11"/>
      <c r="QM657" s="11"/>
      <c r="QN657" s="11"/>
      <c r="QO657" s="11"/>
      <c r="QP657" s="11"/>
      <c r="QQ657" s="11"/>
      <c r="QR657" s="11"/>
      <c r="QS657" s="11"/>
      <c r="QT657" s="11"/>
      <c r="QU657" s="11"/>
      <c r="QV657" s="11"/>
      <c r="QW657" s="11"/>
      <c r="QX657" s="11"/>
      <c r="QY657" s="11"/>
      <c r="QZ657" s="11"/>
      <c r="RA657" s="11"/>
      <c r="RB657" s="11"/>
      <c r="RC657" s="11"/>
      <c r="RD657" s="11" t="s">
        <v>17471</v>
      </c>
      <c r="RE657" s="11"/>
      <c r="RF657" s="11"/>
      <c r="RG657" s="11"/>
      <c r="RH657" s="11"/>
      <c r="RI657" s="11"/>
      <c r="RJ657" s="11"/>
      <c r="RK657" s="11"/>
      <c r="RL657" s="11"/>
      <c r="RM657" s="11"/>
      <c r="RN657" s="11"/>
      <c r="RO657" s="11"/>
      <c r="RP657" s="11"/>
      <c r="RQ657" s="11"/>
      <c r="RR657" s="11"/>
      <c r="RS657" s="11"/>
      <c r="RT657" s="11"/>
      <c r="RU657" s="11"/>
      <c r="RV657" s="11"/>
      <c r="RW657" s="11"/>
      <c r="RX657" s="11"/>
      <c r="RY657" s="11"/>
      <c r="RZ657" s="11"/>
      <c r="SA657" s="11"/>
      <c r="SB657" s="11"/>
      <c r="SC657" s="11"/>
      <c r="SD657" s="11"/>
      <c r="SE657" s="11"/>
      <c r="SF657" s="11"/>
      <c r="SG657" s="11"/>
      <c r="SH657" s="11" t="s">
        <v>17472</v>
      </c>
      <c r="SI657" s="11"/>
      <c r="SJ657" s="11"/>
      <c r="SK657" s="11"/>
      <c r="SL657" s="11"/>
      <c r="SM657" s="11"/>
      <c r="SN657" s="11"/>
      <c r="SO657" s="11"/>
      <c r="SP657" s="11"/>
      <c r="SQ657" s="11"/>
      <c r="SR657" s="11"/>
      <c r="SS657" s="11"/>
      <c r="ST657" s="11"/>
      <c r="SU657" s="11"/>
      <c r="SV657" s="11"/>
      <c r="SW657" s="11"/>
      <c r="SX657" s="11"/>
      <c r="SY657" s="11"/>
      <c r="SZ657" s="11"/>
      <c r="TA657" s="11"/>
      <c r="TB657" s="11"/>
      <c r="TC657" s="11"/>
      <c r="TD657" s="11"/>
      <c r="TE657" s="11" t="s">
        <v>17473</v>
      </c>
      <c r="TF657" s="11"/>
      <c r="TG657" s="11"/>
      <c r="TH657" s="11"/>
      <c r="TI657" s="11"/>
      <c r="TJ657" s="11"/>
      <c r="TK657" s="11"/>
      <c r="TL657" s="11"/>
      <c r="TM657" s="11"/>
      <c r="TN657" s="11"/>
      <c r="TO657" s="11"/>
      <c r="TP657" s="11"/>
      <c r="TQ657" s="11"/>
      <c r="TR657" s="11"/>
      <c r="TS657" s="11"/>
      <c r="TT657" s="11"/>
      <c r="TU657" s="11"/>
      <c r="TV657" s="11"/>
      <c r="TW657" s="11"/>
      <c r="TX657" s="11"/>
      <c r="TY657" s="11"/>
      <c r="TZ657" s="11"/>
      <c r="UA657" s="11"/>
      <c r="UB657" s="11"/>
      <c r="UC657" s="11"/>
      <c r="UD657" s="11"/>
      <c r="UE657" s="11"/>
      <c r="UF657" s="11"/>
      <c r="UG657" s="11"/>
      <c r="UH657" s="11"/>
      <c r="UI657" s="11"/>
      <c r="UJ657" s="11"/>
      <c r="UK657" s="11"/>
      <c r="UL657" s="11"/>
      <c r="UM657" s="11"/>
      <c r="UN657" s="11" t="s">
        <v>17474</v>
      </c>
      <c r="UO657" s="11"/>
      <c r="UP657" s="11"/>
      <c r="UQ657" s="11"/>
      <c r="UR657" s="11"/>
      <c r="US657" s="11"/>
      <c r="UT657" s="11"/>
      <c r="UU657" s="11"/>
      <c r="UV657" s="11"/>
      <c r="UW657" s="11"/>
      <c r="UX657" s="11"/>
      <c r="UY657" s="11"/>
      <c r="UZ657" s="11"/>
      <c r="VA657" s="11"/>
      <c r="VB657" s="11"/>
      <c r="VC657" s="11"/>
      <c r="VD657" s="11"/>
      <c r="VE657" s="11"/>
      <c r="VF657" s="11"/>
      <c r="VG657" s="11"/>
      <c r="VH657" s="11"/>
      <c r="VI657" s="11"/>
      <c r="VJ657" s="11"/>
      <c r="VK657" s="11"/>
      <c r="VL657" s="11"/>
      <c r="VM657" s="11"/>
      <c r="VN657" s="11"/>
      <c r="VO657" s="11"/>
      <c r="VP657" s="11"/>
      <c r="VQ657" s="11"/>
      <c r="VR657" s="11"/>
      <c r="VS657" s="11"/>
      <c r="VT657" s="11"/>
      <c r="VU657" s="11"/>
      <c r="VV657" s="11"/>
      <c r="VW657" s="11"/>
      <c r="VX657" s="11"/>
      <c r="VY657" s="11"/>
      <c r="VZ657" s="11"/>
      <c r="WA657" s="11"/>
      <c r="WB657" s="11"/>
      <c r="WC657" s="11"/>
      <c r="WD657" s="11"/>
      <c r="WE657" s="11"/>
      <c r="WF657" s="11"/>
      <c r="WG657" s="11"/>
      <c r="WH657" s="11"/>
      <c r="WI657" s="11"/>
      <c r="WJ657" s="11"/>
      <c r="WK657" s="11"/>
    </row>
    <row r="658" spans="1:609" x14ac:dyDescent="0.25">
      <c r="A658" s="11"/>
      <c r="B658" s="11"/>
      <c r="C658" s="11"/>
      <c r="D658" s="11"/>
      <c r="E658" s="11" t="s">
        <v>17475</v>
      </c>
      <c r="F658" s="11" t="s">
        <v>17476</v>
      </c>
      <c r="G658" s="11"/>
      <c r="H658" s="11"/>
      <c r="I658" s="11"/>
      <c r="J658" s="11"/>
      <c r="K658" s="11" t="s">
        <v>17477</v>
      </c>
      <c r="L658" s="11"/>
      <c r="M658" s="11"/>
      <c r="N658" s="11"/>
      <c r="O658" s="11"/>
      <c r="P658" s="11"/>
      <c r="Q658" s="11"/>
      <c r="R658" s="11"/>
      <c r="S658" s="11"/>
      <c r="T658" s="11"/>
      <c r="U658" s="11"/>
      <c r="V658" s="11" t="s">
        <v>17478</v>
      </c>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t="s">
        <v>17479</v>
      </c>
      <c r="BT658" s="11"/>
      <c r="BU658" s="11"/>
      <c r="BV658" s="11"/>
      <c r="BW658" s="11"/>
      <c r="BX658" s="11"/>
      <c r="BY658" s="11"/>
      <c r="BZ658" s="11"/>
      <c r="CA658" s="11"/>
      <c r="CB658" s="11"/>
      <c r="CC658" s="11" t="s">
        <v>17480</v>
      </c>
      <c r="CD658" s="11" t="s">
        <v>17481</v>
      </c>
      <c r="CE658" s="11" t="s">
        <v>17482</v>
      </c>
      <c r="CF658" s="11"/>
      <c r="CG658" s="11"/>
      <c r="CH658" s="11"/>
      <c r="CI658" s="11"/>
      <c r="CJ658" s="11"/>
      <c r="CK658" s="11" t="s">
        <v>17483</v>
      </c>
      <c r="CL658" s="11" t="s">
        <v>17484</v>
      </c>
      <c r="CM658" s="11" t="s">
        <v>17485</v>
      </c>
      <c r="CN658" s="11"/>
      <c r="CO658" s="11"/>
      <c r="CP658" s="11" t="s">
        <v>17486</v>
      </c>
      <c r="CQ658" s="11" t="s">
        <v>17487</v>
      </c>
      <c r="CR658" s="11"/>
      <c r="CS658" s="11" t="s">
        <v>17488</v>
      </c>
      <c r="CT658" s="11"/>
      <c r="CU658" s="11" t="s">
        <v>17489</v>
      </c>
      <c r="CV658" s="11" t="s">
        <v>17490</v>
      </c>
      <c r="CW658" s="11" t="s">
        <v>17491</v>
      </c>
      <c r="CX658" s="11"/>
      <c r="CY658" s="11"/>
      <c r="CZ658" s="11"/>
      <c r="DA658" s="11"/>
      <c r="DB658" s="11"/>
      <c r="DC658" s="11"/>
      <c r="DD658" s="11"/>
      <c r="DE658" s="11"/>
      <c r="DF658" s="11"/>
      <c r="DG658" s="11"/>
      <c r="DH658" s="11"/>
      <c r="DI658" s="11"/>
      <c r="DJ658" s="11"/>
      <c r="DK658" s="11"/>
      <c r="DL658" s="11"/>
      <c r="DM658" s="11"/>
      <c r="DN658" s="11"/>
      <c r="DO658" s="11"/>
      <c r="DP658" s="11" t="s">
        <v>17492</v>
      </c>
      <c r="DQ658" s="11"/>
      <c r="DR658" s="11"/>
      <c r="DS658" s="11" t="s">
        <v>17493</v>
      </c>
      <c r="DT658" s="11"/>
      <c r="DU658" s="11" t="s">
        <v>17494</v>
      </c>
      <c r="DV658" s="11" t="s">
        <v>17495</v>
      </c>
      <c r="DW658" s="11"/>
      <c r="DX658" s="11"/>
      <c r="DY658" s="11" t="s">
        <v>17496</v>
      </c>
      <c r="DZ658" s="11" t="s">
        <v>17497</v>
      </c>
      <c r="EA658" s="11" t="s">
        <v>17498</v>
      </c>
      <c r="EB658" s="11"/>
      <c r="EC658" s="11"/>
      <c r="ED658" s="11"/>
      <c r="EE658" s="11" t="s">
        <v>17499</v>
      </c>
      <c r="EF658" s="11"/>
      <c r="EG658" s="11" t="s">
        <v>17500</v>
      </c>
      <c r="EH658" s="11"/>
      <c r="EI658" s="11" t="s">
        <v>17501</v>
      </c>
      <c r="EJ658" s="11" t="s">
        <v>17502</v>
      </c>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t="s">
        <v>17503</v>
      </c>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t="s">
        <v>17504</v>
      </c>
      <c r="HF658" s="11"/>
      <c r="HG658" s="11"/>
      <c r="HH658" s="11" t="s">
        <v>17505</v>
      </c>
      <c r="HI658" s="11" t="s">
        <v>17506</v>
      </c>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t="s">
        <v>17507</v>
      </c>
      <c r="II658" s="11"/>
      <c r="IJ658" s="11"/>
      <c r="IK658" s="11"/>
      <c r="IL658" s="11"/>
      <c r="IM658" s="11"/>
      <c r="IN658" s="11"/>
      <c r="IO658" s="11"/>
      <c r="IP658" s="11"/>
      <c r="IQ658" s="11"/>
      <c r="IR658" s="11" t="s">
        <v>17508</v>
      </c>
      <c r="IS658" s="11"/>
      <c r="IT658" s="11"/>
      <c r="IU658" s="11"/>
      <c r="IV658" s="11"/>
      <c r="IW658" s="11"/>
      <c r="IX658" s="11"/>
      <c r="IY658" s="11"/>
      <c r="IZ658" s="11"/>
      <c r="JA658" s="11"/>
      <c r="JB658" s="11"/>
      <c r="JC658" s="11"/>
      <c r="JD658" s="11"/>
      <c r="JE658" s="11"/>
      <c r="JF658" s="11"/>
      <c r="JG658" s="11"/>
      <c r="JH658" s="11"/>
      <c r="JI658" s="11" t="s">
        <v>17509</v>
      </c>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t="s">
        <v>17510</v>
      </c>
      <c r="KN658" s="11"/>
      <c r="KO658" s="11"/>
      <c r="KP658" s="11"/>
      <c r="KQ658" s="11"/>
      <c r="KR658" s="11" t="s">
        <v>17511</v>
      </c>
      <c r="KS658" s="11"/>
      <c r="KT658" s="11"/>
      <c r="KU658" s="11"/>
      <c r="KV658" s="11"/>
      <c r="KW658" s="11"/>
      <c r="KX658" s="11"/>
      <c r="KY658" s="11"/>
      <c r="KZ658" s="11" t="s">
        <v>17512</v>
      </c>
      <c r="LA658" s="11"/>
      <c r="LB658" s="11"/>
      <c r="LC658" s="11" t="s">
        <v>17513</v>
      </c>
      <c r="LD658" s="11" t="s">
        <v>17514</v>
      </c>
      <c r="LE658" s="11"/>
      <c r="LF658" s="11"/>
      <c r="LG658" s="11"/>
      <c r="LH658" s="11" t="s">
        <v>17515</v>
      </c>
      <c r="LI658" s="11" t="s">
        <v>17516</v>
      </c>
      <c r="LJ658" s="11" t="s">
        <v>17517</v>
      </c>
      <c r="LK658" s="11"/>
      <c r="LL658" s="11"/>
      <c r="LM658" s="11" t="s">
        <v>17518</v>
      </c>
      <c r="LN658" s="11"/>
      <c r="LO658" s="11"/>
      <c r="LP658" s="11" t="s">
        <v>17519</v>
      </c>
      <c r="LQ658" s="11"/>
      <c r="LR658" s="11"/>
      <c r="LS658" s="11"/>
      <c r="LT658" s="11" t="s">
        <v>17520</v>
      </c>
      <c r="LU658" s="11"/>
      <c r="LV658" s="11"/>
      <c r="LW658" s="11"/>
      <c r="LX658" s="11"/>
      <c r="LY658" s="11"/>
      <c r="LZ658" s="11"/>
      <c r="MA658" s="11"/>
      <c r="MB658" s="11"/>
      <c r="MC658" s="11"/>
      <c r="MD658" s="11"/>
      <c r="ME658" s="11"/>
      <c r="MF658" s="11"/>
      <c r="MG658" s="11"/>
      <c r="MH658" s="11"/>
      <c r="MI658" s="11"/>
      <c r="MJ658" s="11"/>
      <c r="MK658" s="11"/>
      <c r="ML658" s="11"/>
      <c r="MM658" s="11"/>
      <c r="MN658" s="11"/>
      <c r="MO658" s="11"/>
      <c r="MP658" s="11"/>
      <c r="MQ658" s="11"/>
      <c r="MR658" s="11"/>
      <c r="MS658" s="11"/>
      <c r="MT658" s="11"/>
      <c r="MU658" s="11"/>
      <c r="MV658" s="11"/>
      <c r="MW658" s="11"/>
      <c r="MX658" s="11"/>
      <c r="MY658" s="11"/>
      <c r="MZ658" s="11"/>
      <c r="NA658" s="11"/>
      <c r="NB658" s="11"/>
      <c r="NC658" s="11"/>
      <c r="ND658" s="11"/>
      <c r="NE658" s="11"/>
      <c r="NF658" s="11"/>
      <c r="NG658" s="11"/>
      <c r="NH658" s="11"/>
      <c r="NI658" s="11"/>
      <c r="NJ658" s="11"/>
      <c r="NK658" s="11"/>
      <c r="NL658" s="11"/>
      <c r="NM658" s="11"/>
      <c r="NN658" s="11"/>
      <c r="NO658" s="11"/>
      <c r="NP658" s="11"/>
      <c r="NQ658" s="11"/>
      <c r="NR658" s="11"/>
      <c r="NS658" s="11"/>
      <c r="NT658" s="11"/>
      <c r="NU658" s="11"/>
      <c r="NV658" s="11"/>
      <c r="NW658" s="11"/>
      <c r="NX658" s="11"/>
      <c r="NY658" s="11"/>
      <c r="NZ658" s="11"/>
      <c r="OA658" s="11" t="s">
        <v>17521</v>
      </c>
      <c r="OB658" s="11"/>
      <c r="OC658" s="11"/>
      <c r="OD658" s="11"/>
      <c r="OE658" s="11"/>
      <c r="OF658" s="11"/>
      <c r="OG658" s="11"/>
      <c r="OH658" s="11"/>
      <c r="OI658" s="11"/>
      <c r="OJ658" s="11"/>
      <c r="OK658" s="11"/>
      <c r="OL658" s="11"/>
      <c r="OM658" s="11"/>
      <c r="ON658" s="11"/>
      <c r="OO658" s="11"/>
      <c r="OP658" s="11"/>
      <c r="OQ658" s="11"/>
      <c r="OR658" s="11"/>
      <c r="OS658" s="11" t="s">
        <v>17522</v>
      </c>
      <c r="OT658" s="11"/>
      <c r="OU658" s="11" t="s">
        <v>17523</v>
      </c>
      <c r="OV658" s="11"/>
      <c r="OW658" s="11" t="s">
        <v>17524</v>
      </c>
      <c r="OX658" s="11"/>
      <c r="OY658" s="11"/>
      <c r="OZ658" s="11"/>
      <c r="PA658" s="11"/>
      <c r="PB658" s="11"/>
      <c r="PC658" s="11"/>
      <c r="PD658" s="11"/>
      <c r="PE658" s="11"/>
      <c r="PF658" s="11"/>
      <c r="PG658" s="11" t="s">
        <v>17525</v>
      </c>
      <c r="PH658" s="11" t="s">
        <v>17526</v>
      </c>
      <c r="PI658" s="11"/>
      <c r="PJ658" s="11"/>
      <c r="PK658" s="11"/>
      <c r="PL658" s="11" t="s">
        <v>17527</v>
      </c>
      <c r="PM658" s="11"/>
      <c r="PN658" s="11"/>
      <c r="PO658" s="11"/>
      <c r="PP658" s="11"/>
      <c r="PQ658" s="11"/>
      <c r="PR658" s="11"/>
      <c r="PS658" s="11" t="s">
        <v>17528</v>
      </c>
      <c r="PT658" s="11"/>
      <c r="PU658" s="11"/>
      <c r="PV658" s="11"/>
      <c r="PW658" s="11"/>
      <c r="PX658" s="11"/>
      <c r="PY658" s="11"/>
      <c r="PZ658" s="11"/>
      <c r="QA658" s="11"/>
      <c r="QB658" s="11"/>
      <c r="QC658" s="11"/>
      <c r="QD658" s="11"/>
      <c r="QE658" s="11"/>
      <c r="QF658" s="11"/>
      <c r="QG658" s="11"/>
      <c r="QH658" s="11"/>
      <c r="QI658" s="11"/>
      <c r="QJ658" s="11"/>
      <c r="QK658" s="11"/>
      <c r="QL658" s="11"/>
      <c r="QM658" s="11"/>
      <c r="QN658" s="11"/>
      <c r="QO658" s="11"/>
      <c r="QP658" s="11"/>
      <c r="QQ658" s="11"/>
      <c r="QR658" s="11"/>
      <c r="QS658" s="11"/>
      <c r="QT658" s="11"/>
      <c r="QU658" s="11"/>
      <c r="QV658" s="11"/>
      <c r="QW658" s="11"/>
      <c r="QX658" s="11"/>
      <c r="QY658" s="11"/>
      <c r="QZ658" s="11"/>
      <c r="RA658" s="11"/>
      <c r="RB658" s="11"/>
      <c r="RC658" s="11"/>
      <c r="RD658" s="11" t="s">
        <v>17529</v>
      </c>
      <c r="RE658" s="11"/>
      <c r="RF658" s="11"/>
      <c r="RG658" s="11"/>
      <c r="RH658" s="11"/>
      <c r="RI658" s="11"/>
      <c r="RJ658" s="11"/>
      <c r="RK658" s="11"/>
      <c r="RL658" s="11"/>
      <c r="RM658" s="11"/>
      <c r="RN658" s="11"/>
      <c r="RO658" s="11"/>
      <c r="RP658" s="11"/>
      <c r="RQ658" s="11"/>
      <c r="RR658" s="11"/>
      <c r="RS658" s="11"/>
      <c r="RT658" s="11"/>
      <c r="RU658" s="11"/>
      <c r="RV658" s="11"/>
      <c r="RW658" s="11"/>
      <c r="RX658" s="11"/>
      <c r="RY658" s="11"/>
      <c r="RZ658" s="11"/>
      <c r="SA658" s="11"/>
      <c r="SB658" s="11"/>
      <c r="SC658" s="11"/>
      <c r="SD658" s="11"/>
      <c r="SE658" s="11"/>
      <c r="SF658" s="11"/>
      <c r="SG658" s="11"/>
      <c r="SH658" s="11" t="s">
        <v>17530</v>
      </c>
      <c r="SI658" s="11"/>
      <c r="SJ658" s="11"/>
      <c r="SK658" s="11"/>
      <c r="SL658" s="11"/>
      <c r="SM658" s="11"/>
      <c r="SN658" s="11"/>
      <c r="SO658" s="11"/>
      <c r="SP658" s="11"/>
      <c r="SQ658" s="11"/>
      <c r="SR658" s="11"/>
      <c r="SS658" s="11"/>
      <c r="ST658" s="11"/>
      <c r="SU658" s="11"/>
      <c r="SV658" s="11"/>
      <c r="SW658" s="11"/>
      <c r="SX658" s="11"/>
      <c r="SY658" s="11"/>
      <c r="SZ658" s="11"/>
      <c r="TA658" s="11"/>
      <c r="TB658" s="11"/>
      <c r="TC658" s="11"/>
      <c r="TD658" s="11"/>
      <c r="TE658" s="11" t="s">
        <v>17531</v>
      </c>
      <c r="TF658" s="11"/>
      <c r="TG658" s="11"/>
      <c r="TH658" s="11"/>
      <c r="TI658" s="11"/>
      <c r="TJ658" s="11"/>
      <c r="TK658" s="11"/>
      <c r="TL658" s="11"/>
      <c r="TM658" s="11"/>
      <c r="TN658" s="11"/>
      <c r="TO658" s="11"/>
      <c r="TP658" s="11"/>
      <c r="TQ658" s="11"/>
      <c r="TR658" s="11"/>
      <c r="TS658" s="11"/>
      <c r="TT658" s="11"/>
      <c r="TU658" s="11"/>
      <c r="TV658" s="11"/>
      <c r="TW658" s="11"/>
      <c r="TX658" s="11"/>
      <c r="TY658" s="11"/>
      <c r="TZ658" s="11"/>
      <c r="UA658" s="11"/>
      <c r="UB658" s="11"/>
      <c r="UC658" s="11"/>
      <c r="UD658" s="11"/>
      <c r="UE658" s="11"/>
      <c r="UF658" s="11"/>
      <c r="UG658" s="11"/>
      <c r="UH658" s="11"/>
      <c r="UI658" s="11"/>
      <c r="UJ658" s="11"/>
      <c r="UK658" s="11"/>
      <c r="UL658" s="11"/>
      <c r="UM658" s="11"/>
      <c r="UN658" s="11" t="s">
        <v>17532</v>
      </c>
      <c r="UO658" s="11"/>
      <c r="UP658" s="11"/>
      <c r="UQ658" s="11"/>
      <c r="UR658" s="11"/>
      <c r="US658" s="11"/>
      <c r="UT658" s="11"/>
      <c r="UU658" s="11"/>
      <c r="UV658" s="11"/>
      <c r="UW658" s="11"/>
      <c r="UX658" s="11"/>
      <c r="UY658" s="11"/>
      <c r="UZ658" s="11"/>
      <c r="VA658" s="11"/>
      <c r="VB658" s="11"/>
      <c r="VC658" s="11"/>
      <c r="VD658" s="11"/>
      <c r="VE658" s="11"/>
      <c r="VF658" s="11"/>
      <c r="VG658" s="11"/>
      <c r="VH658" s="11"/>
      <c r="VI658" s="11"/>
      <c r="VJ658" s="11"/>
      <c r="VK658" s="11"/>
      <c r="VL658" s="11"/>
      <c r="VM658" s="11"/>
      <c r="VN658" s="11"/>
      <c r="VO658" s="11"/>
      <c r="VP658" s="11"/>
      <c r="VQ658" s="11"/>
      <c r="VR658" s="11"/>
      <c r="VS658" s="11"/>
      <c r="VT658" s="11"/>
      <c r="VU658" s="11"/>
      <c r="VV658" s="11"/>
      <c r="VW658" s="11"/>
      <c r="VX658" s="11"/>
      <c r="VY658" s="11"/>
      <c r="VZ658" s="11"/>
      <c r="WA658" s="11"/>
      <c r="WB658" s="11"/>
      <c r="WC658" s="11"/>
      <c r="WD658" s="11"/>
      <c r="WE658" s="11"/>
      <c r="WF658" s="11"/>
      <c r="WG658" s="11"/>
      <c r="WH658" s="11"/>
      <c r="WI658" s="11"/>
      <c r="WJ658" s="11"/>
      <c r="WK658" s="11"/>
    </row>
    <row r="659" spans="1:609" x14ac:dyDescent="0.25">
      <c r="A659" s="11"/>
      <c r="B659" s="11"/>
      <c r="C659" s="11"/>
      <c r="D659" s="11"/>
      <c r="E659" s="11" t="s">
        <v>17533</v>
      </c>
      <c r="F659" s="11" t="s">
        <v>17534</v>
      </c>
      <c r="G659" s="11"/>
      <c r="H659" s="11"/>
      <c r="I659" s="11"/>
      <c r="J659" s="11"/>
      <c r="K659" s="11" t="s">
        <v>17535</v>
      </c>
      <c r="L659" s="11"/>
      <c r="M659" s="11"/>
      <c r="N659" s="11"/>
      <c r="O659" s="11"/>
      <c r="P659" s="11"/>
      <c r="Q659" s="11"/>
      <c r="R659" s="11"/>
      <c r="S659" s="11"/>
      <c r="T659" s="11"/>
      <c r="U659" s="11"/>
      <c r="V659" s="11" t="s">
        <v>17536</v>
      </c>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t="s">
        <v>17537</v>
      </c>
      <c r="BT659" s="11"/>
      <c r="BU659" s="11"/>
      <c r="BV659" s="11"/>
      <c r="BW659" s="11"/>
      <c r="BX659" s="11"/>
      <c r="BY659" s="11"/>
      <c r="BZ659" s="11"/>
      <c r="CA659" s="11"/>
      <c r="CB659" s="11"/>
      <c r="CC659" s="11" t="s">
        <v>17538</v>
      </c>
      <c r="CD659" s="11" t="s">
        <v>17539</v>
      </c>
      <c r="CE659" s="11" t="s">
        <v>17540</v>
      </c>
      <c r="CF659" s="11"/>
      <c r="CG659" s="11"/>
      <c r="CH659" s="11"/>
      <c r="CI659" s="11"/>
      <c r="CJ659" s="11"/>
      <c r="CK659" s="11" t="s">
        <v>17541</v>
      </c>
      <c r="CL659" s="11" t="s">
        <v>17542</v>
      </c>
      <c r="CM659" s="11" t="s">
        <v>17543</v>
      </c>
      <c r="CN659" s="11"/>
      <c r="CO659" s="11"/>
      <c r="CP659" s="11" t="s">
        <v>17544</v>
      </c>
      <c r="CQ659" s="11" t="s">
        <v>17545</v>
      </c>
      <c r="CR659" s="11"/>
      <c r="CS659" s="11" t="s">
        <v>17546</v>
      </c>
      <c r="CT659" s="11"/>
      <c r="CU659" s="11" t="s">
        <v>17547</v>
      </c>
      <c r="CV659" s="11" t="s">
        <v>17548</v>
      </c>
      <c r="CW659" s="11" t="s">
        <v>17549</v>
      </c>
      <c r="CX659" s="11"/>
      <c r="CY659" s="11"/>
      <c r="CZ659" s="11"/>
      <c r="DA659" s="11"/>
      <c r="DB659" s="11"/>
      <c r="DC659" s="11"/>
      <c r="DD659" s="11"/>
      <c r="DE659" s="11"/>
      <c r="DF659" s="11"/>
      <c r="DG659" s="11"/>
      <c r="DH659" s="11"/>
      <c r="DI659" s="11"/>
      <c r="DJ659" s="11"/>
      <c r="DK659" s="11"/>
      <c r="DL659" s="11"/>
      <c r="DM659" s="11"/>
      <c r="DN659" s="11"/>
      <c r="DO659" s="11"/>
      <c r="DP659" s="11" t="s">
        <v>17550</v>
      </c>
      <c r="DQ659" s="11"/>
      <c r="DR659" s="11"/>
      <c r="DS659" s="11" t="s">
        <v>17551</v>
      </c>
      <c r="DT659" s="11"/>
      <c r="DU659" s="11" t="s">
        <v>17552</v>
      </c>
      <c r="DV659" s="11" t="s">
        <v>17553</v>
      </c>
      <c r="DW659" s="11"/>
      <c r="DX659" s="11"/>
      <c r="DY659" s="11" t="s">
        <v>17554</v>
      </c>
      <c r="DZ659" s="11" t="s">
        <v>17555</v>
      </c>
      <c r="EA659" s="11" t="s">
        <v>17556</v>
      </c>
      <c r="EB659" s="11"/>
      <c r="EC659" s="11"/>
      <c r="ED659" s="11"/>
      <c r="EE659" s="11" t="s">
        <v>17557</v>
      </c>
      <c r="EF659" s="11"/>
      <c r="EG659" s="11" t="s">
        <v>17558</v>
      </c>
      <c r="EH659" s="11"/>
      <c r="EI659" s="11" t="s">
        <v>17559</v>
      </c>
      <c r="EJ659" s="11" t="s">
        <v>17560</v>
      </c>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t="s">
        <v>17561</v>
      </c>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t="s">
        <v>17562</v>
      </c>
      <c r="HF659" s="11"/>
      <c r="HG659" s="11"/>
      <c r="HH659" s="11" t="s">
        <v>17563</v>
      </c>
      <c r="HI659" s="11" t="s">
        <v>17564</v>
      </c>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t="s">
        <v>17565</v>
      </c>
      <c r="II659" s="11"/>
      <c r="IJ659" s="11"/>
      <c r="IK659" s="11"/>
      <c r="IL659" s="11"/>
      <c r="IM659" s="11"/>
      <c r="IN659" s="11"/>
      <c r="IO659" s="11"/>
      <c r="IP659" s="11"/>
      <c r="IQ659" s="11"/>
      <c r="IR659" s="11" t="s">
        <v>17566</v>
      </c>
      <c r="IS659" s="11"/>
      <c r="IT659" s="11"/>
      <c r="IU659" s="11"/>
      <c r="IV659" s="11"/>
      <c r="IW659" s="11"/>
      <c r="IX659" s="11"/>
      <c r="IY659" s="11"/>
      <c r="IZ659" s="11"/>
      <c r="JA659" s="11"/>
      <c r="JB659" s="11"/>
      <c r="JC659" s="11"/>
      <c r="JD659" s="11"/>
      <c r="JE659" s="11"/>
      <c r="JF659" s="11"/>
      <c r="JG659" s="11"/>
      <c r="JH659" s="11"/>
      <c r="JI659" s="11" t="s">
        <v>17567</v>
      </c>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t="s">
        <v>17568</v>
      </c>
      <c r="KN659" s="11"/>
      <c r="KO659" s="11"/>
      <c r="KP659" s="11"/>
      <c r="KQ659" s="11"/>
      <c r="KR659" s="11" t="s">
        <v>17569</v>
      </c>
      <c r="KS659" s="11"/>
      <c r="KT659" s="11"/>
      <c r="KU659" s="11"/>
      <c r="KV659" s="11"/>
      <c r="KW659" s="11"/>
      <c r="KX659" s="11"/>
      <c r="KY659" s="11"/>
      <c r="KZ659" s="11" t="s">
        <v>17570</v>
      </c>
      <c r="LA659" s="11"/>
      <c r="LB659" s="11"/>
      <c r="LC659" s="11" t="s">
        <v>17571</v>
      </c>
      <c r="LD659" s="11"/>
      <c r="LE659" s="11"/>
      <c r="LF659" s="11"/>
      <c r="LG659" s="11"/>
      <c r="LH659" s="11" t="s">
        <v>17572</v>
      </c>
      <c r="LI659" s="11" t="s">
        <v>17573</v>
      </c>
      <c r="LJ659" s="11" t="s">
        <v>17574</v>
      </c>
      <c r="LK659" s="11"/>
      <c r="LL659" s="11"/>
      <c r="LM659" s="11" t="s">
        <v>17575</v>
      </c>
      <c r="LN659" s="11"/>
      <c r="LO659" s="11"/>
      <c r="LP659" s="11" t="s">
        <v>17576</v>
      </c>
      <c r="LQ659" s="11"/>
      <c r="LR659" s="11"/>
      <c r="LS659" s="11"/>
      <c r="LT659" s="11" t="s">
        <v>17577</v>
      </c>
      <c r="LU659" s="11"/>
      <c r="LV659" s="11"/>
      <c r="LW659" s="11"/>
      <c r="LX659" s="11"/>
      <c r="LY659" s="11"/>
      <c r="LZ659" s="11"/>
      <c r="MA659" s="11"/>
      <c r="MB659" s="11"/>
      <c r="MC659" s="11"/>
      <c r="MD659" s="11"/>
      <c r="ME659" s="11"/>
      <c r="MF659" s="11"/>
      <c r="MG659" s="11"/>
      <c r="MH659" s="11"/>
      <c r="MI659" s="11"/>
      <c r="MJ659" s="11"/>
      <c r="MK659" s="11"/>
      <c r="ML659" s="11"/>
      <c r="MM659" s="11"/>
      <c r="MN659" s="11"/>
      <c r="MO659" s="11"/>
      <c r="MP659" s="11"/>
      <c r="MQ659" s="11"/>
      <c r="MR659" s="11"/>
      <c r="MS659" s="11"/>
      <c r="MT659" s="11"/>
      <c r="MU659" s="11"/>
      <c r="MV659" s="11"/>
      <c r="MW659" s="11"/>
      <c r="MX659" s="11"/>
      <c r="MY659" s="11"/>
      <c r="MZ659" s="11"/>
      <c r="NA659" s="11"/>
      <c r="NB659" s="11"/>
      <c r="NC659" s="11"/>
      <c r="ND659" s="11"/>
      <c r="NE659" s="11"/>
      <c r="NF659" s="11"/>
      <c r="NG659" s="11"/>
      <c r="NH659" s="11"/>
      <c r="NI659" s="11"/>
      <c r="NJ659" s="11"/>
      <c r="NK659" s="11"/>
      <c r="NL659" s="11"/>
      <c r="NM659" s="11"/>
      <c r="NN659" s="11"/>
      <c r="NO659" s="11"/>
      <c r="NP659" s="11"/>
      <c r="NQ659" s="11"/>
      <c r="NR659" s="11"/>
      <c r="NS659" s="11"/>
      <c r="NT659" s="11"/>
      <c r="NU659" s="11"/>
      <c r="NV659" s="11"/>
      <c r="NW659" s="11"/>
      <c r="NX659" s="11"/>
      <c r="NY659" s="11"/>
      <c r="NZ659" s="11"/>
      <c r="OA659" s="11" t="s">
        <v>17578</v>
      </c>
      <c r="OB659" s="11"/>
      <c r="OC659" s="11"/>
      <c r="OD659" s="11"/>
      <c r="OE659" s="11"/>
      <c r="OF659" s="11"/>
      <c r="OG659" s="11"/>
      <c r="OH659" s="11"/>
      <c r="OI659" s="11"/>
      <c r="OJ659" s="11"/>
      <c r="OK659" s="11"/>
      <c r="OL659" s="11"/>
      <c r="OM659" s="11"/>
      <c r="ON659" s="11"/>
      <c r="OO659" s="11"/>
      <c r="OP659" s="11"/>
      <c r="OQ659" s="11"/>
      <c r="OR659" s="11"/>
      <c r="OS659" s="11" t="s">
        <v>17579</v>
      </c>
      <c r="OT659" s="11"/>
      <c r="OU659" s="11" t="s">
        <v>17580</v>
      </c>
      <c r="OV659" s="11"/>
      <c r="OW659" s="11" t="s">
        <v>17581</v>
      </c>
      <c r="OX659" s="11"/>
      <c r="OY659" s="11"/>
      <c r="OZ659" s="11"/>
      <c r="PA659" s="11"/>
      <c r="PB659" s="11"/>
      <c r="PC659" s="11"/>
      <c r="PD659" s="11"/>
      <c r="PE659" s="11"/>
      <c r="PF659" s="11"/>
      <c r="PG659" s="11" t="s">
        <v>17582</v>
      </c>
      <c r="PH659" s="11" t="s">
        <v>17583</v>
      </c>
      <c r="PI659" s="11"/>
      <c r="PJ659" s="11"/>
      <c r="PK659" s="11"/>
      <c r="PL659" s="11" t="s">
        <v>17584</v>
      </c>
      <c r="PM659" s="11"/>
      <c r="PN659" s="11"/>
      <c r="PO659" s="11"/>
      <c r="PP659" s="11"/>
      <c r="PQ659" s="11"/>
      <c r="PR659" s="11"/>
      <c r="PS659" s="11" t="s">
        <v>17585</v>
      </c>
      <c r="PT659" s="11"/>
      <c r="PU659" s="11"/>
      <c r="PV659" s="11"/>
      <c r="PW659" s="11"/>
      <c r="PX659" s="11"/>
      <c r="PY659" s="11"/>
      <c r="PZ659" s="11"/>
      <c r="QA659" s="11"/>
      <c r="QB659" s="11"/>
      <c r="QC659" s="11"/>
      <c r="QD659" s="11"/>
      <c r="QE659" s="11"/>
      <c r="QF659" s="11"/>
      <c r="QG659" s="11"/>
      <c r="QH659" s="11"/>
      <c r="QI659" s="11"/>
      <c r="QJ659" s="11"/>
      <c r="QK659" s="11"/>
      <c r="QL659" s="11"/>
      <c r="QM659" s="11"/>
      <c r="QN659" s="11"/>
      <c r="QO659" s="11"/>
      <c r="QP659" s="11"/>
      <c r="QQ659" s="11"/>
      <c r="QR659" s="11"/>
      <c r="QS659" s="11"/>
      <c r="QT659" s="11"/>
      <c r="QU659" s="11"/>
      <c r="QV659" s="11"/>
      <c r="QW659" s="11"/>
      <c r="QX659" s="11"/>
      <c r="QY659" s="11"/>
      <c r="QZ659" s="11"/>
      <c r="RA659" s="11"/>
      <c r="RB659" s="11"/>
      <c r="RC659" s="11"/>
      <c r="RD659" s="11" t="s">
        <v>17586</v>
      </c>
      <c r="RE659" s="11"/>
      <c r="RF659" s="11"/>
      <c r="RG659" s="11"/>
      <c r="RH659" s="11"/>
      <c r="RI659" s="11"/>
      <c r="RJ659" s="11"/>
      <c r="RK659" s="11"/>
      <c r="RL659" s="11"/>
      <c r="RM659" s="11"/>
      <c r="RN659" s="11"/>
      <c r="RO659" s="11"/>
      <c r="RP659" s="11"/>
      <c r="RQ659" s="11"/>
      <c r="RR659" s="11"/>
      <c r="RS659" s="11"/>
      <c r="RT659" s="11"/>
      <c r="RU659" s="11"/>
      <c r="RV659" s="11"/>
      <c r="RW659" s="11"/>
      <c r="RX659" s="11"/>
      <c r="RY659" s="11"/>
      <c r="RZ659" s="11"/>
      <c r="SA659" s="11"/>
      <c r="SB659" s="11"/>
      <c r="SC659" s="11"/>
      <c r="SD659" s="11"/>
      <c r="SE659" s="11"/>
      <c r="SF659" s="11"/>
      <c r="SG659" s="11"/>
      <c r="SH659" s="11" t="s">
        <v>17587</v>
      </c>
      <c r="SI659" s="11"/>
      <c r="SJ659" s="11"/>
      <c r="SK659" s="11"/>
      <c r="SL659" s="11"/>
      <c r="SM659" s="11"/>
      <c r="SN659" s="11"/>
      <c r="SO659" s="11"/>
      <c r="SP659" s="11"/>
      <c r="SQ659" s="11"/>
      <c r="SR659" s="11"/>
      <c r="SS659" s="11"/>
      <c r="ST659" s="11"/>
      <c r="SU659" s="11"/>
      <c r="SV659" s="11"/>
      <c r="SW659" s="11"/>
      <c r="SX659" s="11"/>
      <c r="SY659" s="11"/>
      <c r="SZ659" s="11"/>
      <c r="TA659" s="11"/>
      <c r="TB659" s="11"/>
      <c r="TC659" s="11"/>
      <c r="TD659" s="11"/>
      <c r="TE659" s="11" t="s">
        <v>17588</v>
      </c>
      <c r="TF659" s="11"/>
      <c r="TG659" s="11"/>
      <c r="TH659" s="11"/>
      <c r="TI659" s="11"/>
      <c r="TJ659" s="11"/>
      <c r="TK659" s="11"/>
      <c r="TL659" s="11"/>
      <c r="TM659" s="11"/>
      <c r="TN659" s="11"/>
      <c r="TO659" s="11"/>
      <c r="TP659" s="11"/>
      <c r="TQ659" s="11"/>
      <c r="TR659" s="11"/>
      <c r="TS659" s="11"/>
      <c r="TT659" s="11"/>
      <c r="TU659" s="11"/>
      <c r="TV659" s="11"/>
      <c r="TW659" s="11"/>
      <c r="TX659" s="11"/>
      <c r="TY659" s="11"/>
      <c r="TZ659" s="11"/>
      <c r="UA659" s="11"/>
      <c r="UB659" s="11"/>
      <c r="UC659" s="11"/>
      <c r="UD659" s="11"/>
      <c r="UE659" s="11"/>
      <c r="UF659" s="11"/>
      <c r="UG659" s="11"/>
      <c r="UH659" s="11"/>
      <c r="UI659" s="11"/>
      <c r="UJ659" s="11"/>
      <c r="UK659" s="11"/>
      <c r="UL659" s="11"/>
      <c r="UM659" s="11"/>
      <c r="UN659" s="11"/>
      <c r="UO659" s="11"/>
      <c r="UP659" s="11"/>
      <c r="UQ659" s="11"/>
      <c r="UR659" s="11"/>
      <c r="US659" s="11"/>
      <c r="UT659" s="11"/>
      <c r="UU659" s="11"/>
      <c r="UV659" s="11"/>
      <c r="UW659" s="11"/>
      <c r="UX659" s="11"/>
      <c r="UY659" s="11"/>
      <c r="UZ659" s="11"/>
      <c r="VA659" s="11"/>
      <c r="VB659" s="11"/>
      <c r="VC659" s="11"/>
      <c r="VD659" s="11"/>
      <c r="VE659" s="11"/>
      <c r="VF659" s="11"/>
      <c r="VG659" s="11"/>
      <c r="VH659" s="11"/>
      <c r="VI659" s="11"/>
      <c r="VJ659" s="11"/>
      <c r="VK659" s="11"/>
      <c r="VL659" s="11"/>
      <c r="VM659" s="11"/>
      <c r="VN659" s="11"/>
      <c r="VO659" s="11"/>
      <c r="VP659" s="11"/>
      <c r="VQ659" s="11"/>
      <c r="VR659" s="11"/>
      <c r="VS659" s="11"/>
      <c r="VT659" s="11"/>
      <c r="VU659" s="11"/>
      <c r="VV659" s="11"/>
      <c r="VW659" s="11"/>
      <c r="VX659" s="11"/>
      <c r="VY659" s="11"/>
      <c r="VZ659" s="11"/>
      <c r="WA659" s="11"/>
      <c r="WB659" s="11"/>
      <c r="WC659" s="11"/>
      <c r="WD659" s="11"/>
      <c r="WE659" s="11"/>
      <c r="WF659" s="11"/>
      <c r="WG659" s="11"/>
      <c r="WH659" s="11"/>
      <c r="WI659" s="11"/>
      <c r="WJ659" s="11"/>
      <c r="WK659" s="11"/>
    </row>
    <row r="660" spans="1:609" x14ac:dyDescent="0.25">
      <c r="A660" s="11"/>
      <c r="B660" s="11"/>
      <c r="C660" s="11"/>
      <c r="D660" s="11"/>
      <c r="E660" s="11" t="s">
        <v>17589</v>
      </c>
      <c r="F660" s="11" t="s">
        <v>17590</v>
      </c>
      <c r="G660" s="11"/>
      <c r="H660" s="11"/>
      <c r="I660" s="11"/>
      <c r="J660" s="11"/>
      <c r="K660" s="11" t="s">
        <v>17591</v>
      </c>
      <c r="L660" s="11"/>
      <c r="M660" s="11"/>
      <c r="N660" s="11"/>
      <c r="O660" s="11"/>
      <c r="P660" s="11"/>
      <c r="Q660" s="11"/>
      <c r="R660" s="11"/>
      <c r="S660" s="11"/>
      <c r="T660" s="11"/>
      <c r="U660" s="11"/>
      <c r="V660" s="11" t="s">
        <v>17592</v>
      </c>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t="s">
        <v>17593</v>
      </c>
      <c r="BT660" s="11"/>
      <c r="BU660" s="11"/>
      <c r="BV660" s="11"/>
      <c r="BW660" s="11"/>
      <c r="BX660" s="11"/>
      <c r="BY660" s="11"/>
      <c r="BZ660" s="11"/>
      <c r="CA660" s="11"/>
      <c r="CB660" s="11"/>
      <c r="CC660" s="11" t="s">
        <v>17594</v>
      </c>
      <c r="CD660" s="11" t="s">
        <v>17595</v>
      </c>
      <c r="CE660" s="11" t="s">
        <v>17596</v>
      </c>
      <c r="CF660" s="11"/>
      <c r="CG660" s="11"/>
      <c r="CH660" s="11"/>
      <c r="CI660" s="11"/>
      <c r="CJ660" s="11"/>
      <c r="CK660" s="11" t="s">
        <v>17597</v>
      </c>
      <c r="CL660" s="11" t="s">
        <v>17598</v>
      </c>
      <c r="CM660" s="11" t="s">
        <v>17599</v>
      </c>
      <c r="CN660" s="11"/>
      <c r="CO660" s="11"/>
      <c r="CP660" s="11" t="s">
        <v>17600</v>
      </c>
      <c r="CQ660" s="11" t="s">
        <v>17601</v>
      </c>
      <c r="CR660" s="11"/>
      <c r="CS660" s="11" t="s">
        <v>17602</v>
      </c>
      <c r="CT660" s="11"/>
      <c r="CU660" s="11" t="s">
        <v>17603</v>
      </c>
      <c r="CV660" s="11" t="s">
        <v>17604</v>
      </c>
      <c r="CW660" s="11" t="s">
        <v>17605</v>
      </c>
      <c r="CX660" s="11"/>
      <c r="CY660" s="11"/>
      <c r="CZ660" s="11"/>
      <c r="DA660" s="11"/>
      <c r="DB660" s="11"/>
      <c r="DC660" s="11"/>
      <c r="DD660" s="11"/>
      <c r="DE660" s="11"/>
      <c r="DF660" s="11"/>
      <c r="DG660" s="11"/>
      <c r="DH660" s="11"/>
      <c r="DI660" s="11"/>
      <c r="DJ660" s="11"/>
      <c r="DK660" s="11"/>
      <c r="DL660" s="11"/>
      <c r="DM660" s="11"/>
      <c r="DN660" s="11"/>
      <c r="DO660" s="11"/>
      <c r="DP660" s="11" t="s">
        <v>17606</v>
      </c>
      <c r="DQ660" s="11"/>
      <c r="DR660" s="11"/>
      <c r="DS660" s="11" t="s">
        <v>17607</v>
      </c>
      <c r="DT660" s="11"/>
      <c r="DU660" s="11" t="s">
        <v>17608</v>
      </c>
      <c r="DV660" s="11" t="s">
        <v>17609</v>
      </c>
      <c r="DW660" s="11"/>
      <c r="DX660" s="11"/>
      <c r="DY660" s="11" t="s">
        <v>17610</v>
      </c>
      <c r="DZ660" s="11" t="s">
        <v>17611</v>
      </c>
      <c r="EA660" s="11" t="s">
        <v>17612</v>
      </c>
      <c r="EB660" s="11"/>
      <c r="EC660" s="11"/>
      <c r="ED660" s="11"/>
      <c r="EE660" s="11" t="s">
        <v>17613</v>
      </c>
      <c r="EF660" s="11"/>
      <c r="EG660" s="11" t="s">
        <v>17614</v>
      </c>
      <c r="EH660" s="11"/>
      <c r="EI660" s="11" t="s">
        <v>17615</v>
      </c>
      <c r="EJ660" s="11" t="s">
        <v>17616</v>
      </c>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t="s">
        <v>17617</v>
      </c>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t="s">
        <v>17618</v>
      </c>
      <c r="HF660" s="11"/>
      <c r="HG660" s="11"/>
      <c r="HH660" s="11" t="s">
        <v>17619</v>
      </c>
      <c r="HI660" s="11" t="s">
        <v>17620</v>
      </c>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t="s">
        <v>17621</v>
      </c>
      <c r="II660" s="11"/>
      <c r="IJ660" s="11"/>
      <c r="IK660" s="11"/>
      <c r="IL660" s="11"/>
      <c r="IM660" s="11"/>
      <c r="IN660" s="11"/>
      <c r="IO660" s="11"/>
      <c r="IP660" s="11"/>
      <c r="IQ660" s="11"/>
      <c r="IR660" s="11" t="s">
        <v>17622</v>
      </c>
      <c r="IS660" s="11"/>
      <c r="IT660" s="11"/>
      <c r="IU660" s="11"/>
      <c r="IV660" s="11"/>
      <c r="IW660" s="11"/>
      <c r="IX660" s="11"/>
      <c r="IY660" s="11"/>
      <c r="IZ660" s="11"/>
      <c r="JA660" s="11"/>
      <c r="JB660" s="11"/>
      <c r="JC660" s="11"/>
      <c r="JD660" s="11"/>
      <c r="JE660" s="11"/>
      <c r="JF660" s="11"/>
      <c r="JG660" s="11"/>
      <c r="JH660" s="11"/>
      <c r="JI660" s="11" t="s">
        <v>17623</v>
      </c>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t="s">
        <v>17624</v>
      </c>
      <c r="KN660" s="11"/>
      <c r="KO660" s="11"/>
      <c r="KP660" s="11"/>
      <c r="KQ660" s="11"/>
      <c r="KR660" s="11" t="s">
        <v>17625</v>
      </c>
      <c r="KS660" s="11"/>
      <c r="KT660" s="11"/>
      <c r="KU660" s="11"/>
      <c r="KV660" s="11"/>
      <c r="KW660" s="11"/>
      <c r="KX660" s="11"/>
      <c r="KY660" s="11"/>
      <c r="KZ660" s="11" t="s">
        <v>17626</v>
      </c>
      <c r="LA660" s="11"/>
      <c r="LB660" s="11"/>
      <c r="LC660" s="11" t="s">
        <v>17627</v>
      </c>
      <c r="LD660" s="11"/>
      <c r="LE660" s="11"/>
      <c r="LF660" s="11"/>
      <c r="LG660" s="11"/>
      <c r="LH660" s="11" t="s">
        <v>17628</v>
      </c>
      <c r="LI660" s="11" t="s">
        <v>17629</v>
      </c>
      <c r="LJ660" s="11" t="s">
        <v>11808</v>
      </c>
      <c r="LK660" s="11"/>
      <c r="LL660" s="11"/>
      <c r="LM660" s="11" t="s">
        <v>17630</v>
      </c>
      <c r="LN660" s="11"/>
      <c r="LO660" s="11"/>
      <c r="LP660" s="11" t="s">
        <v>17631</v>
      </c>
      <c r="LQ660" s="11"/>
      <c r="LR660" s="11"/>
      <c r="LS660" s="11"/>
      <c r="LT660" s="11" t="s">
        <v>17632</v>
      </c>
      <c r="LU660" s="11"/>
      <c r="LV660" s="11"/>
      <c r="LW660" s="11"/>
      <c r="LX660" s="11"/>
      <c r="LY660" s="11"/>
      <c r="LZ660" s="11"/>
      <c r="MA660" s="11"/>
      <c r="MB660" s="11"/>
      <c r="MC660" s="11"/>
      <c r="MD660" s="11"/>
      <c r="ME660" s="11"/>
      <c r="MF660" s="11"/>
      <c r="MG660" s="11"/>
      <c r="MH660" s="11"/>
      <c r="MI660" s="11"/>
      <c r="MJ660" s="11"/>
      <c r="MK660" s="11"/>
      <c r="ML660" s="11"/>
      <c r="MM660" s="11"/>
      <c r="MN660" s="11"/>
      <c r="MO660" s="11"/>
      <c r="MP660" s="11"/>
      <c r="MQ660" s="11"/>
      <c r="MR660" s="11"/>
      <c r="MS660" s="11"/>
      <c r="MT660" s="11"/>
      <c r="MU660" s="11"/>
      <c r="MV660" s="11"/>
      <c r="MW660" s="11"/>
      <c r="MX660" s="11"/>
      <c r="MY660" s="11"/>
      <c r="MZ660" s="11"/>
      <c r="NA660" s="11"/>
      <c r="NB660" s="11"/>
      <c r="NC660" s="11"/>
      <c r="ND660" s="11"/>
      <c r="NE660" s="11"/>
      <c r="NF660" s="11"/>
      <c r="NG660" s="11"/>
      <c r="NH660" s="11"/>
      <c r="NI660" s="11"/>
      <c r="NJ660" s="11"/>
      <c r="NK660" s="11"/>
      <c r="NL660" s="11"/>
      <c r="NM660" s="11"/>
      <c r="NN660" s="11"/>
      <c r="NO660" s="11"/>
      <c r="NP660" s="11"/>
      <c r="NQ660" s="11"/>
      <c r="NR660" s="11"/>
      <c r="NS660" s="11"/>
      <c r="NT660" s="11"/>
      <c r="NU660" s="11"/>
      <c r="NV660" s="11"/>
      <c r="NW660" s="11"/>
      <c r="NX660" s="11"/>
      <c r="NY660" s="11"/>
      <c r="NZ660" s="11"/>
      <c r="OA660" s="11" t="s">
        <v>17633</v>
      </c>
      <c r="OB660" s="11"/>
      <c r="OC660" s="11"/>
      <c r="OD660" s="11"/>
      <c r="OE660" s="11"/>
      <c r="OF660" s="11"/>
      <c r="OG660" s="11"/>
      <c r="OH660" s="11"/>
      <c r="OI660" s="11"/>
      <c r="OJ660" s="11"/>
      <c r="OK660" s="11"/>
      <c r="OL660" s="11"/>
      <c r="OM660" s="11"/>
      <c r="ON660" s="11"/>
      <c r="OO660" s="11"/>
      <c r="OP660" s="11"/>
      <c r="OQ660" s="11"/>
      <c r="OR660" s="11"/>
      <c r="OS660" s="11" t="s">
        <v>17634</v>
      </c>
      <c r="OT660" s="11"/>
      <c r="OU660" s="11" t="s">
        <v>17635</v>
      </c>
      <c r="OV660" s="11"/>
      <c r="OW660" s="11" t="s">
        <v>17636</v>
      </c>
      <c r="OX660" s="11"/>
      <c r="OY660" s="11"/>
      <c r="OZ660" s="11"/>
      <c r="PA660" s="11"/>
      <c r="PB660" s="11"/>
      <c r="PC660" s="11"/>
      <c r="PD660" s="11"/>
      <c r="PE660" s="11"/>
      <c r="PF660" s="11"/>
      <c r="PG660" s="11" t="s">
        <v>17637</v>
      </c>
      <c r="PH660" s="11" t="s">
        <v>17638</v>
      </c>
      <c r="PI660" s="11"/>
      <c r="PJ660" s="11"/>
      <c r="PK660" s="11"/>
      <c r="PL660" s="11" t="s">
        <v>17639</v>
      </c>
      <c r="PM660" s="11"/>
      <c r="PN660" s="11"/>
      <c r="PO660" s="11"/>
      <c r="PP660" s="11"/>
      <c r="PQ660" s="11"/>
      <c r="PR660" s="11"/>
      <c r="PS660" s="11" t="s">
        <v>17640</v>
      </c>
      <c r="PT660" s="11"/>
      <c r="PU660" s="11"/>
      <c r="PV660" s="11"/>
      <c r="PW660" s="11"/>
      <c r="PX660" s="11"/>
      <c r="PY660" s="11"/>
      <c r="PZ660" s="11"/>
      <c r="QA660" s="11"/>
      <c r="QB660" s="11"/>
      <c r="QC660" s="11"/>
      <c r="QD660" s="11"/>
      <c r="QE660" s="11"/>
      <c r="QF660" s="11"/>
      <c r="QG660" s="11"/>
      <c r="QH660" s="11"/>
      <c r="QI660" s="11"/>
      <c r="QJ660" s="11"/>
      <c r="QK660" s="11"/>
      <c r="QL660" s="11"/>
      <c r="QM660" s="11"/>
      <c r="QN660" s="11"/>
      <c r="QO660" s="11"/>
      <c r="QP660" s="11"/>
      <c r="QQ660" s="11"/>
      <c r="QR660" s="11"/>
      <c r="QS660" s="11"/>
      <c r="QT660" s="11"/>
      <c r="QU660" s="11"/>
      <c r="QV660" s="11"/>
      <c r="QW660" s="11"/>
      <c r="QX660" s="11"/>
      <c r="QY660" s="11"/>
      <c r="QZ660" s="11"/>
      <c r="RA660" s="11"/>
      <c r="RB660" s="11"/>
      <c r="RC660" s="11"/>
      <c r="RD660" s="11" t="s">
        <v>17641</v>
      </c>
      <c r="RE660" s="11"/>
      <c r="RF660" s="11"/>
      <c r="RG660" s="11"/>
      <c r="RH660" s="11"/>
      <c r="RI660" s="11"/>
      <c r="RJ660" s="11"/>
      <c r="RK660" s="11"/>
      <c r="RL660" s="11"/>
      <c r="RM660" s="11"/>
      <c r="RN660" s="11"/>
      <c r="RO660" s="11"/>
      <c r="RP660" s="11"/>
      <c r="RQ660" s="11"/>
      <c r="RR660" s="11"/>
      <c r="RS660" s="11"/>
      <c r="RT660" s="11"/>
      <c r="RU660" s="11"/>
      <c r="RV660" s="11"/>
      <c r="RW660" s="11"/>
      <c r="RX660" s="11"/>
      <c r="RY660" s="11"/>
      <c r="RZ660" s="11"/>
      <c r="SA660" s="11"/>
      <c r="SB660" s="11"/>
      <c r="SC660" s="11"/>
      <c r="SD660" s="11"/>
      <c r="SE660" s="11"/>
      <c r="SF660" s="11"/>
      <c r="SG660" s="11"/>
      <c r="SH660" s="11" t="s">
        <v>17642</v>
      </c>
      <c r="SI660" s="11"/>
      <c r="SJ660" s="11"/>
      <c r="SK660" s="11"/>
      <c r="SL660" s="11"/>
      <c r="SM660" s="11"/>
      <c r="SN660" s="11"/>
      <c r="SO660" s="11"/>
      <c r="SP660" s="11"/>
      <c r="SQ660" s="11"/>
      <c r="SR660" s="11"/>
      <c r="SS660" s="11"/>
      <c r="ST660" s="11"/>
      <c r="SU660" s="11"/>
      <c r="SV660" s="11"/>
      <c r="SW660" s="11"/>
      <c r="SX660" s="11"/>
      <c r="SY660" s="11"/>
      <c r="SZ660" s="11"/>
      <c r="TA660" s="11"/>
      <c r="TB660" s="11"/>
      <c r="TC660" s="11"/>
      <c r="TD660" s="11"/>
      <c r="TE660" s="11" t="s">
        <v>17643</v>
      </c>
      <c r="TF660" s="11"/>
      <c r="TG660" s="11"/>
      <c r="TH660" s="11"/>
      <c r="TI660" s="11"/>
      <c r="TJ660" s="11"/>
      <c r="TK660" s="11"/>
      <c r="TL660" s="11"/>
      <c r="TM660" s="11"/>
      <c r="TN660" s="11"/>
      <c r="TO660" s="11"/>
      <c r="TP660" s="11"/>
      <c r="TQ660" s="11"/>
      <c r="TR660" s="11"/>
      <c r="TS660" s="11"/>
      <c r="TT660" s="11"/>
      <c r="TU660" s="11"/>
      <c r="TV660" s="11"/>
      <c r="TW660" s="11"/>
      <c r="TX660" s="11"/>
      <c r="TY660" s="11"/>
      <c r="TZ660" s="11"/>
      <c r="UA660" s="11"/>
      <c r="UB660" s="11"/>
      <c r="UC660" s="11"/>
      <c r="UD660" s="11"/>
      <c r="UE660" s="11"/>
      <c r="UF660" s="11"/>
      <c r="UG660" s="11"/>
      <c r="UH660" s="11"/>
      <c r="UI660" s="11"/>
      <c r="UJ660" s="11"/>
      <c r="UK660" s="11"/>
      <c r="UL660" s="11"/>
      <c r="UM660" s="11"/>
      <c r="UN660" s="11"/>
      <c r="UO660" s="11"/>
      <c r="UP660" s="11"/>
      <c r="UQ660" s="11"/>
      <c r="UR660" s="11"/>
      <c r="US660" s="11"/>
      <c r="UT660" s="11"/>
      <c r="UU660" s="11"/>
      <c r="UV660" s="11"/>
      <c r="UW660" s="11"/>
      <c r="UX660" s="11"/>
      <c r="UY660" s="11"/>
      <c r="UZ660" s="11"/>
      <c r="VA660" s="11"/>
      <c r="VB660" s="11"/>
      <c r="VC660" s="11"/>
      <c r="VD660" s="11"/>
      <c r="VE660" s="11"/>
      <c r="VF660" s="11"/>
      <c r="VG660" s="11"/>
      <c r="VH660" s="11"/>
      <c r="VI660" s="11"/>
      <c r="VJ660" s="11"/>
      <c r="VK660" s="11"/>
      <c r="VL660" s="11"/>
      <c r="VM660" s="11"/>
      <c r="VN660" s="11"/>
      <c r="VO660" s="11"/>
      <c r="VP660" s="11"/>
      <c r="VQ660" s="11"/>
      <c r="VR660" s="11"/>
      <c r="VS660" s="11"/>
      <c r="VT660" s="11"/>
      <c r="VU660" s="11"/>
      <c r="VV660" s="11"/>
      <c r="VW660" s="11"/>
      <c r="VX660" s="11"/>
      <c r="VY660" s="11"/>
      <c r="VZ660" s="11"/>
      <c r="WA660" s="11"/>
      <c r="WB660" s="11"/>
      <c r="WC660" s="11"/>
      <c r="WD660" s="11"/>
      <c r="WE660" s="11"/>
      <c r="WF660" s="11"/>
      <c r="WG660" s="11"/>
      <c r="WH660" s="11"/>
      <c r="WI660" s="11"/>
      <c r="WJ660" s="11"/>
      <c r="WK660" s="11"/>
    </row>
    <row r="661" spans="1:609" x14ac:dyDescent="0.25">
      <c r="A661" s="11"/>
      <c r="B661" s="11"/>
      <c r="C661" s="11"/>
      <c r="D661" s="11"/>
      <c r="E661" s="11" t="s">
        <v>17644</v>
      </c>
      <c r="F661" s="11" t="s">
        <v>17645</v>
      </c>
      <c r="G661" s="11"/>
      <c r="H661" s="11"/>
      <c r="I661" s="11"/>
      <c r="J661" s="11"/>
      <c r="K661" s="11" t="s">
        <v>17646</v>
      </c>
      <c r="L661" s="11"/>
      <c r="M661" s="11"/>
      <c r="N661" s="11"/>
      <c r="O661" s="11"/>
      <c r="P661" s="11"/>
      <c r="Q661" s="11"/>
      <c r="R661" s="11"/>
      <c r="S661" s="11"/>
      <c r="T661" s="11"/>
      <c r="U661" s="11"/>
      <c r="V661" s="11" t="s">
        <v>17647</v>
      </c>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t="s">
        <v>17648</v>
      </c>
      <c r="BT661" s="11"/>
      <c r="BU661" s="11"/>
      <c r="BV661" s="11"/>
      <c r="BW661" s="11"/>
      <c r="BX661" s="11"/>
      <c r="BY661" s="11"/>
      <c r="BZ661" s="11"/>
      <c r="CA661" s="11"/>
      <c r="CB661" s="11"/>
      <c r="CC661" s="11" t="s">
        <v>17649</v>
      </c>
      <c r="CD661" s="11" t="s">
        <v>17650</v>
      </c>
      <c r="CE661" s="11" t="s">
        <v>17651</v>
      </c>
      <c r="CF661" s="11"/>
      <c r="CG661" s="11"/>
      <c r="CH661" s="11"/>
      <c r="CI661" s="11"/>
      <c r="CJ661" s="11"/>
      <c r="CK661" s="11" t="s">
        <v>17652</v>
      </c>
      <c r="CL661" s="11" t="s">
        <v>17653</v>
      </c>
      <c r="CM661" s="11" t="s">
        <v>17654</v>
      </c>
      <c r="CN661" s="11"/>
      <c r="CO661" s="11"/>
      <c r="CP661" s="11" t="s">
        <v>17655</v>
      </c>
      <c r="CQ661" s="11" t="s">
        <v>17656</v>
      </c>
      <c r="CR661" s="11"/>
      <c r="CS661" s="11" t="s">
        <v>17657</v>
      </c>
      <c r="CT661" s="11"/>
      <c r="CU661" s="11" t="s">
        <v>17658</v>
      </c>
      <c r="CV661" s="11" t="s">
        <v>17659</v>
      </c>
      <c r="CW661" s="11" t="s">
        <v>17660</v>
      </c>
      <c r="CX661" s="11"/>
      <c r="CY661" s="11"/>
      <c r="CZ661" s="11"/>
      <c r="DA661" s="11"/>
      <c r="DB661" s="11"/>
      <c r="DC661" s="11"/>
      <c r="DD661" s="11"/>
      <c r="DE661" s="11"/>
      <c r="DF661" s="11"/>
      <c r="DG661" s="11"/>
      <c r="DH661" s="11"/>
      <c r="DI661" s="11"/>
      <c r="DJ661" s="11"/>
      <c r="DK661" s="11"/>
      <c r="DL661" s="11"/>
      <c r="DM661" s="11"/>
      <c r="DN661" s="11"/>
      <c r="DO661" s="11"/>
      <c r="DP661" s="11" t="s">
        <v>17661</v>
      </c>
      <c r="DQ661" s="11"/>
      <c r="DR661" s="11"/>
      <c r="DS661" s="11" t="s">
        <v>17662</v>
      </c>
      <c r="DT661" s="11"/>
      <c r="DU661" s="11" t="s">
        <v>17663</v>
      </c>
      <c r="DV661" s="11" t="s">
        <v>17664</v>
      </c>
      <c r="DW661" s="11"/>
      <c r="DX661" s="11"/>
      <c r="DY661" s="11" t="s">
        <v>17665</v>
      </c>
      <c r="DZ661" s="11" t="s">
        <v>17666</v>
      </c>
      <c r="EA661" s="11" t="s">
        <v>17667</v>
      </c>
      <c r="EB661" s="11"/>
      <c r="EC661" s="11"/>
      <c r="ED661" s="11"/>
      <c r="EE661" s="11" t="s">
        <v>17668</v>
      </c>
      <c r="EF661" s="11"/>
      <c r="EG661" s="11" t="s">
        <v>17669</v>
      </c>
      <c r="EH661" s="11"/>
      <c r="EI661" s="11" t="s">
        <v>17670</v>
      </c>
      <c r="EJ661" s="11" t="s">
        <v>17671</v>
      </c>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t="s">
        <v>17672</v>
      </c>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t="s">
        <v>17673</v>
      </c>
      <c r="HF661" s="11"/>
      <c r="HG661" s="11"/>
      <c r="HH661" s="11" t="s">
        <v>17674</v>
      </c>
      <c r="HI661" s="11" t="s">
        <v>17675</v>
      </c>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t="s">
        <v>17676</v>
      </c>
      <c r="II661" s="11"/>
      <c r="IJ661" s="11"/>
      <c r="IK661" s="11"/>
      <c r="IL661" s="11"/>
      <c r="IM661" s="11"/>
      <c r="IN661" s="11"/>
      <c r="IO661" s="11"/>
      <c r="IP661" s="11"/>
      <c r="IQ661" s="11"/>
      <c r="IR661" s="11" t="s">
        <v>17677</v>
      </c>
      <c r="IS661" s="11"/>
      <c r="IT661" s="11"/>
      <c r="IU661" s="11"/>
      <c r="IV661" s="11"/>
      <c r="IW661" s="11"/>
      <c r="IX661" s="11"/>
      <c r="IY661" s="11"/>
      <c r="IZ661" s="11"/>
      <c r="JA661" s="11"/>
      <c r="JB661" s="11"/>
      <c r="JC661" s="11"/>
      <c r="JD661" s="11"/>
      <c r="JE661" s="11"/>
      <c r="JF661" s="11"/>
      <c r="JG661" s="11"/>
      <c r="JH661" s="11"/>
      <c r="JI661" s="11" t="s">
        <v>17678</v>
      </c>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t="s">
        <v>17679</v>
      </c>
      <c r="KN661" s="11"/>
      <c r="KO661" s="11"/>
      <c r="KP661" s="11"/>
      <c r="KQ661" s="11"/>
      <c r="KR661" s="11" t="s">
        <v>17680</v>
      </c>
      <c r="KS661" s="11"/>
      <c r="KT661" s="11"/>
      <c r="KU661" s="11"/>
      <c r="KV661" s="11"/>
      <c r="KW661" s="11"/>
      <c r="KX661" s="11"/>
      <c r="KY661" s="11"/>
      <c r="KZ661" s="11" t="s">
        <v>17681</v>
      </c>
      <c r="LA661" s="11"/>
      <c r="LB661" s="11"/>
      <c r="LC661" s="11" t="s">
        <v>17682</v>
      </c>
      <c r="LD661" s="11"/>
      <c r="LE661" s="11"/>
      <c r="LF661" s="11"/>
      <c r="LG661" s="11"/>
      <c r="LH661" s="11" t="s">
        <v>17683</v>
      </c>
      <c r="LI661" s="11" t="s">
        <v>17684</v>
      </c>
      <c r="LJ661" s="11" t="s">
        <v>17685</v>
      </c>
      <c r="LK661" s="11"/>
      <c r="LL661" s="11"/>
      <c r="LM661" s="11" t="s">
        <v>17686</v>
      </c>
      <c r="LN661" s="11"/>
      <c r="LO661" s="11"/>
      <c r="LP661" s="11" t="s">
        <v>17687</v>
      </c>
      <c r="LQ661" s="11"/>
      <c r="LR661" s="11"/>
      <c r="LS661" s="11"/>
      <c r="LT661" s="11" t="s">
        <v>17688</v>
      </c>
      <c r="LU661" s="11"/>
      <c r="LV661" s="11"/>
      <c r="LW661" s="11"/>
      <c r="LX661" s="11"/>
      <c r="LY661" s="11"/>
      <c r="LZ661" s="11"/>
      <c r="MA661" s="11"/>
      <c r="MB661" s="11"/>
      <c r="MC661" s="11"/>
      <c r="MD661" s="11"/>
      <c r="ME661" s="11"/>
      <c r="MF661" s="11"/>
      <c r="MG661" s="11"/>
      <c r="MH661" s="11"/>
      <c r="MI661" s="11"/>
      <c r="MJ661" s="11"/>
      <c r="MK661" s="11"/>
      <c r="ML661" s="11"/>
      <c r="MM661" s="11"/>
      <c r="MN661" s="11"/>
      <c r="MO661" s="11"/>
      <c r="MP661" s="11"/>
      <c r="MQ661" s="11"/>
      <c r="MR661" s="11"/>
      <c r="MS661" s="11"/>
      <c r="MT661" s="11"/>
      <c r="MU661" s="11"/>
      <c r="MV661" s="11"/>
      <c r="MW661" s="11"/>
      <c r="MX661" s="11"/>
      <c r="MY661" s="11"/>
      <c r="MZ661" s="11"/>
      <c r="NA661" s="11"/>
      <c r="NB661" s="11"/>
      <c r="NC661" s="11"/>
      <c r="ND661" s="11"/>
      <c r="NE661" s="11"/>
      <c r="NF661" s="11"/>
      <c r="NG661" s="11"/>
      <c r="NH661" s="11"/>
      <c r="NI661" s="11"/>
      <c r="NJ661" s="11"/>
      <c r="NK661" s="11"/>
      <c r="NL661" s="11"/>
      <c r="NM661" s="11"/>
      <c r="NN661" s="11"/>
      <c r="NO661" s="11"/>
      <c r="NP661" s="11"/>
      <c r="NQ661" s="11"/>
      <c r="NR661" s="11"/>
      <c r="NS661" s="11"/>
      <c r="NT661" s="11"/>
      <c r="NU661" s="11"/>
      <c r="NV661" s="11"/>
      <c r="NW661" s="11"/>
      <c r="NX661" s="11"/>
      <c r="NY661" s="11"/>
      <c r="NZ661" s="11"/>
      <c r="OA661" s="11" t="s">
        <v>17689</v>
      </c>
      <c r="OB661" s="11"/>
      <c r="OC661" s="11"/>
      <c r="OD661" s="11"/>
      <c r="OE661" s="11"/>
      <c r="OF661" s="11"/>
      <c r="OG661" s="11"/>
      <c r="OH661" s="11"/>
      <c r="OI661" s="11"/>
      <c r="OJ661" s="11"/>
      <c r="OK661" s="11"/>
      <c r="OL661" s="11"/>
      <c r="OM661" s="11"/>
      <c r="ON661" s="11"/>
      <c r="OO661" s="11"/>
      <c r="OP661" s="11"/>
      <c r="OQ661" s="11"/>
      <c r="OR661" s="11"/>
      <c r="OS661" s="11" t="s">
        <v>17690</v>
      </c>
      <c r="OT661" s="11"/>
      <c r="OU661" s="11" t="s">
        <v>17691</v>
      </c>
      <c r="OV661" s="11"/>
      <c r="OW661" s="11" t="s">
        <v>17692</v>
      </c>
      <c r="OX661" s="11"/>
      <c r="OY661" s="11"/>
      <c r="OZ661" s="11"/>
      <c r="PA661" s="11"/>
      <c r="PB661" s="11"/>
      <c r="PC661" s="11"/>
      <c r="PD661" s="11"/>
      <c r="PE661" s="11"/>
      <c r="PF661" s="11"/>
      <c r="PG661" s="11" t="s">
        <v>17693</v>
      </c>
      <c r="PH661" s="11" t="s">
        <v>17694</v>
      </c>
      <c r="PI661" s="11"/>
      <c r="PJ661" s="11"/>
      <c r="PK661" s="11"/>
      <c r="PL661" s="11" t="s">
        <v>17695</v>
      </c>
      <c r="PM661" s="11"/>
      <c r="PN661" s="11"/>
      <c r="PO661" s="11"/>
      <c r="PP661" s="11"/>
      <c r="PQ661" s="11"/>
      <c r="PR661" s="11"/>
      <c r="PS661" s="11" t="s">
        <v>17696</v>
      </c>
      <c r="PT661" s="11"/>
      <c r="PU661" s="11"/>
      <c r="PV661" s="11"/>
      <c r="PW661" s="11"/>
      <c r="PX661" s="11"/>
      <c r="PY661" s="11"/>
      <c r="PZ661" s="11"/>
      <c r="QA661" s="11"/>
      <c r="QB661" s="11"/>
      <c r="QC661" s="11"/>
      <c r="QD661" s="11"/>
      <c r="QE661" s="11"/>
      <c r="QF661" s="11"/>
      <c r="QG661" s="11"/>
      <c r="QH661" s="11"/>
      <c r="QI661" s="11"/>
      <c r="QJ661" s="11"/>
      <c r="QK661" s="11"/>
      <c r="QL661" s="11"/>
      <c r="QM661" s="11"/>
      <c r="QN661" s="11"/>
      <c r="QO661" s="11"/>
      <c r="QP661" s="11"/>
      <c r="QQ661" s="11"/>
      <c r="QR661" s="11"/>
      <c r="QS661" s="11"/>
      <c r="QT661" s="11"/>
      <c r="QU661" s="11"/>
      <c r="QV661" s="11"/>
      <c r="QW661" s="11"/>
      <c r="QX661" s="11"/>
      <c r="QY661" s="11"/>
      <c r="QZ661" s="11"/>
      <c r="RA661" s="11"/>
      <c r="RB661" s="11"/>
      <c r="RC661" s="11"/>
      <c r="RD661" s="11" t="s">
        <v>17697</v>
      </c>
      <c r="RE661" s="11"/>
      <c r="RF661" s="11"/>
      <c r="RG661" s="11"/>
      <c r="RH661" s="11"/>
      <c r="RI661" s="11"/>
      <c r="RJ661" s="11"/>
      <c r="RK661" s="11"/>
      <c r="RL661" s="11"/>
      <c r="RM661" s="11"/>
      <c r="RN661" s="11"/>
      <c r="RO661" s="11"/>
      <c r="RP661" s="11"/>
      <c r="RQ661" s="11"/>
      <c r="RR661" s="11"/>
      <c r="RS661" s="11"/>
      <c r="RT661" s="11"/>
      <c r="RU661" s="11"/>
      <c r="RV661" s="11"/>
      <c r="RW661" s="11"/>
      <c r="RX661" s="11"/>
      <c r="RY661" s="11"/>
      <c r="RZ661" s="11"/>
      <c r="SA661" s="11"/>
      <c r="SB661" s="11"/>
      <c r="SC661" s="11"/>
      <c r="SD661" s="11"/>
      <c r="SE661" s="11"/>
      <c r="SF661" s="11"/>
      <c r="SG661" s="11"/>
      <c r="SH661" s="11" t="s">
        <v>17698</v>
      </c>
      <c r="SI661" s="11"/>
      <c r="SJ661" s="11"/>
      <c r="SK661" s="11"/>
      <c r="SL661" s="11"/>
      <c r="SM661" s="11"/>
      <c r="SN661" s="11"/>
      <c r="SO661" s="11"/>
      <c r="SP661" s="11"/>
      <c r="SQ661" s="11"/>
      <c r="SR661" s="11"/>
      <c r="SS661" s="11"/>
      <c r="ST661" s="11"/>
      <c r="SU661" s="11"/>
      <c r="SV661" s="11"/>
      <c r="SW661" s="11"/>
      <c r="SX661" s="11"/>
      <c r="SY661" s="11"/>
      <c r="SZ661" s="11"/>
      <c r="TA661" s="11"/>
      <c r="TB661" s="11"/>
      <c r="TC661" s="11"/>
      <c r="TD661" s="11"/>
      <c r="TE661" s="11" t="s">
        <v>17699</v>
      </c>
      <c r="TF661" s="11"/>
      <c r="TG661" s="11"/>
      <c r="TH661" s="11"/>
      <c r="TI661" s="11"/>
      <c r="TJ661" s="11"/>
      <c r="TK661" s="11"/>
      <c r="TL661" s="11"/>
      <c r="TM661" s="11"/>
      <c r="TN661" s="11"/>
      <c r="TO661" s="11"/>
      <c r="TP661" s="11"/>
      <c r="TQ661" s="11"/>
      <c r="TR661" s="11"/>
      <c r="TS661" s="11"/>
      <c r="TT661" s="11"/>
      <c r="TU661" s="11"/>
      <c r="TV661" s="11"/>
      <c r="TW661" s="11"/>
      <c r="TX661" s="11"/>
      <c r="TY661" s="11"/>
      <c r="TZ661" s="11"/>
      <c r="UA661" s="11"/>
      <c r="UB661" s="11"/>
      <c r="UC661" s="11"/>
      <c r="UD661" s="11"/>
      <c r="UE661" s="11"/>
      <c r="UF661" s="11"/>
      <c r="UG661" s="11"/>
      <c r="UH661" s="11"/>
      <c r="UI661" s="11"/>
      <c r="UJ661" s="11"/>
      <c r="UK661" s="11"/>
      <c r="UL661" s="11"/>
      <c r="UM661" s="11"/>
      <c r="UN661" s="11"/>
      <c r="UO661" s="11"/>
      <c r="UP661" s="11"/>
      <c r="UQ661" s="11"/>
      <c r="UR661" s="11"/>
      <c r="US661" s="11"/>
      <c r="UT661" s="11"/>
      <c r="UU661" s="11"/>
      <c r="UV661" s="11"/>
      <c r="UW661" s="11"/>
      <c r="UX661" s="11"/>
      <c r="UY661" s="11"/>
      <c r="UZ661" s="11"/>
      <c r="VA661" s="11"/>
      <c r="VB661" s="11"/>
      <c r="VC661" s="11"/>
      <c r="VD661" s="11"/>
      <c r="VE661" s="11"/>
      <c r="VF661" s="11"/>
      <c r="VG661" s="11"/>
      <c r="VH661" s="11"/>
      <c r="VI661" s="11"/>
      <c r="VJ661" s="11"/>
      <c r="VK661" s="11"/>
      <c r="VL661" s="11"/>
      <c r="VM661" s="11"/>
      <c r="VN661" s="11"/>
      <c r="VO661" s="11"/>
      <c r="VP661" s="11"/>
      <c r="VQ661" s="11"/>
      <c r="VR661" s="11"/>
      <c r="VS661" s="11"/>
      <c r="VT661" s="11"/>
      <c r="VU661" s="11"/>
      <c r="VV661" s="11"/>
      <c r="VW661" s="11"/>
      <c r="VX661" s="11"/>
      <c r="VY661" s="11"/>
      <c r="VZ661" s="11"/>
      <c r="WA661" s="11"/>
      <c r="WB661" s="11"/>
      <c r="WC661" s="11"/>
      <c r="WD661" s="11"/>
      <c r="WE661" s="11"/>
      <c r="WF661" s="11"/>
      <c r="WG661" s="11"/>
      <c r="WH661" s="11"/>
      <c r="WI661" s="11"/>
      <c r="WJ661" s="11"/>
      <c r="WK661" s="11"/>
    </row>
    <row r="662" spans="1:609" x14ac:dyDescent="0.25">
      <c r="A662" s="11"/>
      <c r="B662" s="11"/>
      <c r="C662" s="11"/>
      <c r="D662" s="11"/>
      <c r="E662" s="11" t="s">
        <v>17700</v>
      </c>
      <c r="F662" s="11" t="s">
        <v>17701</v>
      </c>
      <c r="G662" s="11"/>
      <c r="H662" s="11"/>
      <c r="I662" s="11"/>
      <c r="J662" s="11"/>
      <c r="K662" s="11" t="s">
        <v>17702</v>
      </c>
      <c r="L662" s="11"/>
      <c r="M662" s="11"/>
      <c r="N662" s="11"/>
      <c r="O662" s="11"/>
      <c r="P662" s="11"/>
      <c r="Q662" s="11"/>
      <c r="R662" s="11"/>
      <c r="S662" s="11"/>
      <c r="T662" s="11"/>
      <c r="U662" s="11"/>
      <c r="V662" s="11" t="s">
        <v>17703</v>
      </c>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t="s">
        <v>17704</v>
      </c>
      <c r="BT662" s="11"/>
      <c r="BU662" s="11"/>
      <c r="BV662" s="11"/>
      <c r="BW662" s="11"/>
      <c r="BX662" s="11"/>
      <c r="BY662" s="11"/>
      <c r="BZ662" s="11"/>
      <c r="CA662" s="11"/>
      <c r="CB662" s="11"/>
      <c r="CC662" s="11" t="s">
        <v>17705</v>
      </c>
      <c r="CD662" s="11" t="s">
        <v>17706</v>
      </c>
      <c r="CE662" s="11" t="s">
        <v>17707</v>
      </c>
      <c r="CF662" s="11"/>
      <c r="CG662" s="11"/>
      <c r="CH662" s="11"/>
      <c r="CI662" s="11"/>
      <c r="CJ662" s="11"/>
      <c r="CK662" s="11" t="s">
        <v>17708</v>
      </c>
      <c r="CL662" s="11" t="s">
        <v>17709</v>
      </c>
      <c r="CM662" s="11" t="s">
        <v>17710</v>
      </c>
      <c r="CN662" s="11"/>
      <c r="CO662" s="11"/>
      <c r="CP662" s="11"/>
      <c r="CQ662" s="11" t="s">
        <v>17711</v>
      </c>
      <c r="CR662" s="11"/>
      <c r="CS662" s="11" t="s">
        <v>17712</v>
      </c>
      <c r="CT662" s="11"/>
      <c r="CU662" s="11" t="s">
        <v>17713</v>
      </c>
      <c r="CV662" s="11" t="s">
        <v>17714</v>
      </c>
      <c r="CW662" s="11" t="s">
        <v>17715</v>
      </c>
      <c r="CX662" s="11"/>
      <c r="CY662" s="11"/>
      <c r="CZ662" s="11"/>
      <c r="DA662" s="11"/>
      <c r="DB662" s="11"/>
      <c r="DC662" s="11"/>
      <c r="DD662" s="11"/>
      <c r="DE662" s="11"/>
      <c r="DF662" s="11"/>
      <c r="DG662" s="11"/>
      <c r="DH662" s="11"/>
      <c r="DI662" s="11"/>
      <c r="DJ662" s="11"/>
      <c r="DK662" s="11"/>
      <c r="DL662" s="11"/>
      <c r="DM662" s="11"/>
      <c r="DN662" s="11"/>
      <c r="DO662" s="11"/>
      <c r="DP662" s="11" t="s">
        <v>17716</v>
      </c>
      <c r="DQ662" s="11"/>
      <c r="DR662" s="11"/>
      <c r="DS662" s="11" t="s">
        <v>17717</v>
      </c>
      <c r="DT662" s="11"/>
      <c r="DU662" s="11" t="s">
        <v>17718</v>
      </c>
      <c r="DV662" s="11" t="s">
        <v>17719</v>
      </c>
      <c r="DW662" s="11"/>
      <c r="DX662" s="11"/>
      <c r="DY662" s="11" t="s">
        <v>17720</v>
      </c>
      <c r="DZ662" s="11" t="s">
        <v>17721</v>
      </c>
      <c r="EA662" s="11" t="s">
        <v>17722</v>
      </c>
      <c r="EB662" s="11"/>
      <c r="EC662" s="11"/>
      <c r="ED662" s="11"/>
      <c r="EE662" s="11" t="s">
        <v>17723</v>
      </c>
      <c r="EF662" s="11"/>
      <c r="EG662" s="11" t="s">
        <v>17724</v>
      </c>
      <c r="EH662" s="11"/>
      <c r="EI662" s="11" t="s">
        <v>17725</v>
      </c>
      <c r="EJ662" s="11" t="s">
        <v>17726</v>
      </c>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t="s">
        <v>17727</v>
      </c>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t="s">
        <v>17728</v>
      </c>
      <c r="HF662" s="11"/>
      <c r="HG662" s="11"/>
      <c r="HH662" s="11" t="s">
        <v>17729</v>
      </c>
      <c r="HI662" s="11" t="s">
        <v>17730</v>
      </c>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t="s">
        <v>17731</v>
      </c>
      <c r="II662" s="11"/>
      <c r="IJ662" s="11"/>
      <c r="IK662" s="11"/>
      <c r="IL662" s="11"/>
      <c r="IM662" s="11"/>
      <c r="IN662" s="11"/>
      <c r="IO662" s="11"/>
      <c r="IP662" s="11"/>
      <c r="IQ662" s="11"/>
      <c r="IR662" s="11" t="s">
        <v>17732</v>
      </c>
      <c r="IS662" s="11"/>
      <c r="IT662" s="11"/>
      <c r="IU662" s="11"/>
      <c r="IV662" s="11"/>
      <c r="IW662" s="11"/>
      <c r="IX662" s="11"/>
      <c r="IY662" s="11"/>
      <c r="IZ662" s="11"/>
      <c r="JA662" s="11"/>
      <c r="JB662" s="11"/>
      <c r="JC662" s="11"/>
      <c r="JD662" s="11"/>
      <c r="JE662" s="11"/>
      <c r="JF662" s="11"/>
      <c r="JG662" s="11"/>
      <c r="JH662" s="11"/>
      <c r="JI662" s="11" t="s">
        <v>17733</v>
      </c>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t="s">
        <v>17734</v>
      </c>
      <c r="KN662" s="11"/>
      <c r="KO662" s="11"/>
      <c r="KP662" s="11"/>
      <c r="KQ662" s="11"/>
      <c r="KR662" s="11" t="s">
        <v>17735</v>
      </c>
      <c r="KS662" s="11"/>
      <c r="KT662" s="11"/>
      <c r="KU662" s="11"/>
      <c r="KV662" s="11"/>
      <c r="KW662" s="11"/>
      <c r="KX662" s="11"/>
      <c r="KY662" s="11"/>
      <c r="KZ662" s="11" t="s">
        <v>17736</v>
      </c>
      <c r="LA662" s="11"/>
      <c r="LB662" s="11"/>
      <c r="LC662" s="11" t="s">
        <v>17737</v>
      </c>
      <c r="LD662" s="11"/>
      <c r="LE662" s="11"/>
      <c r="LF662" s="11"/>
      <c r="LG662" s="11"/>
      <c r="LH662" s="11" t="s">
        <v>17738</v>
      </c>
      <c r="LI662" s="11" t="s">
        <v>17739</v>
      </c>
      <c r="LJ662" s="11" t="s">
        <v>17740</v>
      </c>
      <c r="LK662" s="11"/>
      <c r="LL662" s="11"/>
      <c r="LM662" s="11" t="s">
        <v>17741</v>
      </c>
      <c r="LN662" s="11"/>
      <c r="LO662" s="11"/>
      <c r="LP662" s="11" t="s">
        <v>17742</v>
      </c>
      <c r="LQ662" s="11"/>
      <c r="LR662" s="11"/>
      <c r="LS662" s="11"/>
      <c r="LT662" s="11" t="s">
        <v>17743</v>
      </c>
      <c r="LU662" s="11"/>
      <c r="LV662" s="11"/>
      <c r="LW662" s="11"/>
      <c r="LX662" s="11"/>
      <c r="LY662" s="11"/>
      <c r="LZ662" s="11"/>
      <c r="MA662" s="11"/>
      <c r="MB662" s="11"/>
      <c r="MC662" s="11"/>
      <c r="MD662" s="11"/>
      <c r="ME662" s="11"/>
      <c r="MF662" s="11"/>
      <c r="MG662" s="11"/>
      <c r="MH662" s="11"/>
      <c r="MI662" s="11"/>
      <c r="MJ662" s="11"/>
      <c r="MK662" s="11"/>
      <c r="ML662" s="11"/>
      <c r="MM662" s="11"/>
      <c r="MN662" s="11"/>
      <c r="MO662" s="11"/>
      <c r="MP662" s="11"/>
      <c r="MQ662" s="11"/>
      <c r="MR662" s="11"/>
      <c r="MS662" s="11"/>
      <c r="MT662" s="11"/>
      <c r="MU662" s="11"/>
      <c r="MV662" s="11"/>
      <c r="MW662" s="11"/>
      <c r="MX662" s="11"/>
      <c r="MY662" s="11"/>
      <c r="MZ662" s="11"/>
      <c r="NA662" s="11"/>
      <c r="NB662" s="11"/>
      <c r="NC662" s="11"/>
      <c r="ND662" s="11"/>
      <c r="NE662" s="11"/>
      <c r="NF662" s="11"/>
      <c r="NG662" s="11"/>
      <c r="NH662" s="11"/>
      <c r="NI662" s="11"/>
      <c r="NJ662" s="11"/>
      <c r="NK662" s="11"/>
      <c r="NL662" s="11"/>
      <c r="NM662" s="11"/>
      <c r="NN662" s="11"/>
      <c r="NO662" s="11"/>
      <c r="NP662" s="11"/>
      <c r="NQ662" s="11"/>
      <c r="NR662" s="11"/>
      <c r="NS662" s="11"/>
      <c r="NT662" s="11"/>
      <c r="NU662" s="11"/>
      <c r="NV662" s="11"/>
      <c r="NW662" s="11"/>
      <c r="NX662" s="11"/>
      <c r="NY662" s="11"/>
      <c r="NZ662" s="11"/>
      <c r="OA662" s="11" t="s">
        <v>17744</v>
      </c>
      <c r="OB662" s="11"/>
      <c r="OC662" s="11"/>
      <c r="OD662" s="11"/>
      <c r="OE662" s="11"/>
      <c r="OF662" s="11"/>
      <c r="OG662" s="11"/>
      <c r="OH662" s="11"/>
      <c r="OI662" s="11"/>
      <c r="OJ662" s="11"/>
      <c r="OK662" s="11"/>
      <c r="OL662" s="11"/>
      <c r="OM662" s="11"/>
      <c r="ON662" s="11"/>
      <c r="OO662" s="11"/>
      <c r="OP662" s="11"/>
      <c r="OQ662" s="11"/>
      <c r="OR662" s="11"/>
      <c r="OS662" s="11" t="s">
        <v>17745</v>
      </c>
      <c r="OT662" s="11"/>
      <c r="OU662" s="11" t="s">
        <v>17746</v>
      </c>
      <c r="OV662" s="11"/>
      <c r="OW662" s="11" t="s">
        <v>17747</v>
      </c>
      <c r="OX662" s="11"/>
      <c r="OY662" s="11"/>
      <c r="OZ662" s="11"/>
      <c r="PA662" s="11"/>
      <c r="PB662" s="11"/>
      <c r="PC662" s="11"/>
      <c r="PD662" s="11"/>
      <c r="PE662" s="11"/>
      <c r="PF662" s="11"/>
      <c r="PG662" s="11" t="s">
        <v>17748</v>
      </c>
      <c r="PH662" s="11" t="s">
        <v>17749</v>
      </c>
      <c r="PI662" s="11"/>
      <c r="PJ662" s="11"/>
      <c r="PK662" s="11"/>
      <c r="PL662" s="11" t="s">
        <v>17750</v>
      </c>
      <c r="PM662" s="11"/>
      <c r="PN662" s="11"/>
      <c r="PO662" s="11"/>
      <c r="PP662" s="11"/>
      <c r="PQ662" s="11"/>
      <c r="PR662" s="11"/>
      <c r="PS662" s="11" t="s">
        <v>17751</v>
      </c>
      <c r="PT662" s="11"/>
      <c r="PU662" s="11"/>
      <c r="PV662" s="11"/>
      <c r="PW662" s="11"/>
      <c r="PX662" s="11"/>
      <c r="PY662" s="11"/>
      <c r="PZ662" s="11"/>
      <c r="QA662" s="11"/>
      <c r="QB662" s="11"/>
      <c r="QC662" s="11"/>
      <c r="QD662" s="11"/>
      <c r="QE662" s="11"/>
      <c r="QF662" s="11"/>
      <c r="QG662" s="11"/>
      <c r="QH662" s="11"/>
      <c r="QI662" s="11"/>
      <c r="QJ662" s="11"/>
      <c r="QK662" s="11"/>
      <c r="QL662" s="11"/>
      <c r="QM662" s="11"/>
      <c r="QN662" s="11"/>
      <c r="QO662" s="11"/>
      <c r="QP662" s="11"/>
      <c r="QQ662" s="11"/>
      <c r="QR662" s="11"/>
      <c r="QS662" s="11"/>
      <c r="QT662" s="11"/>
      <c r="QU662" s="11"/>
      <c r="QV662" s="11"/>
      <c r="QW662" s="11"/>
      <c r="QX662" s="11"/>
      <c r="QY662" s="11"/>
      <c r="QZ662" s="11"/>
      <c r="RA662" s="11"/>
      <c r="RB662" s="11"/>
      <c r="RC662" s="11"/>
      <c r="RD662" s="11"/>
      <c r="RE662" s="11"/>
      <c r="RF662" s="11"/>
      <c r="RG662" s="11"/>
      <c r="RH662" s="11"/>
      <c r="RI662" s="11"/>
      <c r="RJ662" s="11"/>
      <c r="RK662" s="11"/>
      <c r="RL662" s="11"/>
      <c r="RM662" s="11"/>
      <c r="RN662" s="11"/>
      <c r="RO662" s="11"/>
      <c r="RP662" s="11"/>
      <c r="RQ662" s="11"/>
      <c r="RR662" s="11"/>
      <c r="RS662" s="11"/>
      <c r="RT662" s="11"/>
      <c r="RU662" s="11"/>
      <c r="RV662" s="11"/>
      <c r="RW662" s="11"/>
      <c r="RX662" s="11"/>
      <c r="RY662" s="11"/>
      <c r="RZ662" s="11"/>
      <c r="SA662" s="11"/>
      <c r="SB662" s="11"/>
      <c r="SC662" s="11"/>
      <c r="SD662" s="11"/>
      <c r="SE662" s="11"/>
      <c r="SF662" s="11"/>
      <c r="SG662" s="11"/>
      <c r="SH662" s="11" t="s">
        <v>17752</v>
      </c>
      <c r="SI662" s="11"/>
      <c r="SJ662" s="11"/>
      <c r="SK662" s="11"/>
      <c r="SL662" s="11"/>
      <c r="SM662" s="11"/>
      <c r="SN662" s="11"/>
      <c r="SO662" s="11"/>
      <c r="SP662" s="11"/>
      <c r="SQ662" s="11"/>
      <c r="SR662" s="11"/>
      <c r="SS662" s="11"/>
      <c r="ST662" s="11"/>
      <c r="SU662" s="11"/>
      <c r="SV662" s="11"/>
      <c r="SW662" s="11"/>
      <c r="SX662" s="11"/>
      <c r="SY662" s="11"/>
      <c r="SZ662" s="11"/>
      <c r="TA662" s="11"/>
      <c r="TB662" s="11"/>
      <c r="TC662" s="11"/>
      <c r="TD662" s="11"/>
      <c r="TE662" s="11" t="s">
        <v>17753</v>
      </c>
      <c r="TF662" s="11"/>
      <c r="TG662" s="11"/>
      <c r="TH662" s="11"/>
      <c r="TI662" s="11"/>
      <c r="TJ662" s="11"/>
      <c r="TK662" s="11"/>
      <c r="TL662" s="11"/>
      <c r="TM662" s="11"/>
      <c r="TN662" s="11"/>
      <c r="TO662" s="11"/>
      <c r="TP662" s="11"/>
      <c r="TQ662" s="11"/>
      <c r="TR662" s="11"/>
      <c r="TS662" s="11"/>
      <c r="TT662" s="11"/>
      <c r="TU662" s="11"/>
      <c r="TV662" s="11"/>
      <c r="TW662" s="11"/>
      <c r="TX662" s="11"/>
      <c r="TY662" s="11"/>
      <c r="TZ662" s="11"/>
      <c r="UA662" s="11"/>
      <c r="UB662" s="11"/>
      <c r="UC662" s="11"/>
      <c r="UD662" s="11"/>
      <c r="UE662" s="11"/>
      <c r="UF662" s="11"/>
      <c r="UG662" s="11"/>
      <c r="UH662" s="11"/>
      <c r="UI662" s="11"/>
      <c r="UJ662" s="11"/>
      <c r="UK662" s="11"/>
      <c r="UL662" s="11"/>
      <c r="UM662" s="11"/>
      <c r="UN662" s="11"/>
      <c r="UO662" s="11"/>
      <c r="UP662" s="11"/>
      <c r="UQ662" s="11"/>
      <c r="UR662" s="11"/>
      <c r="US662" s="11"/>
      <c r="UT662" s="11"/>
      <c r="UU662" s="11"/>
      <c r="UV662" s="11"/>
      <c r="UW662" s="11"/>
      <c r="UX662" s="11"/>
      <c r="UY662" s="11"/>
      <c r="UZ662" s="11"/>
      <c r="VA662" s="11"/>
      <c r="VB662" s="11"/>
      <c r="VC662" s="11"/>
      <c r="VD662" s="11"/>
      <c r="VE662" s="11"/>
      <c r="VF662" s="11"/>
      <c r="VG662" s="11"/>
      <c r="VH662" s="11"/>
      <c r="VI662" s="11"/>
      <c r="VJ662" s="11"/>
      <c r="VK662" s="11"/>
      <c r="VL662" s="11"/>
      <c r="VM662" s="11"/>
      <c r="VN662" s="11"/>
      <c r="VO662" s="11"/>
      <c r="VP662" s="11"/>
      <c r="VQ662" s="11"/>
      <c r="VR662" s="11"/>
      <c r="VS662" s="11"/>
      <c r="VT662" s="11"/>
      <c r="VU662" s="11"/>
      <c r="VV662" s="11"/>
      <c r="VW662" s="11"/>
      <c r="VX662" s="11"/>
      <c r="VY662" s="11"/>
      <c r="VZ662" s="11"/>
      <c r="WA662" s="11"/>
      <c r="WB662" s="11"/>
      <c r="WC662" s="11"/>
      <c r="WD662" s="11"/>
      <c r="WE662" s="11"/>
      <c r="WF662" s="11"/>
      <c r="WG662" s="11"/>
      <c r="WH662" s="11"/>
      <c r="WI662" s="11"/>
      <c r="WJ662" s="11"/>
      <c r="WK662" s="11"/>
    </row>
    <row r="663" spans="1:609" x14ac:dyDescent="0.25">
      <c r="A663" s="11"/>
      <c r="B663" s="11"/>
      <c r="C663" s="11"/>
      <c r="D663" s="11"/>
      <c r="E663" s="11" t="s">
        <v>17754</v>
      </c>
      <c r="F663" s="11" t="s">
        <v>17755</v>
      </c>
      <c r="G663" s="11"/>
      <c r="H663" s="11"/>
      <c r="I663" s="11"/>
      <c r="J663" s="11"/>
      <c r="K663" s="11" t="s">
        <v>17756</v>
      </c>
      <c r="L663" s="11"/>
      <c r="M663" s="11"/>
      <c r="N663" s="11"/>
      <c r="O663" s="11"/>
      <c r="P663" s="11"/>
      <c r="Q663" s="11"/>
      <c r="R663" s="11"/>
      <c r="S663" s="11"/>
      <c r="T663" s="11"/>
      <c r="U663" s="11"/>
      <c r="V663" s="11" t="s">
        <v>17757</v>
      </c>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t="s">
        <v>17758</v>
      </c>
      <c r="BT663" s="11"/>
      <c r="BU663" s="11"/>
      <c r="BV663" s="11"/>
      <c r="BW663" s="11"/>
      <c r="BX663" s="11"/>
      <c r="BY663" s="11"/>
      <c r="BZ663" s="11"/>
      <c r="CA663" s="11"/>
      <c r="CB663" s="11"/>
      <c r="CC663" s="11" t="s">
        <v>17759</v>
      </c>
      <c r="CD663" s="11" t="s">
        <v>17760</v>
      </c>
      <c r="CE663" s="11" t="s">
        <v>17761</v>
      </c>
      <c r="CF663" s="11"/>
      <c r="CG663" s="11"/>
      <c r="CH663" s="11"/>
      <c r="CI663" s="11"/>
      <c r="CJ663" s="11"/>
      <c r="CK663" s="11" t="s">
        <v>17762</v>
      </c>
      <c r="CL663" s="11" t="s">
        <v>17763</v>
      </c>
      <c r="CM663" s="11" t="s">
        <v>17764</v>
      </c>
      <c r="CN663" s="11"/>
      <c r="CO663" s="11"/>
      <c r="CP663" s="11"/>
      <c r="CQ663" s="11" t="s">
        <v>17765</v>
      </c>
      <c r="CR663" s="11"/>
      <c r="CS663" s="11" t="s">
        <v>17766</v>
      </c>
      <c r="CT663" s="11"/>
      <c r="CU663" s="11" t="s">
        <v>17767</v>
      </c>
      <c r="CV663" s="11" t="s">
        <v>17768</v>
      </c>
      <c r="CW663" s="11" t="s">
        <v>17769</v>
      </c>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t="s">
        <v>17770</v>
      </c>
      <c r="DT663" s="11"/>
      <c r="DU663" s="11" t="s">
        <v>17771</v>
      </c>
      <c r="DV663" s="11" t="s">
        <v>17772</v>
      </c>
      <c r="DW663" s="11"/>
      <c r="DX663" s="11"/>
      <c r="DY663" s="11" t="s">
        <v>17773</v>
      </c>
      <c r="DZ663" s="11" t="s">
        <v>17774</v>
      </c>
      <c r="EA663" s="11" t="s">
        <v>17775</v>
      </c>
      <c r="EB663" s="11"/>
      <c r="EC663" s="11"/>
      <c r="ED663" s="11"/>
      <c r="EE663" s="11" t="s">
        <v>17776</v>
      </c>
      <c r="EF663" s="11"/>
      <c r="EG663" s="11" t="s">
        <v>17777</v>
      </c>
      <c r="EH663" s="11"/>
      <c r="EI663" s="11" t="s">
        <v>17778</v>
      </c>
      <c r="EJ663" s="11" t="s">
        <v>17779</v>
      </c>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t="s">
        <v>17780</v>
      </c>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t="s">
        <v>17781</v>
      </c>
      <c r="HF663" s="11"/>
      <c r="HG663" s="11"/>
      <c r="HH663" s="11" t="s">
        <v>17782</v>
      </c>
      <c r="HI663" s="11" t="s">
        <v>17783</v>
      </c>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t="s">
        <v>17784</v>
      </c>
      <c r="II663" s="11"/>
      <c r="IJ663" s="11"/>
      <c r="IK663" s="11"/>
      <c r="IL663" s="11"/>
      <c r="IM663" s="11"/>
      <c r="IN663" s="11"/>
      <c r="IO663" s="11"/>
      <c r="IP663" s="11"/>
      <c r="IQ663" s="11"/>
      <c r="IR663" s="11" t="s">
        <v>17785</v>
      </c>
      <c r="IS663" s="11"/>
      <c r="IT663" s="11"/>
      <c r="IU663" s="11"/>
      <c r="IV663" s="11"/>
      <c r="IW663" s="11"/>
      <c r="IX663" s="11"/>
      <c r="IY663" s="11"/>
      <c r="IZ663" s="11"/>
      <c r="JA663" s="11"/>
      <c r="JB663" s="11"/>
      <c r="JC663" s="11"/>
      <c r="JD663" s="11"/>
      <c r="JE663" s="11"/>
      <c r="JF663" s="11"/>
      <c r="JG663" s="11"/>
      <c r="JH663" s="11"/>
      <c r="JI663" s="11" t="s">
        <v>17786</v>
      </c>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t="s">
        <v>17787</v>
      </c>
      <c r="KN663" s="11"/>
      <c r="KO663" s="11"/>
      <c r="KP663" s="11"/>
      <c r="KQ663" s="11"/>
      <c r="KR663" s="11" t="s">
        <v>17788</v>
      </c>
      <c r="KS663" s="11"/>
      <c r="KT663" s="11"/>
      <c r="KU663" s="11"/>
      <c r="KV663" s="11"/>
      <c r="KW663" s="11"/>
      <c r="KX663" s="11"/>
      <c r="KY663" s="11"/>
      <c r="KZ663" s="11" t="s">
        <v>17789</v>
      </c>
      <c r="LA663" s="11"/>
      <c r="LB663" s="11"/>
      <c r="LC663" s="11" t="s">
        <v>17790</v>
      </c>
      <c r="LD663" s="11"/>
      <c r="LE663" s="11"/>
      <c r="LF663" s="11"/>
      <c r="LG663" s="11"/>
      <c r="LH663" s="11" t="s">
        <v>17791</v>
      </c>
      <c r="LI663" s="11" t="s">
        <v>17792</v>
      </c>
      <c r="LJ663" s="11" t="s">
        <v>17793</v>
      </c>
      <c r="LK663" s="11"/>
      <c r="LL663" s="11"/>
      <c r="LM663" s="11" t="s">
        <v>17794</v>
      </c>
      <c r="LN663" s="11"/>
      <c r="LO663" s="11"/>
      <c r="LP663" s="11" t="s">
        <v>17795</v>
      </c>
      <c r="LQ663" s="11"/>
      <c r="LR663" s="11"/>
      <c r="LS663" s="11"/>
      <c r="LT663" s="11" t="s">
        <v>17796</v>
      </c>
      <c r="LU663" s="11"/>
      <c r="LV663" s="11"/>
      <c r="LW663" s="11"/>
      <c r="LX663" s="11"/>
      <c r="LY663" s="11"/>
      <c r="LZ663" s="11"/>
      <c r="MA663" s="11"/>
      <c r="MB663" s="11"/>
      <c r="MC663" s="11"/>
      <c r="MD663" s="11"/>
      <c r="ME663" s="11"/>
      <c r="MF663" s="11"/>
      <c r="MG663" s="11"/>
      <c r="MH663" s="11"/>
      <c r="MI663" s="11"/>
      <c r="MJ663" s="11"/>
      <c r="MK663" s="11"/>
      <c r="ML663" s="11"/>
      <c r="MM663" s="11"/>
      <c r="MN663" s="11"/>
      <c r="MO663" s="11"/>
      <c r="MP663" s="11"/>
      <c r="MQ663" s="11"/>
      <c r="MR663" s="11"/>
      <c r="MS663" s="11"/>
      <c r="MT663" s="11"/>
      <c r="MU663" s="11"/>
      <c r="MV663" s="11"/>
      <c r="MW663" s="11"/>
      <c r="MX663" s="11"/>
      <c r="MY663" s="11"/>
      <c r="MZ663" s="11"/>
      <c r="NA663" s="11"/>
      <c r="NB663" s="11"/>
      <c r="NC663" s="11"/>
      <c r="ND663" s="11"/>
      <c r="NE663" s="11"/>
      <c r="NF663" s="11"/>
      <c r="NG663" s="11"/>
      <c r="NH663" s="11"/>
      <c r="NI663" s="11"/>
      <c r="NJ663" s="11"/>
      <c r="NK663" s="11"/>
      <c r="NL663" s="11"/>
      <c r="NM663" s="11"/>
      <c r="NN663" s="11"/>
      <c r="NO663" s="11"/>
      <c r="NP663" s="11"/>
      <c r="NQ663" s="11"/>
      <c r="NR663" s="11"/>
      <c r="NS663" s="11"/>
      <c r="NT663" s="11"/>
      <c r="NU663" s="11"/>
      <c r="NV663" s="11"/>
      <c r="NW663" s="11"/>
      <c r="NX663" s="11"/>
      <c r="NY663" s="11"/>
      <c r="NZ663" s="11"/>
      <c r="OA663" s="11" t="s">
        <v>17797</v>
      </c>
      <c r="OB663" s="11"/>
      <c r="OC663" s="11"/>
      <c r="OD663" s="11"/>
      <c r="OE663" s="11"/>
      <c r="OF663" s="11"/>
      <c r="OG663" s="11"/>
      <c r="OH663" s="11"/>
      <c r="OI663" s="11"/>
      <c r="OJ663" s="11"/>
      <c r="OK663" s="11"/>
      <c r="OL663" s="11"/>
      <c r="OM663" s="11"/>
      <c r="ON663" s="11"/>
      <c r="OO663" s="11"/>
      <c r="OP663" s="11"/>
      <c r="OQ663" s="11"/>
      <c r="OR663" s="11"/>
      <c r="OS663" s="11" t="s">
        <v>17798</v>
      </c>
      <c r="OT663" s="11"/>
      <c r="OU663" s="11"/>
      <c r="OV663" s="11"/>
      <c r="OW663" s="11" t="s">
        <v>17799</v>
      </c>
      <c r="OX663" s="11"/>
      <c r="OY663" s="11"/>
      <c r="OZ663" s="11"/>
      <c r="PA663" s="11"/>
      <c r="PB663" s="11"/>
      <c r="PC663" s="11"/>
      <c r="PD663" s="11"/>
      <c r="PE663" s="11"/>
      <c r="PF663" s="11"/>
      <c r="PG663" s="11" t="s">
        <v>17800</v>
      </c>
      <c r="PH663" s="11" t="s">
        <v>17801</v>
      </c>
      <c r="PI663" s="11"/>
      <c r="PJ663" s="11"/>
      <c r="PK663" s="11"/>
      <c r="PL663" s="11"/>
      <c r="PM663" s="11"/>
      <c r="PN663" s="11"/>
      <c r="PO663" s="11"/>
      <c r="PP663" s="11"/>
      <c r="PQ663" s="11"/>
      <c r="PR663" s="11"/>
      <c r="PS663" s="11" t="s">
        <v>17802</v>
      </c>
      <c r="PT663" s="11"/>
      <c r="PU663" s="11"/>
      <c r="PV663" s="11"/>
      <c r="PW663" s="11"/>
      <c r="PX663" s="11"/>
      <c r="PY663" s="11"/>
      <c r="PZ663" s="11"/>
      <c r="QA663" s="11"/>
      <c r="QB663" s="11"/>
      <c r="QC663" s="11"/>
      <c r="QD663" s="11"/>
      <c r="QE663" s="11"/>
      <c r="QF663" s="11"/>
      <c r="QG663" s="11"/>
      <c r="QH663" s="11"/>
      <c r="QI663" s="11"/>
      <c r="QJ663" s="11"/>
      <c r="QK663" s="11"/>
      <c r="QL663" s="11"/>
      <c r="QM663" s="11"/>
      <c r="QN663" s="11"/>
      <c r="QO663" s="11"/>
      <c r="QP663" s="11"/>
      <c r="QQ663" s="11"/>
      <c r="QR663" s="11"/>
      <c r="QS663" s="11"/>
      <c r="QT663" s="11"/>
      <c r="QU663" s="11"/>
      <c r="QV663" s="11"/>
      <c r="QW663" s="11"/>
      <c r="QX663" s="11"/>
      <c r="QY663" s="11"/>
      <c r="QZ663" s="11"/>
      <c r="RA663" s="11"/>
      <c r="RB663" s="11"/>
      <c r="RC663" s="11"/>
      <c r="RD663" s="11"/>
      <c r="RE663" s="11"/>
      <c r="RF663" s="11"/>
      <c r="RG663" s="11"/>
      <c r="RH663" s="11"/>
      <c r="RI663" s="11"/>
      <c r="RJ663" s="11"/>
      <c r="RK663" s="11"/>
      <c r="RL663" s="11"/>
      <c r="RM663" s="11"/>
      <c r="RN663" s="11"/>
      <c r="RO663" s="11"/>
      <c r="RP663" s="11"/>
      <c r="RQ663" s="11"/>
      <c r="RR663" s="11"/>
      <c r="RS663" s="11"/>
      <c r="RT663" s="11"/>
      <c r="RU663" s="11"/>
      <c r="RV663" s="11"/>
      <c r="RW663" s="11"/>
      <c r="RX663" s="11"/>
      <c r="RY663" s="11"/>
      <c r="RZ663" s="11"/>
      <c r="SA663" s="11"/>
      <c r="SB663" s="11"/>
      <c r="SC663" s="11"/>
      <c r="SD663" s="11"/>
      <c r="SE663" s="11"/>
      <c r="SF663" s="11"/>
      <c r="SG663" s="11"/>
      <c r="SH663" s="11" t="s">
        <v>17803</v>
      </c>
      <c r="SI663" s="11"/>
      <c r="SJ663" s="11"/>
      <c r="SK663" s="11"/>
      <c r="SL663" s="11"/>
      <c r="SM663" s="11"/>
      <c r="SN663" s="11"/>
      <c r="SO663" s="11"/>
      <c r="SP663" s="11"/>
      <c r="SQ663" s="11"/>
      <c r="SR663" s="11"/>
      <c r="SS663" s="11"/>
      <c r="ST663" s="11"/>
      <c r="SU663" s="11"/>
      <c r="SV663" s="11"/>
      <c r="SW663" s="11"/>
      <c r="SX663" s="11"/>
      <c r="SY663" s="11"/>
      <c r="SZ663" s="11"/>
      <c r="TA663" s="11"/>
      <c r="TB663" s="11"/>
      <c r="TC663" s="11"/>
      <c r="TD663" s="11"/>
      <c r="TE663" s="11" t="s">
        <v>17804</v>
      </c>
      <c r="TF663" s="11"/>
      <c r="TG663" s="11"/>
      <c r="TH663" s="11"/>
      <c r="TI663" s="11"/>
      <c r="TJ663" s="11"/>
      <c r="TK663" s="11"/>
      <c r="TL663" s="11"/>
      <c r="TM663" s="11"/>
      <c r="TN663" s="11"/>
      <c r="TO663" s="11"/>
      <c r="TP663" s="11"/>
      <c r="TQ663" s="11"/>
      <c r="TR663" s="11"/>
      <c r="TS663" s="11"/>
      <c r="TT663" s="11"/>
      <c r="TU663" s="11"/>
      <c r="TV663" s="11"/>
      <c r="TW663" s="11"/>
      <c r="TX663" s="11"/>
      <c r="TY663" s="11"/>
      <c r="TZ663" s="11"/>
      <c r="UA663" s="11"/>
      <c r="UB663" s="11"/>
      <c r="UC663" s="11"/>
      <c r="UD663" s="11"/>
      <c r="UE663" s="11"/>
      <c r="UF663" s="11"/>
      <c r="UG663" s="11"/>
      <c r="UH663" s="11"/>
      <c r="UI663" s="11"/>
      <c r="UJ663" s="11"/>
      <c r="UK663" s="11"/>
      <c r="UL663" s="11"/>
      <c r="UM663" s="11"/>
      <c r="UN663" s="11"/>
      <c r="UO663" s="11"/>
      <c r="UP663" s="11"/>
      <c r="UQ663" s="11"/>
      <c r="UR663" s="11"/>
      <c r="US663" s="11"/>
      <c r="UT663" s="11"/>
      <c r="UU663" s="11"/>
      <c r="UV663" s="11"/>
      <c r="UW663" s="11"/>
      <c r="UX663" s="11"/>
      <c r="UY663" s="11"/>
      <c r="UZ663" s="11"/>
      <c r="VA663" s="11"/>
      <c r="VB663" s="11"/>
      <c r="VC663" s="11"/>
      <c r="VD663" s="11"/>
      <c r="VE663" s="11"/>
      <c r="VF663" s="11"/>
      <c r="VG663" s="11"/>
      <c r="VH663" s="11"/>
      <c r="VI663" s="11"/>
      <c r="VJ663" s="11"/>
      <c r="VK663" s="11"/>
      <c r="VL663" s="11"/>
      <c r="VM663" s="11"/>
      <c r="VN663" s="11"/>
      <c r="VO663" s="11"/>
      <c r="VP663" s="11"/>
      <c r="VQ663" s="11"/>
      <c r="VR663" s="11"/>
      <c r="VS663" s="11"/>
      <c r="VT663" s="11"/>
      <c r="VU663" s="11"/>
      <c r="VV663" s="11"/>
      <c r="VW663" s="11"/>
      <c r="VX663" s="11"/>
      <c r="VY663" s="11"/>
      <c r="VZ663" s="11"/>
      <c r="WA663" s="11"/>
      <c r="WB663" s="11"/>
      <c r="WC663" s="11"/>
      <c r="WD663" s="11"/>
      <c r="WE663" s="11"/>
      <c r="WF663" s="11"/>
      <c r="WG663" s="11"/>
      <c r="WH663" s="11"/>
      <c r="WI663" s="11"/>
      <c r="WJ663" s="11"/>
      <c r="WK663" s="11"/>
    </row>
    <row r="664" spans="1:609" x14ac:dyDescent="0.25">
      <c r="A664" s="11"/>
      <c r="B664" s="11"/>
      <c r="C664" s="11"/>
      <c r="D664" s="11"/>
      <c r="E664" s="11" t="s">
        <v>17805</v>
      </c>
      <c r="F664" s="11" t="s">
        <v>17806</v>
      </c>
      <c r="G664" s="11"/>
      <c r="H664" s="11"/>
      <c r="I664" s="11"/>
      <c r="J664" s="11"/>
      <c r="K664" s="11" t="s">
        <v>17807</v>
      </c>
      <c r="L664" s="11"/>
      <c r="M664" s="11"/>
      <c r="N664" s="11"/>
      <c r="O664" s="11"/>
      <c r="P664" s="11"/>
      <c r="Q664" s="11"/>
      <c r="R664" s="11"/>
      <c r="S664" s="11"/>
      <c r="T664" s="11"/>
      <c r="U664" s="11"/>
      <c r="V664" s="11" t="s">
        <v>17808</v>
      </c>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t="s">
        <v>17809</v>
      </c>
      <c r="BT664" s="11"/>
      <c r="BU664" s="11"/>
      <c r="BV664" s="11"/>
      <c r="BW664" s="11"/>
      <c r="BX664" s="11"/>
      <c r="BY664" s="11"/>
      <c r="BZ664" s="11"/>
      <c r="CA664" s="11"/>
      <c r="CB664" s="11"/>
      <c r="CC664" s="11" t="s">
        <v>17810</v>
      </c>
      <c r="CD664" s="11" t="s">
        <v>17811</v>
      </c>
      <c r="CE664" s="11" t="s">
        <v>17812</v>
      </c>
      <c r="CF664" s="11"/>
      <c r="CG664" s="11"/>
      <c r="CH664" s="11"/>
      <c r="CI664" s="11"/>
      <c r="CJ664" s="11"/>
      <c r="CK664" s="11" t="s">
        <v>17813</v>
      </c>
      <c r="CL664" s="11" t="s">
        <v>17814</v>
      </c>
      <c r="CM664" s="11" t="s">
        <v>17815</v>
      </c>
      <c r="CN664" s="11"/>
      <c r="CO664" s="11"/>
      <c r="CP664" s="11"/>
      <c r="CQ664" s="11" t="s">
        <v>17816</v>
      </c>
      <c r="CR664" s="11"/>
      <c r="CS664" s="11" t="s">
        <v>17817</v>
      </c>
      <c r="CT664" s="11"/>
      <c r="CU664" s="11" t="s">
        <v>17818</v>
      </c>
      <c r="CV664" s="11" t="s">
        <v>17819</v>
      </c>
      <c r="CW664" s="11" t="s">
        <v>17820</v>
      </c>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t="s">
        <v>17821</v>
      </c>
      <c r="DT664" s="11"/>
      <c r="DU664" s="11" t="s">
        <v>17822</v>
      </c>
      <c r="DV664" s="11" t="s">
        <v>17823</v>
      </c>
      <c r="DW664" s="11"/>
      <c r="DX664" s="11"/>
      <c r="DY664" s="11" t="s">
        <v>17824</v>
      </c>
      <c r="DZ664" s="11" t="s">
        <v>17825</v>
      </c>
      <c r="EA664" s="11" t="s">
        <v>17826</v>
      </c>
      <c r="EB664" s="11"/>
      <c r="EC664" s="11"/>
      <c r="ED664" s="11"/>
      <c r="EE664" s="11" t="s">
        <v>17827</v>
      </c>
      <c r="EF664" s="11"/>
      <c r="EG664" s="11" t="s">
        <v>17828</v>
      </c>
      <c r="EH664" s="11"/>
      <c r="EI664" s="11" t="s">
        <v>17829</v>
      </c>
      <c r="EJ664" s="11" t="s">
        <v>17830</v>
      </c>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t="s">
        <v>17831</v>
      </c>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t="s">
        <v>17832</v>
      </c>
      <c r="HF664" s="11"/>
      <c r="HG664" s="11"/>
      <c r="HH664" s="11" t="s">
        <v>17833</v>
      </c>
      <c r="HI664" s="11" t="s">
        <v>17834</v>
      </c>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t="s">
        <v>17835</v>
      </c>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t="s">
        <v>17836</v>
      </c>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t="s">
        <v>17837</v>
      </c>
      <c r="KN664" s="11"/>
      <c r="KO664" s="11"/>
      <c r="KP664" s="11"/>
      <c r="KQ664" s="11"/>
      <c r="KR664" s="11" t="s">
        <v>17838</v>
      </c>
      <c r="KS664" s="11"/>
      <c r="KT664" s="11"/>
      <c r="KU664" s="11"/>
      <c r="KV664" s="11"/>
      <c r="KW664" s="11"/>
      <c r="KX664" s="11"/>
      <c r="KY664" s="11"/>
      <c r="KZ664" s="11" t="s">
        <v>17839</v>
      </c>
      <c r="LA664" s="11"/>
      <c r="LB664" s="11"/>
      <c r="LC664" s="11" t="s">
        <v>17840</v>
      </c>
      <c r="LD664" s="11"/>
      <c r="LE664" s="11"/>
      <c r="LF664" s="11"/>
      <c r="LG664" s="11"/>
      <c r="LH664" s="11" t="s">
        <v>17841</v>
      </c>
      <c r="LI664" s="11" t="s">
        <v>17842</v>
      </c>
      <c r="LJ664" s="11" t="s">
        <v>17843</v>
      </c>
      <c r="LK664" s="11"/>
      <c r="LL664" s="11"/>
      <c r="LM664" s="11" t="s">
        <v>17844</v>
      </c>
      <c r="LN664" s="11"/>
      <c r="LO664" s="11"/>
      <c r="LP664" s="11" t="s">
        <v>17845</v>
      </c>
      <c r="LQ664" s="11"/>
      <c r="LR664" s="11"/>
      <c r="LS664" s="11"/>
      <c r="LT664" s="11" t="s">
        <v>17846</v>
      </c>
      <c r="LU664" s="11"/>
      <c r="LV664" s="11"/>
      <c r="LW664" s="11"/>
      <c r="LX664" s="11"/>
      <c r="LY664" s="11"/>
      <c r="LZ664" s="11"/>
      <c r="MA664" s="11"/>
      <c r="MB664" s="11"/>
      <c r="MC664" s="11"/>
      <c r="MD664" s="11"/>
      <c r="ME664" s="11"/>
      <c r="MF664" s="11"/>
      <c r="MG664" s="11"/>
      <c r="MH664" s="11"/>
      <c r="MI664" s="11"/>
      <c r="MJ664" s="11"/>
      <c r="MK664" s="11"/>
      <c r="ML664" s="11"/>
      <c r="MM664" s="11"/>
      <c r="MN664" s="11"/>
      <c r="MO664" s="11"/>
      <c r="MP664" s="11"/>
      <c r="MQ664" s="11"/>
      <c r="MR664" s="11"/>
      <c r="MS664" s="11"/>
      <c r="MT664" s="11"/>
      <c r="MU664" s="11"/>
      <c r="MV664" s="11"/>
      <c r="MW664" s="11"/>
      <c r="MX664" s="11"/>
      <c r="MY664" s="11"/>
      <c r="MZ664" s="11"/>
      <c r="NA664" s="11"/>
      <c r="NB664" s="11"/>
      <c r="NC664" s="11"/>
      <c r="ND664" s="11"/>
      <c r="NE664" s="11"/>
      <c r="NF664" s="11"/>
      <c r="NG664" s="11"/>
      <c r="NH664" s="11"/>
      <c r="NI664" s="11"/>
      <c r="NJ664" s="11"/>
      <c r="NK664" s="11"/>
      <c r="NL664" s="11"/>
      <c r="NM664" s="11"/>
      <c r="NN664" s="11"/>
      <c r="NO664" s="11"/>
      <c r="NP664" s="11"/>
      <c r="NQ664" s="11"/>
      <c r="NR664" s="11"/>
      <c r="NS664" s="11"/>
      <c r="NT664" s="11"/>
      <c r="NU664" s="11"/>
      <c r="NV664" s="11"/>
      <c r="NW664" s="11"/>
      <c r="NX664" s="11"/>
      <c r="NY664" s="11"/>
      <c r="NZ664" s="11"/>
      <c r="OA664" s="11" t="s">
        <v>17847</v>
      </c>
      <c r="OB664" s="11"/>
      <c r="OC664" s="11"/>
      <c r="OD664" s="11"/>
      <c r="OE664" s="11"/>
      <c r="OF664" s="11"/>
      <c r="OG664" s="11"/>
      <c r="OH664" s="11"/>
      <c r="OI664" s="11"/>
      <c r="OJ664" s="11"/>
      <c r="OK664" s="11"/>
      <c r="OL664" s="11"/>
      <c r="OM664" s="11"/>
      <c r="ON664" s="11"/>
      <c r="OO664" s="11"/>
      <c r="OP664" s="11"/>
      <c r="OQ664" s="11"/>
      <c r="OR664" s="11"/>
      <c r="OS664" s="11" t="s">
        <v>17848</v>
      </c>
      <c r="OT664" s="11"/>
      <c r="OU664" s="11"/>
      <c r="OV664" s="11"/>
      <c r="OW664" s="11" t="s">
        <v>17849</v>
      </c>
      <c r="OX664" s="11"/>
      <c r="OY664" s="11"/>
      <c r="OZ664" s="11"/>
      <c r="PA664" s="11"/>
      <c r="PB664" s="11"/>
      <c r="PC664" s="11"/>
      <c r="PD664" s="11"/>
      <c r="PE664" s="11"/>
      <c r="PF664" s="11"/>
      <c r="PG664" s="11" t="s">
        <v>17850</v>
      </c>
      <c r="PH664" s="11" t="s">
        <v>17851</v>
      </c>
      <c r="PI664" s="11"/>
      <c r="PJ664" s="11"/>
      <c r="PK664" s="11"/>
      <c r="PL664" s="11"/>
      <c r="PM664" s="11"/>
      <c r="PN664" s="11"/>
      <c r="PO664" s="11"/>
      <c r="PP664" s="11"/>
      <c r="PQ664" s="11"/>
      <c r="PR664" s="11"/>
      <c r="PS664" s="11" t="s">
        <v>17852</v>
      </c>
      <c r="PT664" s="11"/>
      <c r="PU664" s="11"/>
      <c r="PV664" s="11"/>
      <c r="PW664" s="11"/>
      <c r="PX664" s="11"/>
      <c r="PY664" s="11"/>
      <c r="PZ664" s="11"/>
      <c r="QA664" s="11"/>
      <c r="QB664" s="11"/>
      <c r="QC664" s="11"/>
      <c r="QD664" s="11"/>
      <c r="QE664" s="11"/>
      <c r="QF664" s="11"/>
      <c r="QG664" s="11"/>
      <c r="QH664" s="11"/>
      <c r="QI664" s="11"/>
      <c r="QJ664" s="11"/>
      <c r="QK664" s="11"/>
      <c r="QL664" s="11"/>
      <c r="QM664" s="11"/>
      <c r="QN664" s="11"/>
      <c r="QO664" s="11"/>
      <c r="QP664" s="11"/>
      <c r="QQ664" s="11"/>
      <c r="QR664" s="11"/>
      <c r="QS664" s="11"/>
      <c r="QT664" s="11"/>
      <c r="QU664" s="11"/>
      <c r="QV664" s="11"/>
      <c r="QW664" s="11"/>
      <c r="QX664" s="11"/>
      <c r="QY664" s="11"/>
      <c r="QZ664" s="11"/>
      <c r="RA664" s="11"/>
      <c r="RB664" s="11"/>
      <c r="RC664" s="11"/>
      <c r="RD664" s="11"/>
      <c r="RE664" s="11"/>
      <c r="RF664" s="11"/>
      <c r="RG664" s="11"/>
      <c r="RH664" s="11"/>
      <c r="RI664" s="11"/>
      <c r="RJ664" s="11"/>
      <c r="RK664" s="11"/>
      <c r="RL664" s="11"/>
      <c r="RM664" s="11"/>
      <c r="RN664" s="11"/>
      <c r="RO664" s="11"/>
      <c r="RP664" s="11"/>
      <c r="RQ664" s="11"/>
      <c r="RR664" s="11"/>
      <c r="RS664" s="11"/>
      <c r="RT664" s="11"/>
      <c r="RU664" s="11"/>
      <c r="RV664" s="11"/>
      <c r="RW664" s="11"/>
      <c r="RX664" s="11"/>
      <c r="RY664" s="11"/>
      <c r="RZ664" s="11"/>
      <c r="SA664" s="11"/>
      <c r="SB664" s="11"/>
      <c r="SC664" s="11"/>
      <c r="SD664" s="11"/>
      <c r="SE664" s="11"/>
      <c r="SF664" s="11"/>
      <c r="SG664" s="11"/>
      <c r="SH664" s="11" t="s">
        <v>17853</v>
      </c>
      <c r="SI664" s="11"/>
      <c r="SJ664" s="11"/>
      <c r="SK664" s="11"/>
      <c r="SL664" s="11"/>
      <c r="SM664" s="11"/>
      <c r="SN664" s="11"/>
      <c r="SO664" s="11"/>
      <c r="SP664" s="11"/>
      <c r="SQ664" s="11"/>
      <c r="SR664" s="11"/>
      <c r="SS664" s="11"/>
      <c r="ST664" s="11"/>
      <c r="SU664" s="11"/>
      <c r="SV664" s="11"/>
      <c r="SW664" s="11"/>
      <c r="SX664" s="11"/>
      <c r="SY664" s="11"/>
      <c r="SZ664" s="11"/>
      <c r="TA664" s="11"/>
      <c r="TB664" s="11"/>
      <c r="TC664" s="11"/>
      <c r="TD664" s="11"/>
      <c r="TE664" s="11" t="s">
        <v>17854</v>
      </c>
      <c r="TF664" s="11"/>
      <c r="TG664" s="11"/>
      <c r="TH664" s="11"/>
      <c r="TI664" s="11"/>
      <c r="TJ664" s="11"/>
      <c r="TK664" s="11"/>
      <c r="TL664" s="11"/>
      <c r="TM664" s="11"/>
      <c r="TN664" s="11"/>
      <c r="TO664" s="11"/>
      <c r="TP664" s="11"/>
      <c r="TQ664" s="11"/>
      <c r="TR664" s="11"/>
      <c r="TS664" s="11"/>
      <c r="TT664" s="11"/>
      <c r="TU664" s="11"/>
      <c r="TV664" s="11"/>
      <c r="TW664" s="11"/>
      <c r="TX664" s="11"/>
      <c r="TY664" s="11"/>
      <c r="TZ664" s="11"/>
      <c r="UA664" s="11"/>
      <c r="UB664" s="11"/>
      <c r="UC664" s="11"/>
      <c r="UD664" s="11"/>
      <c r="UE664" s="11"/>
      <c r="UF664" s="11"/>
      <c r="UG664" s="11"/>
      <c r="UH664" s="11"/>
      <c r="UI664" s="11"/>
      <c r="UJ664" s="11"/>
      <c r="UK664" s="11"/>
      <c r="UL664" s="11"/>
      <c r="UM664" s="11"/>
      <c r="UN664" s="11"/>
      <c r="UO664" s="11"/>
      <c r="UP664" s="11"/>
      <c r="UQ664" s="11"/>
      <c r="UR664" s="11"/>
      <c r="US664" s="11"/>
      <c r="UT664" s="11"/>
      <c r="UU664" s="11"/>
      <c r="UV664" s="11"/>
      <c r="UW664" s="11"/>
      <c r="UX664" s="11"/>
      <c r="UY664" s="11"/>
      <c r="UZ664" s="11"/>
      <c r="VA664" s="11"/>
      <c r="VB664" s="11"/>
      <c r="VC664" s="11"/>
      <c r="VD664" s="11"/>
      <c r="VE664" s="11"/>
      <c r="VF664" s="11"/>
      <c r="VG664" s="11"/>
      <c r="VH664" s="11"/>
      <c r="VI664" s="11"/>
      <c r="VJ664" s="11"/>
      <c r="VK664" s="11"/>
      <c r="VL664" s="11"/>
      <c r="VM664" s="11"/>
      <c r="VN664" s="11"/>
      <c r="VO664" s="11"/>
      <c r="VP664" s="11"/>
      <c r="VQ664" s="11"/>
      <c r="VR664" s="11"/>
      <c r="VS664" s="11"/>
      <c r="VT664" s="11"/>
      <c r="VU664" s="11"/>
      <c r="VV664" s="11"/>
      <c r="VW664" s="11"/>
      <c r="VX664" s="11"/>
      <c r="VY664" s="11"/>
      <c r="VZ664" s="11"/>
      <c r="WA664" s="11"/>
      <c r="WB664" s="11"/>
      <c r="WC664" s="11"/>
      <c r="WD664" s="11"/>
      <c r="WE664" s="11"/>
      <c r="WF664" s="11"/>
      <c r="WG664" s="11"/>
      <c r="WH664" s="11"/>
      <c r="WI664" s="11"/>
      <c r="WJ664" s="11"/>
      <c r="WK664" s="11"/>
    </row>
    <row r="665" spans="1:609" x14ac:dyDescent="0.25">
      <c r="A665" s="11"/>
      <c r="B665" s="11"/>
      <c r="C665" s="11"/>
      <c r="D665" s="11"/>
      <c r="E665" s="11" t="s">
        <v>17855</v>
      </c>
      <c r="F665" s="11" t="s">
        <v>17856</v>
      </c>
      <c r="G665" s="11"/>
      <c r="H665" s="11"/>
      <c r="I665" s="11"/>
      <c r="J665" s="11"/>
      <c r="K665" s="11" t="s">
        <v>17857</v>
      </c>
      <c r="L665" s="11"/>
      <c r="M665" s="11"/>
      <c r="N665" s="11"/>
      <c r="O665" s="11"/>
      <c r="P665" s="11"/>
      <c r="Q665" s="11"/>
      <c r="R665" s="11"/>
      <c r="S665" s="11"/>
      <c r="T665" s="11"/>
      <c r="U665" s="11"/>
      <c r="V665" s="11" t="s">
        <v>17858</v>
      </c>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t="s">
        <v>17859</v>
      </c>
      <c r="BT665" s="11"/>
      <c r="BU665" s="11"/>
      <c r="BV665" s="11"/>
      <c r="BW665" s="11"/>
      <c r="BX665" s="11"/>
      <c r="BY665" s="11"/>
      <c r="BZ665" s="11"/>
      <c r="CA665" s="11"/>
      <c r="CB665" s="11"/>
      <c r="CC665" s="11" t="s">
        <v>17860</v>
      </c>
      <c r="CD665" s="11" t="s">
        <v>17861</v>
      </c>
      <c r="CE665" s="11" t="s">
        <v>17862</v>
      </c>
      <c r="CF665" s="11"/>
      <c r="CG665" s="11"/>
      <c r="CH665" s="11"/>
      <c r="CI665" s="11"/>
      <c r="CJ665" s="11"/>
      <c r="CK665" s="11" t="s">
        <v>17863</v>
      </c>
      <c r="CL665" s="11" t="s">
        <v>17864</v>
      </c>
      <c r="CM665" s="11" t="s">
        <v>17865</v>
      </c>
      <c r="CN665" s="11"/>
      <c r="CO665" s="11"/>
      <c r="CP665" s="11"/>
      <c r="CQ665" s="11" t="s">
        <v>17866</v>
      </c>
      <c r="CR665" s="11"/>
      <c r="CS665" s="11" t="s">
        <v>17867</v>
      </c>
      <c r="CT665" s="11"/>
      <c r="CU665" s="11" t="s">
        <v>17868</v>
      </c>
      <c r="CV665" s="11" t="s">
        <v>17869</v>
      </c>
      <c r="CW665" s="11" t="s">
        <v>17870</v>
      </c>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t="s">
        <v>17871</v>
      </c>
      <c r="DT665" s="11"/>
      <c r="DU665" s="11"/>
      <c r="DV665" s="11" t="s">
        <v>17872</v>
      </c>
      <c r="DW665" s="11"/>
      <c r="DX665" s="11"/>
      <c r="DY665" s="11" t="s">
        <v>17873</v>
      </c>
      <c r="DZ665" s="11" t="s">
        <v>17874</v>
      </c>
      <c r="EA665" s="11" t="s">
        <v>17875</v>
      </c>
      <c r="EB665" s="11"/>
      <c r="EC665" s="11"/>
      <c r="ED665" s="11"/>
      <c r="EE665" s="11" t="s">
        <v>17876</v>
      </c>
      <c r="EF665" s="11"/>
      <c r="EG665" s="11" t="s">
        <v>17877</v>
      </c>
      <c r="EH665" s="11"/>
      <c r="EI665" s="11" t="s">
        <v>17878</v>
      </c>
      <c r="EJ665" s="11" t="s">
        <v>17879</v>
      </c>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t="s">
        <v>17880</v>
      </c>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t="s">
        <v>17881</v>
      </c>
      <c r="HF665" s="11"/>
      <c r="HG665" s="11"/>
      <c r="HH665" s="11" t="s">
        <v>17882</v>
      </c>
      <c r="HI665" s="11" t="s">
        <v>17883</v>
      </c>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t="s">
        <v>17884</v>
      </c>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t="s">
        <v>17885</v>
      </c>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t="s">
        <v>17886</v>
      </c>
      <c r="KN665" s="11"/>
      <c r="KO665" s="11"/>
      <c r="KP665" s="11"/>
      <c r="KQ665" s="11"/>
      <c r="KR665" s="11" t="s">
        <v>17887</v>
      </c>
      <c r="KS665" s="11"/>
      <c r="KT665" s="11"/>
      <c r="KU665" s="11"/>
      <c r="KV665" s="11"/>
      <c r="KW665" s="11"/>
      <c r="KX665" s="11"/>
      <c r="KY665" s="11"/>
      <c r="KZ665" s="11" t="s">
        <v>17888</v>
      </c>
      <c r="LA665" s="11"/>
      <c r="LB665" s="11"/>
      <c r="LC665" s="11" t="s">
        <v>17889</v>
      </c>
      <c r="LD665" s="11"/>
      <c r="LE665" s="11"/>
      <c r="LF665" s="11"/>
      <c r="LG665" s="11"/>
      <c r="LH665" s="11" t="s">
        <v>17890</v>
      </c>
      <c r="LI665" s="11" t="s">
        <v>17891</v>
      </c>
      <c r="LJ665" s="11" t="s">
        <v>17892</v>
      </c>
      <c r="LK665" s="11"/>
      <c r="LL665" s="11"/>
      <c r="LM665" s="11" t="s">
        <v>17893</v>
      </c>
      <c r="LN665" s="11"/>
      <c r="LO665" s="11"/>
      <c r="LP665" s="11" t="s">
        <v>17894</v>
      </c>
      <c r="LQ665" s="11"/>
      <c r="LR665" s="11"/>
      <c r="LS665" s="11"/>
      <c r="LT665" s="11" t="s">
        <v>17895</v>
      </c>
      <c r="LU665" s="11"/>
      <c r="LV665" s="11"/>
      <c r="LW665" s="11"/>
      <c r="LX665" s="11"/>
      <c r="LY665" s="11"/>
      <c r="LZ665" s="11"/>
      <c r="MA665" s="11"/>
      <c r="MB665" s="11"/>
      <c r="MC665" s="11"/>
      <c r="MD665" s="11"/>
      <c r="ME665" s="11"/>
      <c r="MF665" s="11"/>
      <c r="MG665" s="11"/>
      <c r="MH665" s="11"/>
      <c r="MI665" s="11"/>
      <c r="MJ665" s="11"/>
      <c r="MK665" s="11"/>
      <c r="ML665" s="11"/>
      <c r="MM665" s="11"/>
      <c r="MN665" s="11"/>
      <c r="MO665" s="11"/>
      <c r="MP665" s="11"/>
      <c r="MQ665" s="11"/>
      <c r="MR665" s="11"/>
      <c r="MS665" s="11"/>
      <c r="MT665" s="11"/>
      <c r="MU665" s="11"/>
      <c r="MV665" s="11"/>
      <c r="MW665" s="11"/>
      <c r="MX665" s="11"/>
      <c r="MY665" s="11"/>
      <c r="MZ665" s="11"/>
      <c r="NA665" s="11"/>
      <c r="NB665" s="11"/>
      <c r="NC665" s="11"/>
      <c r="ND665" s="11"/>
      <c r="NE665" s="11"/>
      <c r="NF665" s="11"/>
      <c r="NG665" s="11"/>
      <c r="NH665" s="11"/>
      <c r="NI665" s="11"/>
      <c r="NJ665" s="11"/>
      <c r="NK665" s="11"/>
      <c r="NL665" s="11"/>
      <c r="NM665" s="11"/>
      <c r="NN665" s="11"/>
      <c r="NO665" s="11"/>
      <c r="NP665" s="11"/>
      <c r="NQ665" s="11"/>
      <c r="NR665" s="11"/>
      <c r="NS665" s="11"/>
      <c r="NT665" s="11"/>
      <c r="NU665" s="11"/>
      <c r="NV665" s="11"/>
      <c r="NW665" s="11"/>
      <c r="NX665" s="11"/>
      <c r="NY665" s="11"/>
      <c r="NZ665" s="11"/>
      <c r="OA665" s="11" t="s">
        <v>17896</v>
      </c>
      <c r="OB665" s="11"/>
      <c r="OC665" s="11"/>
      <c r="OD665" s="11"/>
      <c r="OE665" s="11"/>
      <c r="OF665" s="11"/>
      <c r="OG665" s="11"/>
      <c r="OH665" s="11"/>
      <c r="OI665" s="11"/>
      <c r="OJ665" s="11"/>
      <c r="OK665" s="11"/>
      <c r="OL665" s="11"/>
      <c r="OM665" s="11"/>
      <c r="ON665" s="11"/>
      <c r="OO665" s="11"/>
      <c r="OP665" s="11"/>
      <c r="OQ665" s="11"/>
      <c r="OR665" s="11"/>
      <c r="OS665" s="11" t="s">
        <v>17897</v>
      </c>
      <c r="OT665" s="11"/>
      <c r="OU665" s="11"/>
      <c r="OV665" s="11"/>
      <c r="OW665" s="11" t="s">
        <v>17898</v>
      </c>
      <c r="OX665" s="11"/>
      <c r="OY665" s="11"/>
      <c r="OZ665" s="11"/>
      <c r="PA665" s="11"/>
      <c r="PB665" s="11"/>
      <c r="PC665" s="11"/>
      <c r="PD665" s="11"/>
      <c r="PE665" s="11"/>
      <c r="PF665" s="11"/>
      <c r="PG665" s="11" t="s">
        <v>17899</v>
      </c>
      <c r="PH665" s="11" t="s">
        <v>17900</v>
      </c>
      <c r="PI665" s="11"/>
      <c r="PJ665" s="11"/>
      <c r="PK665" s="11"/>
      <c r="PL665" s="11"/>
      <c r="PM665" s="11"/>
      <c r="PN665" s="11"/>
      <c r="PO665" s="11"/>
      <c r="PP665" s="11"/>
      <c r="PQ665" s="11"/>
      <c r="PR665" s="11"/>
      <c r="PS665" s="11" t="s">
        <v>17901</v>
      </c>
      <c r="PT665" s="11"/>
      <c r="PU665" s="11"/>
      <c r="PV665" s="11"/>
      <c r="PW665" s="11"/>
      <c r="PX665" s="11"/>
      <c r="PY665" s="11"/>
      <c r="PZ665" s="11"/>
      <c r="QA665" s="11"/>
      <c r="QB665" s="11"/>
      <c r="QC665" s="11"/>
      <c r="QD665" s="11"/>
      <c r="QE665" s="11"/>
      <c r="QF665" s="11"/>
      <c r="QG665" s="11"/>
      <c r="QH665" s="11"/>
      <c r="QI665" s="11"/>
      <c r="QJ665" s="11"/>
      <c r="QK665" s="11"/>
      <c r="QL665" s="11"/>
      <c r="QM665" s="11"/>
      <c r="QN665" s="11"/>
      <c r="QO665" s="11"/>
      <c r="QP665" s="11"/>
      <c r="QQ665" s="11"/>
      <c r="QR665" s="11"/>
      <c r="QS665" s="11"/>
      <c r="QT665" s="11"/>
      <c r="QU665" s="11"/>
      <c r="QV665" s="11"/>
      <c r="QW665" s="11"/>
      <c r="QX665" s="11"/>
      <c r="QY665" s="11"/>
      <c r="QZ665" s="11"/>
      <c r="RA665" s="11"/>
      <c r="RB665" s="11"/>
      <c r="RC665" s="11"/>
      <c r="RD665" s="11"/>
      <c r="RE665" s="11"/>
      <c r="RF665" s="11"/>
      <c r="RG665" s="11"/>
      <c r="RH665" s="11"/>
      <c r="RI665" s="11"/>
      <c r="RJ665" s="11"/>
      <c r="RK665" s="11"/>
      <c r="RL665" s="11"/>
      <c r="RM665" s="11"/>
      <c r="RN665" s="11"/>
      <c r="RO665" s="11"/>
      <c r="RP665" s="11"/>
      <c r="RQ665" s="11"/>
      <c r="RR665" s="11"/>
      <c r="RS665" s="11"/>
      <c r="RT665" s="11"/>
      <c r="RU665" s="11"/>
      <c r="RV665" s="11"/>
      <c r="RW665" s="11"/>
      <c r="RX665" s="11"/>
      <c r="RY665" s="11"/>
      <c r="RZ665" s="11"/>
      <c r="SA665" s="11"/>
      <c r="SB665" s="11"/>
      <c r="SC665" s="11"/>
      <c r="SD665" s="11"/>
      <c r="SE665" s="11"/>
      <c r="SF665" s="11"/>
      <c r="SG665" s="11"/>
      <c r="SH665" s="11" t="s">
        <v>17902</v>
      </c>
      <c r="SI665" s="11"/>
      <c r="SJ665" s="11"/>
      <c r="SK665" s="11"/>
      <c r="SL665" s="11"/>
      <c r="SM665" s="11"/>
      <c r="SN665" s="11"/>
      <c r="SO665" s="11"/>
      <c r="SP665" s="11"/>
      <c r="SQ665" s="11"/>
      <c r="SR665" s="11"/>
      <c r="SS665" s="11"/>
      <c r="ST665" s="11"/>
      <c r="SU665" s="11"/>
      <c r="SV665" s="11"/>
      <c r="SW665" s="11"/>
      <c r="SX665" s="11"/>
      <c r="SY665" s="11"/>
      <c r="SZ665" s="11"/>
      <c r="TA665" s="11"/>
      <c r="TB665" s="11"/>
      <c r="TC665" s="11"/>
      <c r="TD665" s="11"/>
      <c r="TE665" s="11"/>
      <c r="TF665" s="11"/>
      <c r="TG665" s="11"/>
      <c r="TH665" s="11"/>
      <c r="TI665" s="11"/>
      <c r="TJ665" s="11"/>
      <c r="TK665" s="11"/>
      <c r="TL665" s="11"/>
      <c r="TM665" s="11"/>
      <c r="TN665" s="11"/>
      <c r="TO665" s="11"/>
      <c r="TP665" s="11"/>
      <c r="TQ665" s="11"/>
      <c r="TR665" s="11"/>
      <c r="TS665" s="11"/>
      <c r="TT665" s="11"/>
      <c r="TU665" s="11"/>
      <c r="TV665" s="11"/>
      <c r="TW665" s="11"/>
      <c r="TX665" s="11"/>
      <c r="TY665" s="11"/>
      <c r="TZ665" s="11"/>
      <c r="UA665" s="11"/>
      <c r="UB665" s="11"/>
      <c r="UC665" s="11"/>
      <c r="UD665" s="11"/>
      <c r="UE665" s="11"/>
      <c r="UF665" s="11"/>
      <c r="UG665" s="11"/>
      <c r="UH665" s="11"/>
      <c r="UI665" s="11"/>
      <c r="UJ665" s="11"/>
      <c r="UK665" s="11"/>
      <c r="UL665" s="11"/>
      <c r="UM665" s="11"/>
      <c r="UN665" s="11"/>
      <c r="UO665" s="11"/>
      <c r="UP665" s="11"/>
      <c r="UQ665" s="11"/>
      <c r="UR665" s="11"/>
      <c r="US665" s="11"/>
      <c r="UT665" s="11"/>
      <c r="UU665" s="11"/>
      <c r="UV665" s="11"/>
      <c r="UW665" s="11"/>
      <c r="UX665" s="11"/>
      <c r="UY665" s="11"/>
      <c r="UZ665" s="11"/>
      <c r="VA665" s="11"/>
      <c r="VB665" s="11"/>
      <c r="VC665" s="11"/>
      <c r="VD665" s="11"/>
      <c r="VE665" s="11"/>
      <c r="VF665" s="11"/>
      <c r="VG665" s="11"/>
      <c r="VH665" s="11"/>
      <c r="VI665" s="11"/>
      <c r="VJ665" s="11"/>
      <c r="VK665" s="11"/>
      <c r="VL665" s="11"/>
      <c r="VM665" s="11"/>
      <c r="VN665" s="11"/>
      <c r="VO665" s="11"/>
      <c r="VP665" s="11"/>
      <c r="VQ665" s="11"/>
      <c r="VR665" s="11"/>
      <c r="VS665" s="11"/>
      <c r="VT665" s="11"/>
      <c r="VU665" s="11"/>
      <c r="VV665" s="11"/>
      <c r="VW665" s="11"/>
      <c r="VX665" s="11"/>
      <c r="VY665" s="11"/>
      <c r="VZ665" s="11"/>
      <c r="WA665" s="11"/>
      <c r="WB665" s="11"/>
      <c r="WC665" s="11"/>
      <c r="WD665" s="11"/>
      <c r="WE665" s="11"/>
      <c r="WF665" s="11"/>
      <c r="WG665" s="11"/>
      <c r="WH665" s="11"/>
      <c r="WI665" s="11"/>
      <c r="WJ665" s="11"/>
      <c r="WK665" s="11"/>
    </row>
    <row r="666" spans="1:609" x14ac:dyDescent="0.25">
      <c r="A666" s="11"/>
      <c r="B666" s="11"/>
      <c r="C666" s="11"/>
      <c r="D666" s="11"/>
      <c r="E666" s="11" t="s">
        <v>17903</v>
      </c>
      <c r="F666" s="11" t="s">
        <v>17904</v>
      </c>
      <c r="G666" s="11"/>
      <c r="H666" s="11"/>
      <c r="I666" s="11"/>
      <c r="J666" s="11"/>
      <c r="K666" s="11" t="s">
        <v>17905</v>
      </c>
      <c r="L666" s="11"/>
      <c r="M666" s="11"/>
      <c r="N666" s="11"/>
      <c r="O666" s="11"/>
      <c r="P666" s="11"/>
      <c r="Q666" s="11"/>
      <c r="R666" s="11"/>
      <c r="S666" s="11"/>
      <c r="T666" s="11"/>
      <c r="U666" s="11"/>
      <c r="V666" s="11" t="s">
        <v>17906</v>
      </c>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t="s">
        <v>17907</v>
      </c>
      <c r="BT666" s="11"/>
      <c r="BU666" s="11"/>
      <c r="BV666" s="11"/>
      <c r="BW666" s="11"/>
      <c r="BX666" s="11"/>
      <c r="BY666" s="11"/>
      <c r="BZ666" s="11"/>
      <c r="CA666" s="11"/>
      <c r="CB666" s="11"/>
      <c r="CC666" s="11" t="s">
        <v>17908</v>
      </c>
      <c r="CD666" s="11" t="s">
        <v>17909</v>
      </c>
      <c r="CE666" s="11" t="s">
        <v>17910</v>
      </c>
      <c r="CF666" s="11"/>
      <c r="CG666" s="11"/>
      <c r="CH666" s="11"/>
      <c r="CI666" s="11"/>
      <c r="CJ666" s="11"/>
      <c r="CK666" s="11" t="s">
        <v>17911</v>
      </c>
      <c r="CL666" s="11" t="s">
        <v>17912</v>
      </c>
      <c r="CM666" s="11" t="s">
        <v>17913</v>
      </c>
      <c r="CN666" s="11"/>
      <c r="CO666" s="11"/>
      <c r="CP666" s="11"/>
      <c r="CQ666" s="11" t="s">
        <v>17914</v>
      </c>
      <c r="CR666" s="11"/>
      <c r="CS666" s="11" t="s">
        <v>17915</v>
      </c>
      <c r="CT666" s="11"/>
      <c r="CU666" s="11" t="s">
        <v>17916</v>
      </c>
      <c r="CV666" s="11" t="s">
        <v>17917</v>
      </c>
      <c r="CW666" s="11" t="s">
        <v>17918</v>
      </c>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t="s">
        <v>17919</v>
      </c>
      <c r="DT666" s="11"/>
      <c r="DU666" s="11"/>
      <c r="DV666" s="11" t="s">
        <v>17920</v>
      </c>
      <c r="DW666" s="11"/>
      <c r="DX666" s="11"/>
      <c r="DY666" s="11" t="s">
        <v>17921</v>
      </c>
      <c r="DZ666" s="11" t="s">
        <v>17922</v>
      </c>
      <c r="EA666" s="11" t="s">
        <v>17923</v>
      </c>
      <c r="EB666" s="11"/>
      <c r="EC666" s="11"/>
      <c r="ED666" s="11"/>
      <c r="EE666" s="11" t="s">
        <v>17924</v>
      </c>
      <c r="EF666" s="11"/>
      <c r="EG666" s="11" t="s">
        <v>17925</v>
      </c>
      <c r="EH666" s="11"/>
      <c r="EI666" s="11" t="s">
        <v>17926</v>
      </c>
      <c r="EJ666" s="11" t="s">
        <v>17927</v>
      </c>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t="s">
        <v>17928</v>
      </c>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t="s">
        <v>17929</v>
      </c>
      <c r="HF666" s="11"/>
      <c r="HG666" s="11"/>
      <c r="HH666" s="11" t="s">
        <v>17930</v>
      </c>
      <c r="HI666" s="11" t="s">
        <v>17931</v>
      </c>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t="s">
        <v>17932</v>
      </c>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t="s">
        <v>17933</v>
      </c>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t="s">
        <v>17934</v>
      </c>
      <c r="KN666" s="11"/>
      <c r="KO666" s="11"/>
      <c r="KP666" s="11"/>
      <c r="KQ666" s="11"/>
      <c r="KR666" s="11"/>
      <c r="KS666" s="11"/>
      <c r="KT666" s="11"/>
      <c r="KU666" s="11"/>
      <c r="KV666" s="11"/>
      <c r="KW666" s="11"/>
      <c r="KX666" s="11"/>
      <c r="KY666" s="11"/>
      <c r="KZ666" s="11" t="s">
        <v>17935</v>
      </c>
      <c r="LA666" s="11"/>
      <c r="LB666" s="11"/>
      <c r="LC666" s="11" t="s">
        <v>17936</v>
      </c>
      <c r="LD666" s="11"/>
      <c r="LE666" s="11"/>
      <c r="LF666" s="11"/>
      <c r="LG666" s="11"/>
      <c r="LH666" s="11" t="s">
        <v>17937</v>
      </c>
      <c r="LI666" s="11" t="s">
        <v>17938</v>
      </c>
      <c r="LJ666" s="11" t="s">
        <v>17939</v>
      </c>
      <c r="LK666" s="11"/>
      <c r="LL666" s="11"/>
      <c r="LM666" s="11" t="s">
        <v>17940</v>
      </c>
      <c r="LN666" s="11"/>
      <c r="LO666" s="11"/>
      <c r="LP666" s="11" t="s">
        <v>17941</v>
      </c>
      <c r="LQ666" s="11"/>
      <c r="LR666" s="11"/>
      <c r="LS666" s="11"/>
      <c r="LT666" s="11" t="s">
        <v>17942</v>
      </c>
      <c r="LU666" s="11"/>
      <c r="LV666" s="11"/>
      <c r="LW666" s="11"/>
      <c r="LX666" s="11"/>
      <c r="LY666" s="11"/>
      <c r="LZ666" s="11"/>
      <c r="MA666" s="11"/>
      <c r="MB666" s="11"/>
      <c r="MC666" s="11"/>
      <c r="MD666" s="11"/>
      <c r="ME666" s="11"/>
      <c r="MF666" s="11"/>
      <c r="MG666" s="11"/>
      <c r="MH666" s="11"/>
      <c r="MI666" s="11"/>
      <c r="MJ666" s="11"/>
      <c r="MK666" s="11"/>
      <c r="ML666" s="11"/>
      <c r="MM666" s="11"/>
      <c r="MN666" s="11"/>
      <c r="MO666" s="11"/>
      <c r="MP666" s="11"/>
      <c r="MQ666" s="11"/>
      <c r="MR666" s="11"/>
      <c r="MS666" s="11"/>
      <c r="MT666" s="11"/>
      <c r="MU666" s="11"/>
      <c r="MV666" s="11"/>
      <c r="MW666" s="11"/>
      <c r="MX666" s="11"/>
      <c r="MY666" s="11"/>
      <c r="MZ666" s="11"/>
      <c r="NA666" s="11"/>
      <c r="NB666" s="11"/>
      <c r="NC666" s="11"/>
      <c r="ND666" s="11"/>
      <c r="NE666" s="11"/>
      <c r="NF666" s="11"/>
      <c r="NG666" s="11"/>
      <c r="NH666" s="11"/>
      <c r="NI666" s="11"/>
      <c r="NJ666" s="11"/>
      <c r="NK666" s="11"/>
      <c r="NL666" s="11"/>
      <c r="NM666" s="11"/>
      <c r="NN666" s="11"/>
      <c r="NO666" s="11"/>
      <c r="NP666" s="11"/>
      <c r="NQ666" s="11"/>
      <c r="NR666" s="11"/>
      <c r="NS666" s="11"/>
      <c r="NT666" s="11"/>
      <c r="NU666" s="11"/>
      <c r="NV666" s="11"/>
      <c r="NW666" s="11"/>
      <c r="NX666" s="11"/>
      <c r="NY666" s="11"/>
      <c r="NZ666" s="11"/>
      <c r="OA666" s="11" t="s">
        <v>17943</v>
      </c>
      <c r="OB666" s="11"/>
      <c r="OC666" s="11"/>
      <c r="OD666" s="11"/>
      <c r="OE666" s="11"/>
      <c r="OF666" s="11"/>
      <c r="OG666" s="11"/>
      <c r="OH666" s="11"/>
      <c r="OI666" s="11"/>
      <c r="OJ666" s="11"/>
      <c r="OK666" s="11"/>
      <c r="OL666" s="11"/>
      <c r="OM666" s="11"/>
      <c r="ON666" s="11"/>
      <c r="OO666" s="11"/>
      <c r="OP666" s="11"/>
      <c r="OQ666" s="11"/>
      <c r="OR666" s="11"/>
      <c r="OS666" s="11" t="s">
        <v>17944</v>
      </c>
      <c r="OT666" s="11"/>
      <c r="OU666" s="11"/>
      <c r="OV666" s="11"/>
      <c r="OW666" s="11" t="s">
        <v>17945</v>
      </c>
      <c r="OX666" s="11"/>
      <c r="OY666" s="11"/>
      <c r="OZ666" s="11"/>
      <c r="PA666" s="11"/>
      <c r="PB666" s="11"/>
      <c r="PC666" s="11"/>
      <c r="PD666" s="11"/>
      <c r="PE666" s="11"/>
      <c r="PF666" s="11"/>
      <c r="PG666" s="11" t="s">
        <v>17946</v>
      </c>
      <c r="PH666" s="11" t="s">
        <v>17947</v>
      </c>
      <c r="PI666" s="11"/>
      <c r="PJ666" s="11"/>
      <c r="PK666" s="11"/>
      <c r="PL666" s="11"/>
      <c r="PM666" s="11"/>
      <c r="PN666" s="11"/>
      <c r="PO666" s="11"/>
      <c r="PP666" s="11"/>
      <c r="PQ666" s="11"/>
      <c r="PR666" s="11"/>
      <c r="PS666" s="11" t="s">
        <v>17948</v>
      </c>
      <c r="PT666" s="11"/>
      <c r="PU666" s="11"/>
      <c r="PV666" s="11"/>
      <c r="PW666" s="11"/>
      <c r="PX666" s="11"/>
      <c r="PY666" s="11"/>
      <c r="PZ666" s="11"/>
      <c r="QA666" s="11"/>
      <c r="QB666" s="11"/>
      <c r="QC666" s="11"/>
      <c r="QD666" s="11"/>
      <c r="QE666" s="11"/>
      <c r="QF666" s="11"/>
      <c r="QG666" s="11"/>
      <c r="QH666" s="11"/>
      <c r="QI666" s="11"/>
      <c r="QJ666" s="11"/>
      <c r="QK666" s="11"/>
      <c r="QL666" s="11"/>
      <c r="QM666" s="11"/>
      <c r="QN666" s="11"/>
      <c r="QO666" s="11"/>
      <c r="QP666" s="11"/>
      <c r="QQ666" s="11"/>
      <c r="QR666" s="11"/>
      <c r="QS666" s="11"/>
      <c r="QT666" s="11"/>
      <c r="QU666" s="11"/>
      <c r="QV666" s="11"/>
      <c r="QW666" s="11"/>
      <c r="QX666" s="11"/>
      <c r="QY666" s="11"/>
      <c r="QZ666" s="11"/>
      <c r="RA666" s="11"/>
      <c r="RB666" s="11"/>
      <c r="RC666" s="11"/>
      <c r="RD666" s="11"/>
      <c r="RE666" s="11"/>
      <c r="RF666" s="11"/>
      <c r="RG666" s="11"/>
      <c r="RH666" s="11"/>
      <c r="RI666" s="11"/>
      <c r="RJ666" s="11"/>
      <c r="RK666" s="11"/>
      <c r="RL666" s="11"/>
      <c r="RM666" s="11"/>
      <c r="RN666" s="11"/>
      <c r="RO666" s="11"/>
      <c r="RP666" s="11"/>
      <c r="RQ666" s="11"/>
      <c r="RR666" s="11"/>
      <c r="RS666" s="11"/>
      <c r="RT666" s="11"/>
      <c r="RU666" s="11"/>
      <c r="RV666" s="11"/>
      <c r="RW666" s="11"/>
      <c r="RX666" s="11"/>
      <c r="RY666" s="11"/>
      <c r="RZ666" s="11"/>
      <c r="SA666" s="11"/>
      <c r="SB666" s="11"/>
      <c r="SC666" s="11"/>
      <c r="SD666" s="11"/>
      <c r="SE666" s="11"/>
      <c r="SF666" s="11"/>
      <c r="SG666" s="11"/>
      <c r="SH666" s="11" t="s">
        <v>17949</v>
      </c>
      <c r="SI666" s="11"/>
      <c r="SJ666" s="11"/>
      <c r="SK666" s="11"/>
      <c r="SL666" s="11"/>
      <c r="SM666" s="11"/>
      <c r="SN666" s="11"/>
      <c r="SO666" s="11"/>
      <c r="SP666" s="11"/>
      <c r="SQ666" s="11"/>
      <c r="SR666" s="11"/>
      <c r="SS666" s="11"/>
      <c r="ST666" s="11"/>
      <c r="SU666" s="11"/>
      <c r="SV666" s="11"/>
      <c r="SW666" s="11"/>
      <c r="SX666" s="11"/>
      <c r="SY666" s="11"/>
      <c r="SZ666" s="11"/>
      <c r="TA666" s="11"/>
      <c r="TB666" s="11"/>
      <c r="TC666" s="11"/>
      <c r="TD666" s="11"/>
      <c r="TE666" s="11"/>
      <c r="TF666" s="11"/>
      <c r="TG666" s="11"/>
      <c r="TH666" s="11"/>
      <c r="TI666" s="11"/>
      <c r="TJ666" s="11"/>
      <c r="TK666" s="11"/>
      <c r="TL666" s="11"/>
      <c r="TM666" s="11"/>
      <c r="TN666" s="11"/>
      <c r="TO666" s="11"/>
      <c r="TP666" s="11"/>
      <c r="TQ666" s="11"/>
      <c r="TR666" s="11"/>
      <c r="TS666" s="11"/>
      <c r="TT666" s="11"/>
      <c r="TU666" s="11"/>
      <c r="TV666" s="11"/>
      <c r="TW666" s="11"/>
      <c r="TX666" s="11"/>
      <c r="TY666" s="11"/>
      <c r="TZ666" s="11"/>
      <c r="UA666" s="11"/>
      <c r="UB666" s="11"/>
      <c r="UC666" s="11"/>
      <c r="UD666" s="11"/>
      <c r="UE666" s="11"/>
      <c r="UF666" s="11"/>
      <c r="UG666" s="11"/>
      <c r="UH666" s="11"/>
      <c r="UI666" s="11"/>
      <c r="UJ666" s="11"/>
      <c r="UK666" s="11"/>
      <c r="UL666" s="11"/>
      <c r="UM666" s="11"/>
      <c r="UN666" s="11"/>
      <c r="UO666" s="11"/>
      <c r="UP666" s="11"/>
      <c r="UQ666" s="11"/>
      <c r="UR666" s="11"/>
      <c r="US666" s="11"/>
      <c r="UT666" s="11"/>
      <c r="UU666" s="11"/>
      <c r="UV666" s="11"/>
      <c r="UW666" s="11"/>
      <c r="UX666" s="11"/>
      <c r="UY666" s="11"/>
      <c r="UZ666" s="11"/>
      <c r="VA666" s="11"/>
      <c r="VB666" s="11"/>
      <c r="VC666" s="11"/>
      <c r="VD666" s="11"/>
      <c r="VE666" s="11"/>
      <c r="VF666" s="11"/>
      <c r="VG666" s="11"/>
      <c r="VH666" s="11"/>
      <c r="VI666" s="11"/>
      <c r="VJ666" s="11"/>
      <c r="VK666" s="11"/>
      <c r="VL666" s="11"/>
      <c r="VM666" s="11"/>
      <c r="VN666" s="11"/>
      <c r="VO666" s="11"/>
      <c r="VP666" s="11"/>
      <c r="VQ666" s="11"/>
      <c r="VR666" s="11"/>
      <c r="VS666" s="11"/>
      <c r="VT666" s="11"/>
      <c r="VU666" s="11"/>
      <c r="VV666" s="11"/>
      <c r="VW666" s="11"/>
      <c r="VX666" s="11"/>
      <c r="VY666" s="11"/>
      <c r="VZ666" s="11"/>
      <c r="WA666" s="11"/>
      <c r="WB666" s="11"/>
      <c r="WC666" s="11"/>
      <c r="WD666" s="11"/>
      <c r="WE666" s="11"/>
      <c r="WF666" s="11"/>
      <c r="WG666" s="11"/>
      <c r="WH666" s="11"/>
      <c r="WI666" s="11"/>
      <c r="WJ666" s="11"/>
      <c r="WK666" s="11"/>
    </row>
    <row r="667" spans="1:609" x14ac:dyDescent="0.25">
      <c r="A667" s="11"/>
      <c r="B667" s="11"/>
      <c r="C667" s="11"/>
      <c r="D667" s="11"/>
      <c r="E667" s="11" t="s">
        <v>17950</v>
      </c>
      <c r="F667" s="11" t="s">
        <v>17951</v>
      </c>
      <c r="G667" s="11"/>
      <c r="H667" s="11"/>
      <c r="I667" s="11"/>
      <c r="J667" s="11"/>
      <c r="K667" s="11" t="s">
        <v>17952</v>
      </c>
      <c r="L667" s="11"/>
      <c r="M667" s="11"/>
      <c r="N667" s="11"/>
      <c r="O667" s="11"/>
      <c r="P667" s="11"/>
      <c r="Q667" s="11"/>
      <c r="R667" s="11"/>
      <c r="S667" s="11"/>
      <c r="T667" s="11"/>
      <c r="U667" s="11"/>
      <c r="V667" s="11" t="s">
        <v>17953</v>
      </c>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t="s">
        <v>17954</v>
      </c>
      <c r="BT667" s="11"/>
      <c r="BU667" s="11"/>
      <c r="BV667" s="11"/>
      <c r="BW667" s="11"/>
      <c r="BX667" s="11"/>
      <c r="BY667" s="11"/>
      <c r="BZ667" s="11"/>
      <c r="CA667" s="11"/>
      <c r="CB667" s="11"/>
      <c r="CC667" s="11" t="s">
        <v>17955</v>
      </c>
      <c r="CD667" s="11" t="s">
        <v>17956</v>
      </c>
      <c r="CE667" s="11" t="s">
        <v>17957</v>
      </c>
      <c r="CF667" s="11"/>
      <c r="CG667" s="11"/>
      <c r="CH667" s="11"/>
      <c r="CI667" s="11"/>
      <c r="CJ667" s="11"/>
      <c r="CK667" s="11" t="s">
        <v>17958</v>
      </c>
      <c r="CL667" s="11" t="s">
        <v>17959</v>
      </c>
      <c r="CM667" s="11" t="s">
        <v>17960</v>
      </c>
      <c r="CN667" s="11"/>
      <c r="CO667" s="11"/>
      <c r="CP667" s="11"/>
      <c r="CQ667" s="11" t="s">
        <v>17961</v>
      </c>
      <c r="CR667" s="11"/>
      <c r="CS667" s="11" t="s">
        <v>17962</v>
      </c>
      <c r="CT667" s="11"/>
      <c r="CU667" s="11" t="s">
        <v>17963</v>
      </c>
      <c r="CV667" s="11" t="s">
        <v>17964</v>
      </c>
      <c r="CW667" s="11" t="s">
        <v>17965</v>
      </c>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t="s">
        <v>17966</v>
      </c>
      <c r="DT667" s="11"/>
      <c r="DU667" s="11"/>
      <c r="DV667" s="11"/>
      <c r="DW667" s="11"/>
      <c r="DX667" s="11"/>
      <c r="DY667" s="11" t="s">
        <v>17967</v>
      </c>
      <c r="DZ667" s="11" t="s">
        <v>17968</v>
      </c>
      <c r="EA667" s="11" t="s">
        <v>17969</v>
      </c>
      <c r="EB667" s="11"/>
      <c r="EC667" s="11"/>
      <c r="ED667" s="11"/>
      <c r="EE667" s="11" t="s">
        <v>17970</v>
      </c>
      <c r="EF667" s="11"/>
      <c r="EG667" s="11" t="s">
        <v>17971</v>
      </c>
      <c r="EH667" s="11"/>
      <c r="EI667" s="11" t="s">
        <v>17972</v>
      </c>
      <c r="EJ667" s="11" t="s">
        <v>17973</v>
      </c>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t="s">
        <v>17974</v>
      </c>
      <c r="HF667" s="11"/>
      <c r="HG667" s="11"/>
      <c r="HH667" s="11" t="s">
        <v>17975</v>
      </c>
      <c r="HI667" s="11" t="s">
        <v>17976</v>
      </c>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t="s">
        <v>17977</v>
      </c>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t="s">
        <v>17978</v>
      </c>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t="s">
        <v>17979</v>
      </c>
      <c r="KN667" s="11"/>
      <c r="KO667" s="11"/>
      <c r="KP667" s="11"/>
      <c r="KQ667" s="11"/>
      <c r="KR667" s="11"/>
      <c r="KS667" s="11"/>
      <c r="KT667" s="11"/>
      <c r="KU667" s="11"/>
      <c r="KV667" s="11"/>
      <c r="KW667" s="11"/>
      <c r="KX667" s="11"/>
      <c r="KY667" s="11"/>
      <c r="KZ667" s="11" t="s">
        <v>17980</v>
      </c>
      <c r="LA667" s="11"/>
      <c r="LB667" s="11"/>
      <c r="LC667" s="11" t="s">
        <v>17981</v>
      </c>
      <c r="LD667" s="11"/>
      <c r="LE667" s="11"/>
      <c r="LF667" s="11"/>
      <c r="LG667" s="11"/>
      <c r="LH667" s="11" t="s">
        <v>17982</v>
      </c>
      <c r="LI667" s="11" t="s">
        <v>17983</v>
      </c>
      <c r="LJ667" s="11" t="s">
        <v>17984</v>
      </c>
      <c r="LK667" s="11"/>
      <c r="LL667" s="11"/>
      <c r="LM667" s="11" t="s">
        <v>17985</v>
      </c>
      <c r="LN667" s="11"/>
      <c r="LO667" s="11"/>
      <c r="LP667" s="11" t="s">
        <v>17986</v>
      </c>
      <c r="LQ667" s="11"/>
      <c r="LR667" s="11"/>
      <c r="LS667" s="11"/>
      <c r="LT667" s="11" t="s">
        <v>17987</v>
      </c>
      <c r="LU667" s="11"/>
      <c r="LV667" s="11"/>
      <c r="LW667" s="11"/>
      <c r="LX667" s="11"/>
      <c r="LY667" s="11"/>
      <c r="LZ667" s="11"/>
      <c r="MA667" s="11"/>
      <c r="MB667" s="11"/>
      <c r="MC667" s="11"/>
      <c r="MD667" s="11"/>
      <c r="ME667" s="11"/>
      <c r="MF667" s="11"/>
      <c r="MG667" s="11"/>
      <c r="MH667" s="11"/>
      <c r="MI667" s="11"/>
      <c r="MJ667" s="11"/>
      <c r="MK667" s="11"/>
      <c r="ML667" s="11"/>
      <c r="MM667" s="11"/>
      <c r="MN667" s="11"/>
      <c r="MO667" s="11"/>
      <c r="MP667" s="11"/>
      <c r="MQ667" s="11"/>
      <c r="MR667" s="11"/>
      <c r="MS667" s="11"/>
      <c r="MT667" s="11"/>
      <c r="MU667" s="11"/>
      <c r="MV667" s="11"/>
      <c r="MW667" s="11"/>
      <c r="MX667" s="11"/>
      <c r="MY667" s="11"/>
      <c r="MZ667" s="11"/>
      <c r="NA667" s="11"/>
      <c r="NB667" s="11"/>
      <c r="NC667" s="11"/>
      <c r="ND667" s="11"/>
      <c r="NE667" s="11"/>
      <c r="NF667" s="11"/>
      <c r="NG667" s="11"/>
      <c r="NH667" s="11"/>
      <c r="NI667" s="11"/>
      <c r="NJ667" s="11"/>
      <c r="NK667" s="11"/>
      <c r="NL667" s="11"/>
      <c r="NM667" s="11"/>
      <c r="NN667" s="11"/>
      <c r="NO667" s="11"/>
      <c r="NP667" s="11"/>
      <c r="NQ667" s="11"/>
      <c r="NR667" s="11"/>
      <c r="NS667" s="11"/>
      <c r="NT667" s="11"/>
      <c r="NU667" s="11"/>
      <c r="NV667" s="11"/>
      <c r="NW667" s="11"/>
      <c r="NX667" s="11"/>
      <c r="NY667" s="11"/>
      <c r="NZ667" s="11"/>
      <c r="OA667" s="11" t="s">
        <v>17988</v>
      </c>
      <c r="OB667" s="11"/>
      <c r="OC667" s="11"/>
      <c r="OD667" s="11"/>
      <c r="OE667" s="11"/>
      <c r="OF667" s="11"/>
      <c r="OG667" s="11"/>
      <c r="OH667" s="11"/>
      <c r="OI667" s="11"/>
      <c r="OJ667" s="11"/>
      <c r="OK667" s="11"/>
      <c r="OL667" s="11"/>
      <c r="OM667" s="11"/>
      <c r="ON667" s="11"/>
      <c r="OO667" s="11"/>
      <c r="OP667" s="11"/>
      <c r="OQ667" s="11"/>
      <c r="OR667" s="11"/>
      <c r="OS667" s="11" t="s">
        <v>17989</v>
      </c>
      <c r="OT667" s="11"/>
      <c r="OU667" s="11"/>
      <c r="OV667" s="11"/>
      <c r="OW667" s="11" t="s">
        <v>17990</v>
      </c>
      <c r="OX667" s="11"/>
      <c r="OY667" s="11"/>
      <c r="OZ667" s="11"/>
      <c r="PA667" s="11"/>
      <c r="PB667" s="11"/>
      <c r="PC667" s="11"/>
      <c r="PD667" s="11"/>
      <c r="PE667" s="11"/>
      <c r="PF667" s="11"/>
      <c r="PG667" s="11" t="s">
        <v>17991</v>
      </c>
      <c r="PH667" s="11" t="s">
        <v>17992</v>
      </c>
      <c r="PI667" s="11"/>
      <c r="PJ667" s="11"/>
      <c r="PK667" s="11"/>
      <c r="PL667" s="11"/>
      <c r="PM667" s="11"/>
      <c r="PN667" s="11"/>
      <c r="PO667" s="11"/>
      <c r="PP667" s="11"/>
      <c r="PQ667" s="11"/>
      <c r="PR667" s="11"/>
      <c r="PS667" s="11" t="s">
        <v>17993</v>
      </c>
      <c r="PT667" s="11"/>
      <c r="PU667" s="11"/>
      <c r="PV667" s="11"/>
      <c r="PW667" s="11"/>
      <c r="PX667" s="11"/>
      <c r="PY667" s="11"/>
      <c r="PZ667" s="11"/>
      <c r="QA667" s="11"/>
      <c r="QB667" s="11"/>
      <c r="QC667" s="11"/>
      <c r="QD667" s="11"/>
      <c r="QE667" s="11"/>
      <c r="QF667" s="11"/>
      <c r="QG667" s="11"/>
      <c r="QH667" s="11"/>
      <c r="QI667" s="11"/>
      <c r="QJ667" s="11"/>
      <c r="QK667" s="11"/>
      <c r="QL667" s="11"/>
      <c r="QM667" s="11"/>
      <c r="QN667" s="11"/>
      <c r="QO667" s="11"/>
      <c r="QP667" s="11"/>
      <c r="QQ667" s="11"/>
      <c r="QR667" s="11"/>
      <c r="QS667" s="11"/>
      <c r="QT667" s="11"/>
      <c r="QU667" s="11"/>
      <c r="QV667" s="11"/>
      <c r="QW667" s="11"/>
      <c r="QX667" s="11"/>
      <c r="QY667" s="11"/>
      <c r="QZ667" s="11"/>
      <c r="RA667" s="11"/>
      <c r="RB667" s="11"/>
      <c r="RC667" s="11"/>
      <c r="RD667" s="11"/>
      <c r="RE667" s="11"/>
      <c r="RF667" s="11"/>
      <c r="RG667" s="11"/>
      <c r="RH667" s="11"/>
      <c r="RI667" s="11"/>
      <c r="RJ667" s="11"/>
      <c r="RK667" s="11"/>
      <c r="RL667" s="11"/>
      <c r="RM667" s="11"/>
      <c r="RN667" s="11"/>
      <c r="RO667" s="11"/>
      <c r="RP667" s="11"/>
      <c r="RQ667" s="11"/>
      <c r="RR667" s="11"/>
      <c r="RS667" s="11"/>
      <c r="RT667" s="11"/>
      <c r="RU667" s="11"/>
      <c r="RV667" s="11"/>
      <c r="RW667" s="11"/>
      <c r="RX667" s="11"/>
      <c r="RY667" s="11"/>
      <c r="RZ667" s="11"/>
      <c r="SA667" s="11"/>
      <c r="SB667" s="11"/>
      <c r="SC667" s="11"/>
      <c r="SD667" s="11"/>
      <c r="SE667" s="11"/>
      <c r="SF667" s="11"/>
      <c r="SG667" s="11"/>
      <c r="SH667" s="11" t="s">
        <v>17994</v>
      </c>
      <c r="SI667" s="11"/>
      <c r="SJ667" s="11"/>
      <c r="SK667" s="11"/>
      <c r="SL667" s="11"/>
      <c r="SM667" s="11"/>
      <c r="SN667" s="11"/>
      <c r="SO667" s="11"/>
      <c r="SP667" s="11"/>
      <c r="SQ667" s="11"/>
      <c r="SR667" s="11"/>
      <c r="SS667" s="11"/>
      <c r="ST667" s="11"/>
      <c r="SU667" s="11"/>
      <c r="SV667" s="11"/>
      <c r="SW667" s="11"/>
      <c r="SX667" s="11"/>
      <c r="SY667" s="11"/>
      <c r="SZ667" s="11"/>
      <c r="TA667" s="11"/>
      <c r="TB667" s="11"/>
      <c r="TC667" s="11"/>
      <c r="TD667" s="11"/>
      <c r="TE667" s="11"/>
      <c r="TF667" s="11"/>
      <c r="TG667" s="11"/>
      <c r="TH667" s="11"/>
      <c r="TI667" s="11"/>
      <c r="TJ667" s="11"/>
      <c r="TK667" s="11"/>
      <c r="TL667" s="11"/>
      <c r="TM667" s="11"/>
      <c r="TN667" s="11"/>
      <c r="TO667" s="11"/>
      <c r="TP667" s="11"/>
      <c r="TQ667" s="11"/>
      <c r="TR667" s="11"/>
      <c r="TS667" s="11"/>
      <c r="TT667" s="11"/>
      <c r="TU667" s="11"/>
      <c r="TV667" s="11"/>
      <c r="TW667" s="11"/>
      <c r="TX667" s="11"/>
      <c r="TY667" s="11"/>
      <c r="TZ667" s="11"/>
      <c r="UA667" s="11"/>
      <c r="UB667" s="11"/>
      <c r="UC667" s="11"/>
      <c r="UD667" s="11"/>
      <c r="UE667" s="11"/>
      <c r="UF667" s="11"/>
      <c r="UG667" s="11"/>
      <c r="UH667" s="11"/>
      <c r="UI667" s="11"/>
      <c r="UJ667" s="11"/>
      <c r="UK667" s="11"/>
      <c r="UL667" s="11"/>
      <c r="UM667" s="11"/>
      <c r="UN667" s="11"/>
      <c r="UO667" s="11"/>
      <c r="UP667" s="11"/>
      <c r="UQ667" s="11"/>
      <c r="UR667" s="11"/>
      <c r="US667" s="11"/>
      <c r="UT667" s="11"/>
      <c r="UU667" s="11"/>
      <c r="UV667" s="11"/>
      <c r="UW667" s="11"/>
      <c r="UX667" s="11"/>
      <c r="UY667" s="11"/>
      <c r="UZ667" s="11"/>
      <c r="VA667" s="11"/>
      <c r="VB667" s="11"/>
      <c r="VC667" s="11"/>
      <c r="VD667" s="11"/>
      <c r="VE667" s="11"/>
      <c r="VF667" s="11"/>
      <c r="VG667" s="11"/>
      <c r="VH667" s="11"/>
      <c r="VI667" s="11"/>
      <c r="VJ667" s="11"/>
      <c r="VK667" s="11"/>
      <c r="VL667" s="11"/>
      <c r="VM667" s="11"/>
      <c r="VN667" s="11"/>
      <c r="VO667" s="11"/>
      <c r="VP667" s="11"/>
      <c r="VQ667" s="11"/>
      <c r="VR667" s="11"/>
      <c r="VS667" s="11"/>
      <c r="VT667" s="11"/>
      <c r="VU667" s="11"/>
      <c r="VV667" s="11"/>
      <c r="VW667" s="11"/>
      <c r="VX667" s="11"/>
      <c r="VY667" s="11"/>
      <c r="VZ667" s="11"/>
      <c r="WA667" s="11"/>
      <c r="WB667" s="11"/>
      <c r="WC667" s="11"/>
      <c r="WD667" s="11"/>
      <c r="WE667" s="11"/>
      <c r="WF667" s="11"/>
      <c r="WG667" s="11"/>
      <c r="WH667" s="11"/>
      <c r="WI667" s="11"/>
      <c r="WJ667" s="11"/>
      <c r="WK667" s="11"/>
    </row>
    <row r="668" spans="1:609" x14ac:dyDescent="0.25">
      <c r="A668" s="11"/>
      <c r="B668" s="11"/>
      <c r="C668" s="11"/>
      <c r="D668" s="11"/>
      <c r="E668" s="11" t="s">
        <v>17995</v>
      </c>
      <c r="F668" s="11" t="s">
        <v>17996</v>
      </c>
      <c r="G668" s="11"/>
      <c r="H668" s="11"/>
      <c r="I668" s="11"/>
      <c r="J668" s="11"/>
      <c r="K668" s="11" t="s">
        <v>17997</v>
      </c>
      <c r="L668" s="11"/>
      <c r="M668" s="11"/>
      <c r="N668" s="11"/>
      <c r="O668" s="11"/>
      <c r="P668" s="11"/>
      <c r="Q668" s="11"/>
      <c r="R668" s="11"/>
      <c r="S668" s="11"/>
      <c r="T668" s="11"/>
      <c r="U668" s="11"/>
      <c r="V668" s="11" t="s">
        <v>17998</v>
      </c>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t="s">
        <v>17999</v>
      </c>
      <c r="BT668" s="11"/>
      <c r="BU668" s="11"/>
      <c r="BV668" s="11"/>
      <c r="BW668" s="11"/>
      <c r="BX668" s="11"/>
      <c r="BY668" s="11"/>
      <c r="BZ668" s="11"/>
      <c r="CA668" s="11"/>
      <c r="CB668" s="11"/>
      <c r="CC668" s="11" t="s">
        <v>18000</v>
      </c>
      <c r="CD668" s="11" t="s">
        <v>18001</v>
      </c>
      <c r="CE668" s="11" t="s">
        <v>18002</v>
      </c>
      <c r="CF668" s="11"/>
      <c r="CG668" s="11"/>
      <c r="CH668" s="11"/>
      <c r="CI668" s="11"/>
      <c r="CJ668" s="11"/>
      <c r="CK668" s="11" t="s">
        <v>18003</v>
      </c>
      <c r="CL668" s="11" t="s">
        <v>18004</v>
      </c>
      <c r="CM668" s="11" t="s">
        <v>18005</v>
      </c>
      <c r="CN668" s="11"/>
      <c r="CO668" s="11"/>
      <c r="CP668" s="11"/>
      <c r="CQ668" s="11" t="s">
        <v>18006</v>
      </c>
      <c r="CR668" s="11"/>
      <c r="CS668" s="11" t="s">
        <v>18007</v>
      </c>
      <c r="CT668" s="11"/>
      <c r="CU668" s="11" t="s">
        <v>18008</v>
      </c>
      <c r="CV668" s="11" t="s">
        <v>18009</v>
      </c>
      <c r="CW668" s="11" t="s">
        <v>18010</v>
      </c>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t="s">
        <v>18011</v>
      </c>
      <c r="DT668" s="11"/>
      <c r="DU668" s="11"/>
      <c r="DV668" s="11"/>
      <c r="DW668" s="11"/>
      <c r="DX668" s="11"/>
      <c r="DY668" s="11" t="s">
        <v>18012</v>
      </c>
      <c r="DZ668" s="11" t="s">
        <v>18013</v>
      </c>
      <c r="EA668" s="11" t="s">
        <v>18014</v>
      </c>
      <c r="EB668" s="11"/>
      <c r="EC668" s="11"/>
      <c r="ED668" s="11"/>
      <c r="EE668" s="11" t="s">
        <v>18015</v>
      </c>
      <c r="EF668" s="11"/>
      <c r="EG668" s="11" t="s">
        <v>18016</v>
      </c>
      <c r="EH668" s="11"/>
      <c r="EI668" s="11" t="s">
        <v>18017</v>
      </c>
      <c r="EJ668" s="11" t="s">
        <v>18018</v>
      </c>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t="s">
        <v>18019</v>
      </c>
      <c r="HF668" s="11"/>
      <c r="HG668" s="11"/>
      <c r="HH668" s="11" t="s">
        <v>18020</v>
      </c>
      <c r="HI668" s="11" t="s">
        <v>18021</v>
      </c>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t="s">
        <v>18022</v>
      </c>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t="s">
        <v>18023</v>
      </c>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t="s">
        <v>18024</v>
      </c>
      <c r="KN668" s="11"/>
      <c r="KO668" s="11"/>
      <c r="KP668" s="11"/>
      <c r="KQ668" s="11"/>
      <c r="KR668" s="11"/>
      <c r="KS668" s="11"/>
      <c r="KT668" s="11"/>
      <c r="KU668" s="11"/>
      <c r="KV668" s="11"/>
      <c r="KW668" s="11"/>
      <c r="KX668" s="11"/>
      <c r="KY668" s="11"/>
      <c r="KZ668" s="11" t="s">
        <v>18025</v>
      </c>
      <c r="LA668" s="11"/>
      <c r="LB668" s="11"/>
      <c r="LC668" s="11" t="s">
        <v>18026</v>
      </c>
      <c r="LD668" s="11"/>
      <c r="LE668" s="11"/>
      <c r="LF668" s="11"/>
      <c r="LG668" s="11"/>
      <c r="LH668" s="11" t="s">
        <v>18027</v>
      </c>
      <c r="LI668" s="11" t="s">
        <v>18028</v>
      </c>
      <c r="LJ668" s="11" t="s">
        <v>18029</v>
      </c>
      <c r="LK668" s="11"/>
      <c r="LL668" s="11"/>
      <c r="LM668" s="11" t="s">
        <v>18030</v>
      </c>
      <c r="LN668" s="11"/>
      <c r="LO668" s="11"/>
      <c r="LP668" s="11" t="s">
        <v>18031</v>
      </c>
      <c r="LQ668" s="11"/>
      <c r="LR668" s="11"/>
      <c r="LS668" s="11"/>
      <c r="LT668" s="11" t="s">
        <v>18032</v>
      </c>
      <c r="LU668" s="11"/>
      <c r="LV668" s="11"/>
      <c r="LW668" s="11"/>
      <c r="LX668" s="11"/>
      <c r="LY668" s="11"/>
      <c r="LZ668" s="11"/>
      <c r="MA668" s="11"/>
      <c r="MB668" s="11"/>
      <c r="MC668" s="11"/>
      <c r="MD668" s="11"/>
      <c r="ME668" s="11"/>
      <c r="MF668" s="11"/>
      <c r="MG668" s="11"/>
      <c r="MH668" s="11"/>
      <c r="MI668" s="11"/>
      <c r="MJ668" s="11"/>
      <c r="MK668" s="11"/>
      <c r="ML668" s="11"/>
      <c r="MM668" s="11"/>
      <c r="MN668" s="11"/>
      <c r="MO668" s="11"/>
      <c r="MP668" s="11"/>
      <c r="MQ668" s="11"/>
      <c r="MR668" s="11"/>
      <c r="MS668" s="11"/>
      <c r="MT668" s="11"/>
      <c r="MU668" s="11"/>
      <c r="MV668" s="11"/>
      <c r="MW668" s="11"/>
      <c r="MX668" s="11"/>
      <c r="MY668" s="11"/>
      <c r="MZ668" s="11"/>
      <c r="NA668" s="11"/>
      <c r="NB668" s="11"/>
      <c r="NC668" s="11"/>
      <c r="ND668" s="11"/>
      <c r="NE668" s="11"/>
      <c r="NF668" s="11"/>
      <c r="NG668" s="11"/>
      <c r="NH668" s="11"/>
      <c r="NI668" s="11"/>
      <c r="NJ668" s="11"/>
      <c r="NK668" s="11"/>
      <c r="NL668" s="11"/>
      <c r="NM668" s="11"/>
      <c r="NN668" s="11"/>
      <c r="NO668" s="11"/>
      <c r="NP668" s="11"/>
      <c r="NQ668" s="11"/>
      <c r="NR668" s="11"/>
      <c r="NS668" s="11"/>
      <c r="NT668" s="11"/>
      <c r="NU668" s="11"/>
      <c r="NV668" s="11"/>
      <c r="NW668" s="11"/>
      <c r="NX668" s="11"/>
      <c r="NY668" s="11"/>
      <c r="NZ668" s="11"/>
      <c r="OA668" s="11" t="s">
        <v>18033</v>
      </c>
      <c r="OB668" s="11"/>
      <c r="OC668" s="11"/>
      <c r="OD668" s="11"/>
      <c r="OE668" s="11"/>
      <c r="OF668" s="11"/>
      <c r="OG668" s="11"/>
      <c r="OH668" s="11"/>
      <c r="OI668" s="11"/>
      <c r="OJ668" s="11"/>
      <c r="OK668" s="11"/>
      <c r="OL668" s="11"/>
      <c r="OM668" s="11"/>
      <c r="ON668" s="11"/>
      <c r="OO668" s="11"/>
      <c r="OP668" s="11"/>
      <c r="OQ668" s="11"/>
      <c r="OR668" s="11"/>
      <c r="OS668" s="11" t="s">
        <v>18034</v>
      </c>
      <c r="OT668" s="11"/>
      <c r="OU668" s="11"/>
      <c r="OV668" s="11"/>
      <c r="OW668" s="11" t="s">
        <v>18035</v>
      </c>
      <c r="OX668" s="11"/>
      <c r="OY668" s="11"/>
      <c r="OZ668" s="11"/>
      <c r="PA668" s="11"/>
      <c r="PB668" s="11"/>
      <c r="PC668" s="11"/>
      <c r="PD668" s="11"/>
      <c r="PE668" s="11"/>
      <c r="PF668" s="11"/>
      <c r="PG668" s="11" t="s">
        <v>18036</v>
      </c>
      <c r="PH668" s="11" t="s">
        <v>18037</v>
      </c>
      <c r="PI668" s="11"/>
      <c r="PJ668" s="11"/>
      <c r="PK668" s="11"/>
      <c r="PL668" s="11"/>
      <c r="PM668" s="11"/>
      <c r="PN668" s="11"/>
      <c r="PO668" s="11"/>
      <c r="PP668" s="11"/>
      <c r="PQ668" s="11"/>
      <c r="PR668" s="11"/>
      <c r="PS668" s="11" t="s">
        <v>18038</v>
      </c>
      <c r="PT668" s="11"/>
      <c r="PU668" s="11"/>
      <c r="PV668" s="11"/>
      <c r="PW668" s="11"/>
      <c r="PX668" s="11"/>
      <c r="PY668" s="11"/>
      <c r="PZ668" s="11"/>
      <c r="QA668" s="11"/>
      <c r="QB668" s="11"/>
      <c r="QC668" s="11"/>
      <c r="QD668" s="11"/>
      <c r="QE668" s="11"/>
      <c r="QF668" s="11"/>
      <c r="QG668" s="11"/>
      <c r="QH668" s="11"/>
      <c r="QI668" s="11"/>
      <c r="QJ668" s="11"/>
      <c r="QK668" s="11"/>
      <c r="QL668" s="11"/>
      <c r="QM668" s="11"/>
      <c r="QN668" s="11"/>
      <c r="QO668" s="11"/>
      <c r="QP668" s="11"/>
      <c r="QQ668" s="11"/>
      <c r="QR668" s="11"/>
      <c r="QS668" s="11"/>
      <c r="QT668" s="11"/>
      <c r="QU668" s="11"/>
      <c r="QV668" s="11"/>
      <c r="QW668" s="11"/>
      <c r="QX668" s="11"/>
      <c r="QY668" s="11"/>
      <c r="QZ668" s="11"/>
      <c r="RA668" s="11"/>
      <c r="RB668" s="11"/>
      <c r="RC668" s="11"/>
      <c r="RD668" s="11"/>
      <c r="RE668" s="11"/>
      <c r="RF668" s="11"/>
      <c r="RG668" s="11"/>
      <c r="RH668" s="11"/>
      <c r="RI668" s="11"/>
      <c r="RJ668" s="11"/>
      <c r="RK668" s="11"/>
      <c r="RL668" s="11"/>
      <c r="RM668" s="11"/>
      <c r="RN668" s="11"/>
      <c r="RO668" s="11"/>
      <c r="RP668" s="11"/>
      <c r="RQ668" s="11"/>
      <c r="RR668" s="11"/>
      <c r="RS668" s="11"/>
      <c r="RT668" s="11"/>
      <c r="RU668" s="11"/>
      <c r="RV668" s="11"/>
      <c r="RW668" s="11"/>
      <c r="RX668" s="11"/>
      <c r="RY668" s="11"/>
      <c r="RZ668" s="11"/>
      <c r="SA668" s="11"/>
      <c r="SB668" s="11"/>
      <c r="SC668" s="11"/>
      <c r="SD668" s="11"/>
      <c r="SE668" s="11"/>
      <c r="SF668" s="11"/>
      <c r="SG668" s="11"/>
      <c r="SH668" s="11" t="s">
        <v>18039</v>
      </c>
      <c r="SI668" s="11"/>
      <c r="SJ668" s="11"/>
      <c r="SK668" s="11"/>
      <c r="SL668" s="11"/>
      <c r="SM668" s="11"/>
      <c r="SN668" s="11"/>
      <c r="SO668" s="11"/>
      <c r="SP668" s="11"/>
      <c r="SQ668" s="11"/>
      <c r="SR668" s="11"/>
      <c r="SS668" s="11"/>
      <c r="ST668" s="11"/>
      <c r="SU668" s="11"/>
      <c r="SV668" s="11"/>
      <c r="SW668" s="11"/>
      <c r="SX668" s="11"/>
      <c r="SY668" s="11"/>
      <c r="SZ668" s="11"/>
      <c r="TA668" s="11"/>
      <c r="TB668" s="11"/>
      <c r="TC668" s="11"/>
      <c r="TD668" s="11"/>
      <c r="TE668" s="11"/>
      <c r="TF668" s="11"/>
      <c r="TG668" s="11"/>
      <c r="TH668" s="11"/>
      <c r="TI668" s="11"/>
      <c r="TJ668" s="11"/>
      <c r="TK668" s="11"/>
      <c r="TL668" s="11"/>
      <c r="TM668" s="11"/>
      <c r="TN668" s="11"/>
      <c r="TO668" s="11"/>
      <c r="TP668" s="11"/>
      <c r="TQ668" s="11"/>
      <c r="TR668" s="11"/>
      <c r="TS668" s="11"/>
      <c r="TT668" s="11"/>
      <c r="TU668" s="11"/>
      <c r="TV668" s="11"/>
      <c r="TW668" s="11"/>
      <c r="TX668" s="11"/>
      <c r="TY668" s="11"/>
      <c r="TZ668" s="11"/>
      <c r="UA668" s="11"/>
      <c r="UB668" s="11"/>
      <c r="UC668" s="11"/>
      <c r="UD668" s="11"/>
      <c r="UE668" s="11"/>
      <c r="UF668" s="11"/>
      <c r="UG668" s="11"/>
      <c r="UH668" s="11"/>
      <c r="UI668" s="11"/>
      <c r="UJ668" s="11"/>
      <c r="UK668" s="11"/>
      <c r="UL668" s="11"/>
      <c r="UM668" s="11"/>
      <c r="UN668" s="11"/>
      <c r="UO668" s="11"/>
      <c r="UP668" s="11"/>
      <c r="UQ668" s="11"/>
      <c r="UR668" s="11"/>
      <c r="US668" s="11"/>
      <c r="UT668" s="11"/>
      <c r="UU668" s="11"/>
      <c r="UV668" s="11"/>
      <c r="UW668" s="11"/>
      <c r="UX668" s="11"/>
      <c r="UY668" s="11"/>
      <c r="UZ668" s="11"/>
      <c r="VA668" s="11"/>
      <c r="VB668" s="11"/>
      <c r="VC668" s="11"/>
      <c r="VD668" s="11"/>
      <c r="VE668" s="11"/>
      <c r="VF668" s="11"/>
      <c r="VG668" s="11"/>
      <c r="VH668" s="11"/>
      <c r="VI668" s="11"/>
      <c r="VJ668" s="11"/>
      <c r="VK668" s="11"/>
      <c r="VL668" s="11"/>
      <c r="VM668" s="11"/>
      <c r="VN668" s="11"/>
      <c r="VO668" s="11"/>
      <c r="VP668" s="11"/>
      <c r="VQ668" s="11"/>
      <c r="VR668" s="11"/>
      <c r="VS668" s="11"/>
      <c r="VT668" s="11"/>
      <c r="VU668" s="11"/>
      <c r="VV668" s="11"/>
      <c r="VW668" s="11"/>
      <c r="VX668" s="11"/>
      <c r="VY668" s="11"/>
      <c r="VZ668" s="11"/>
      <c r="WA668" s="11"/>
      <c r="WB668" s="11"/>
      <c r="WC668" s="11"/>
      <c r="WD668" s="11"/>
      <c r="WE668" s="11"/>
      <c r="WF668" s="11"/>
      <c r="WG668" s="11"/>
      <c r="WH668" s="11"/>
      <c r="WI668" s="11"/>
      <c r="WJ668" s="11"/>
      <c r="WK668" s="11"/>
    </row>
    <row r="669" spans="1:609" x14ac:dyDescent="0.25">
      <c r="A669" s="11"/>
      <c r="B669" s="11"/>
      <c r="C669" s="11"/>
      <c r="D669" s="11"/>
      <c r="E669" s="11" t="s">
        <v>18040</v>
      </c>
      <c r="F669" s="11" t="s">
        <v>18041</v>
      </c>
      <c r="G669" s="11"/>
      <c r="H669" s="11"/>
      <c r="I669" s="11"/>
      <c r="J669" s="11"/>
      <c r="K669" s="11" t="s">
        <v>18042</v>
      </c>
      <c r="L669" s="11"/>
      <c r="M669" s="11"/>
      <c r="N669" s="11"/>
      <c r="O669" s="11"/>
      <c r="P669" s="11"/>
      <c r="Q669" s="11"/>
      <c r="R669" s="11"/>
      <c r="S669" s="11"/>
      <c r="T669" s="11"/>
      <c r="U669" s="11"/>
      <c r="V669" s="11" t="s">
        <v>18043</v>
      </c>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t="s">
        <v>18044</v>
      </c>
      <c r="BT669" s="11"/>
      <c r="BU669" s="11"/>
      <c r="BV669" s="11"/>
      <c r="BW669" s="11"/>
      <c r="BX669" s="11"/>
      <c r="BY669" s="11"/>
      <c r="BZ669" s="11"/>
      <c r="CA669" s="11"/>
      <c r="CB669" s="11"/>
      <c r="CC669" s="11" t="s">
        <v>18045</v>
      </c>
      <c r="CD669" s="11" t="s">
        <v>18046</v>
      </c>
      <c r="CE669" s="11" t="s">
        <v>18047</v>
      </c>
      <c r="CF669" s="11"/>
      <c r="CG669" s="11"/>
      <c r="CH669" s="11"/>
      <c r="CI669" s="11"/>
      <c r="CJ669" s="11"/>
      <c r="CK669" s="11" t="s">
        <v>18048</v>
      </c>
      <c r="CL669" s="11" t="s">
        <v>18049</v>
      </c>
      <c r="CM669" s="11" t="s">
        <v>18050</v>
      </c>
      <c r="CN669" s="11"/>
      <c r="CO669" s="11"/>
      <c r="CP669" s="11"/>
      <c r="CQ669" s="11" t="s">
        <v>18051</v>
      </c>
      <c r="CR669" s="11"/>
      <c r="CS669" s="11" t="s">
        <v>18052</v>
      </c>
      <c r="CT669" s="11"/>
      <c r="CU669" s="11" t="s">
        <v>18053</v>
      </c>
      <c r="CV669" s="11" t="s">
        <v>18054</v>
      </c>
      <c r="CW669" s="11" t="s">
        <v>18055</v>
      </c>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t="s">
        <v>18056</v>
      </c>
      <c r="DT669" s="11"/>
      <c r="DU669" s="11"/>
      <c r="DV669" s="11"/>
      <c r="DW669" s="11"/>
      <c r="DX669" s="11"/>
      <c r="DY669" s="11" t="s">
        <v>18057</v>
      </c>
      <c r="DZ669" s="11" t="s">
        <v>18058</v>
      </c>
      <c r="EA669" s="11" t="s">
        <v>18059</v>
      </c>
      <c r="EB669" s="11"/>
      <c r="EC669" s="11"/>
      <c r="ED669" s="11"/>
      <c r="EE669" s="11" t="s">
        <v>18060</v>
      </c>
      <c r="EF669" s="11"/>
      <c r="EG669" s="11" t="s">
        <v>18061</v>
      </c>
      <c r="EH669" s="11"/>
      <c r="EI669" s="11" t="s">
        <v>18062</v>
      </c>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t="s">
        <v>18063</v>
      </c>
      <c r="HF669" s="11"/>
      <c r="HG669" s="11"/>
      <c r="HH669" s="11" t="s">
        <v>18064</v>
      </c>
      <c r="HI669" s="11" t="s">
        <v>18065</v>
      </c>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t="s">
        <v>18066</v>
      </c>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t="s">
        <v>18067</v>
      </c>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t="s">
        <v>18068</v>
      </c>
      <c r="KN669" s="11"/>
      <c r="KO669" s="11"/>
      <c r="KP669" s="11"/>
      <c r="KQ669" s="11"/>
      <c r="KR669" s="11"/>
      <c r="KS669" s="11"/>
      <c r="KT669" s="11"/>
      <c r="KU669" s="11"/>
      <c r="KV669" s="11"/>
      <c r="KW669" s="11"/>
      <c r="KX669" s="11"/>
      <c r="KY669" s="11"/>
      <c r="KZ669" s="11" t="s">
        <v>18069</v>
      </c>
      <c r="LA669" s="11"/>
      <c r="LB669" s="11"/>
      <c r="LC669" s="11" t="s">
        <v>18070</v>
      </c>
      <c r="LD669" s="11"/>
      <c r="LE669" s="11"/>
      <c r="LF669" s="11"/>
      <c r="LG669" s="11"/>
      <c r="LH669" s="11" t="s">
        <v>18071</v>
      </c>
      <c r="LI669" s="11" t="s">
        <v>18072</v>
      </c>
      <c r="LJ669" s="11" t="s">
        <v>18073</v>
      </c>
      <c r="LK669" s="11"/>
      <c r="LL669" s="11"/>
      <c r="LM669" s="11" t="s">
        <v>18074</v>
      </c>
      <c r="LN669" s="11"/>
      <c r="LO669" s="11"/>
      <c r="LP669" s="11" t="s">
        <v>18075</v>
      </c>
      <c r="LQ669" s="11"/>
      <c r="LR669" s="11"/>
      <c r="LS669" s="11"/>
      <c r="LT669" s="11" t="s">
        <v>18076</v>
      </c>
      <c r="LU669" s="11"/>
      <c r="LV669" s="11"/>
      <c r="LW669" s="11"/>
      <c r="LX669" s="11"/>
      <c r="LY669" s="11"/>
      <c r="LZ669" s="11"/>
      <c r="MA669" s="11"/>
      <c r="MB669" s="11"/>
      <c r="MC669" s="11"/>
      <c r="MD669" s="11"/>
      <c r="ME669" s="11"/>
      <c r="MF669" s="11"/>
      <c r="MG669" s="11"/>
      <c r="MH669" s="11"/>
      <c r="MI669" s="11"/>
      <c r="MJ669" s="11"/>
      <c r="MK669" s="11"/>
      <c r="ML669" s="11"/>
      <c r="MM669" s="11"/>
      <c r="MN669" s="11"/>
      <c r="MO669" s="11"/>
      <c r="MP669" s="11"/>
      <c r="MQ669" s="11"/>
      <c r="MR669" s="11"/>
      <c r="MS669" s="11"/>
      <c r="MT669" s="11"/>
      <c r="MU669" s="11"/>
      <c r="MV669" s="11"/>
      <c r="MW669" s="11"/>
      <c r="MX669" s="11"/>
      <c r="MY669" s="11"/>
      <c r="MZ669" s="11"/>
      <c r="NA669" s="11"/>
      <c r="NB669" s="11"/>
      <c r="NC669" s="11"/>
      <c r="ND669" s="11"/>
      <c r="NE669" s="11"/>
      <c r="NF669" s="11"/>
      <c r="NG669" s="11"/>
      <c r="NH669" s="11"/>
      <c r="NI669" s="11"/>
      <c r="NJ669" s="11"/>
      <c r="NK669" s="11"/>
      <c r="NL669" s="11"/>
      <c r="NM669" s="11"/>
      <c r="NN669" s="11"/>
      <c r="NO669" s="11"/>
      <c r="NP669" s="11"/>
      <c r="NQ669" s="11"/>
      <c r="NR669" s="11"/>
      <c r="NS669" s="11"/>
      <c r="NT669" s="11"/>
      <c r="NU669" s="11"/>
      <c r="NV669" s="11"/>
      <c r="NW669" s="11"/>
      <c r="NX669" s="11"/>
      <c r="NY669" s="11"/>
      <c r="NZ669" s="11"/>
      <c r="OA669" s="11" t="s">
        <v>18077</v>
      </c>
      <c r="OB669" s="11"/>
      <c r="OC669" s="11"/>
      <c r="OD669" s="11"/>
      <c r="OE669" s="11"/>
      <c r="OF669" s="11"/>
      <c r="OG669" s="11"/>
      <c r="OH669" s="11"/>
      <c r="OI669" s="11"/>
      <c r="OJ669" s="11"/>
      <c r="OK669" s="11"/>
      <c r="OL669" s="11"/>
      <c r="OM669" s="11"/>
      <c r="ON669" s="11"/>
      <c r="OO669" s="11"/>
      <c r="OP669" s="11"/>
      <c r="OQ669" s="11"/>
      <c r="OR669" s="11"/>
      <c r="OS669" s="11" t="s">
        <v>18078</v>
      </c>
      <c r="OT669" s="11"/>
      <c r="OU669" s="11"/>
      <c r="OV669" s="11"/>
      <c r="OW669" s="11" t="s">
        <v>18079</v>
      </c>
      <c r="OX669" s="11"/>
      <c r="OY669" s="11"/>
      <c r="OZ669" s="11"/>
      <c r="PA669" s="11"/>
      <c r="PB669" s="11"/>
      <c r="PC669" s="11"/>
      <c r="PD669" s="11"/>
      <c r="PE669" s="11"/>
      <c r="PF669" s="11"/>
      <c r="PG669" s="11" t="s">
        <v>18080</v>
      </c>
      <c r="PH669" s="11" t="s">
        <v>18081</v>
      </c>
      <c r="PI669" s="11"/>
      <c r="PJ669" s="11"/>
      <c r="PK669" s="11"/>
      <c r="PL669" s="11"/>
      <c r="PM669" s="11"/>
      <c r="PN669" s="11"/>
      <c r="PO669" s="11"/>
      <c r="PP669" s="11"/>
      <c r="PQ669" s="11"/>
      <c r="PR669" s="11"/>
      <c r="PS669" s="11" t="s">
        <v>18082</v>
      </c>
      <c r="PT669" s="11"/>
      <c r="PU669" s="11"/>
      <c r="PV669" s="11"/>
      <c r="PW669" s="11"/>
      <c r="PX669" s="11"/>
      <c r="PY669" s="11"/>
      <c r="PZ669" s="11"/>
      <c r="QA669" s="11"/>
      <c r="QB669" s="11"/>
      <c r="QC669" s="11"/>
      <c r="QD669" s="11"/>
      <c r="QE669" s="11"/>
      <c r="QF669" s="11"/>
      <c r="QG669" s="11"/>
      <c r="QH669" s="11"/>
      <c r="QI669" s="11"/>
      <c r="QJ669" s="11"/>
      <c r="QK669" s="11"/>
      <c r="QL669" s="11"/>
      <c r="QM669" s="11"/>
      <c r="QN669" s="11"/>
      <c r="QO669" s="11"/>
      <c r="QP669" s="11"/>
      <c r="QQ669" s="11"/>
      <c r="QR669" s="11"/>
      <c r="QS669" s="11"/>
      <c r="QT669" s="11"/>
      <c r="QU669" s="11"/>
      <c r="QV669" s="11"/>
      <c r="QW669" s="11"/>
      <c r="QX669" s="11"/>
      <c r="QY669" s="11"/>
      <c r="QZ669" s="11"/>
      <c r="RA669" s="11"/>
      <c r="RB669" s="11"/>
      <c r="RC669" s="11"/>
      <c r="RD669" s="11"/>
      <c r="RE669" s="11"/>
      <c r="RF669" s="11"/>
      <c r="RG669" s="11"/>
      <c r="RH669" s="11"/>
      <c r="RI669" s="11"/>
      <c r="RJ669" s="11"/>
      <c r="RK669" s="11"/>
      <c r="RL669" s="11"/>
      <c r="RM669" s="11"/>
      <c r="RN669" s="11"/>
      <c r="RO669" s="11"/>
      <c r="RP669" s="11"/>
      <c r="RQ669" s="11"/>
      <c r="RR669" s="11"/>
      <c r="RS669" s="11"/>
      <c r="RT669" s="11"/>
      <c r="RU669" s="11"/>
      <c r="RV669" s="11"/>
      <c r="RW669" s="11"/>
      <c r="RX669" s="11"/>
      <c r="RY669" s="11"/>
      <c r="RZ669" s="11"/>
      <c r="SA669" s="11"/>
      <c r="SB669" s="11"/>
      <c r="SC669" s="11"/>
      <c r="SD669" s="11"/>
      <c r="SE669" s="11"/>
      <c r="SF669" s="11"/>
      <c r="SG669" s="11"/>
      <c r="SH669" s="11" t="s">
        <v>18083</v>
      </c>
      <c r="SI669" s="11"/>
      <c r="SJ669" s="11"/>
      <c r="SK669" s="11"/>
      <c r="SL669" s="11"/>
      <c r="SM669" s="11"/>
      <c r="SN669" s="11"/>
      <c r="SO669" s="11"/>
      <c r="SP669" s="11"/>
      <c r="SQ669" s="11"/>
      <c r="SR669" s="11"/>
      <c r="SS669" s="11"/>
      <c r="ST669" s="11"/>
      <c r="SU669" s="11"/>
      <c r="SV669" s="11"/>
      <c r="SW669" s="11"/>
      <c r="SX669" s="11"/>
      <c r="SY669" s="11"/>
      <c r="SZ669" s="11"/>
      <c r="TA669" s="11"/>
      <c r="TB669" s="11"/>
      <c r="TC669" s="11"/>
      <c r="TD669" s="11"/>
      <c r="TE669" s="11"/>
      <c r="TF669" s="11"/>
      <c r="TG669" s="11"/>
      <c r="TH669" s="11"/>
      <c r="TI669" s="11"/>
      <c r="TJ669" s="11"/>
      <c r="TK669" s="11"/>
      <c r="TL669" s="11"/>
      <c r="TM669" s="11"/>
      <c r="TN669" s="11"/>
      <c r="TO669" s="11"/>
      <c r="TP669" s="11"/>
      <c r="TQ669" s="11"/>
      <c r="TR669" s="11"/>
      <c r="TS669" s="11"/>
      <c r="TT669" s="11"/>
      <c r="TU669" s="11"/>
      <c r="TV669" s="11"/>
      <c r="TW669" s="11"/>
      <c r="TX669" s="11"/>
      <c r="TY669" s="11"/>
      <c r="TZ669" s="11"/>
      <c r="UA669" s="11"/>
      <c r="UB669" s="11"/>
      <c r="UC669" s="11"/>
      <c r="UD669" s="11"/>
      <c r="UE669" s="11"/>
      <c r="UF669" s="11"/>
      <c r="UG669" s="11"/>
      <c r="UH669" s="11"/>
      <c r="UI669" s="11"/>
      <c r="UJ669" s="11"/>
      <c r="UK669" s="11"/>
      <c r="UL669" s="11"/>
      <c r="UM669" s="11"/>
      <c r="UN669" s="11"/>
      <c r="UO669" s="11"/>
      <c r="UP669" s="11"/>
      <c r="UQ669" s="11"/>
      <c r="UR669" s="11"/>
      <c r="US669" s="11"/>
      <c r="UT669" s="11"/>
      <c r="UU669" s="11"/>
      <c r="UV669" s="11"/>
      <c r="UW669" s="11"/>
      <c r="UX669" s="11"/>
      <c r="UY669" s="11"/>
      <c r="UZ669" s="11"/>
      <c r="VA669" s="11"/>
      <c r="VB669" s="11"/>
      <c r="VC669" s="11"/>
      <c r="VD669" s="11"/>
      <c r="VE669" s="11"/>
      <c r="VF669" s="11"/>
      <c r="VG669" s="11"/>
      <c r="VH669" s="11"/>
      <c r="VI669" s="11"/>
      <c r="VJ669" s="11"/>
      <c r="VK669" s="11"/>
      <c r="VL669" s="11"/>
      <c r="VM669" s="11"/>
      <c r="VN669" s="11"/>
      <c r="VO669" s="11"/>
      <c r="VP669" s="11"/>
      <c r="VQ669" s="11"/>
      <c r="VR669" s="11"/>
      <c r="VS669" s="11"/>
      <c r="VT669" s="11"/>
      <c r="VU669" s="11"/>
      <c r="VV669" s="11"/>
      <c r="VW669" s="11"/>
      <c r="VX669" s="11"/>
      <c r="VY669" s="11"/>
      <c r="VZ669" s="11"/>
      <c r="WA669" s="11"/>
      <c r="WB669" s="11"/>
      <c r="WC669" s="11"/>
      <c r="WD669" s="11"/>
      <c r="WE669" s="11"/>
      <c r="WF669" s="11"/>
      <c r="WG669" s="11"/>
      <c r="WH669" s="11"/>
      <c r="WI669" s="11"/>
      <c r="WJ669" s="11"/>
      <c r="WK669" s="11"/>
    </row>
    <row r="670" spans="1:609" x14ac:dyDescent="0.25">
      <c r="A670" s="11"/>
      <c r="B670" s="11"/>
      <c r="C670" s="11"/>
      <c r="D670" s="11"/>
      <c r="E670" s="11" t="s">
        <v>18084</v>
      </c>
      <c r="F670" s="11" t="s">
        <v>18085</v>
      </c>
      <c r="G670" s="11"/>
      <c r="H670" s="11"/>
      <c r="I670" s="11"/>
      <c r="J670" s="11"/>
      <c r="K670" s="11" t="s">
        <v>18086</v>
      </c>
      <c r="L670" s="11"/>
      <c r="M670" s="11"/>
      <c r="N670" s="11"/>
      <c r="O670" s="11"/>
      <c r="P670" s="11"/>
      <c r="Q670" s="11"/>
      <c r="R670" s="11"/>
      <c r="S670" s="11"/>
      <c r="T670" s="11"/>
      <c r="U670" s="11"/>
      <c r="V670" s="11" t="s">
        <v>18087</v>
      </c>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t="s">
        <v>18088</v>
      </c>
      <c r="BT670" s="11"/>
      <c r="BU670" s="11"/>
      <c r="BV670" s="11"/>
      <c r="BW670" s="11"/>
      <c r="BX670" s="11"/>
      <c r="BY670" s="11"/>
      <c r="BZ670" s="11"/>
      <c r="CA670" s="11"/>
      <c r="CB670" s="11"/>
      <c r="CC670" s="11" t="s">
        <v>18089</v>
      </c>
      <c r="CD670" s="11" t="s">
        <v>18090</v>
      </c>
      <c r="CE670" s="11" t="s">
        <v>18091</v>
      </c>
      <c r="CF670" s="11"/>
      <c r="CG670" s="11"/>
      <c r="CH670" s="11"/>
      <c r="CI670" s="11"/>
      <c r="CJ670" s="11"/>
      <c r="CK670" s="11" t="s">
        <v>18092</v>
      </c>
      <c r="CL670" s="11" t="s">
        <v>18093</v>
      </c>
      <c r="CM670" s="11" t="s">
        <v>18094</v>
      </c>
      <c r="CN670" s="11"/>
      <c r="CO670" s="11"/>
      <c r="CP670" s="11"/>
      <c r="CQ670" s="11"/>
      <c r="CR670" s="11"/>
      <c r="CS670" s="11" t="s">
        <v>18095</v>
      </c>
      <c r="CT670" s="11"/>
      <c r="CU670" s="11" t="s">
        <v>18096</v>
      </c>
      <c r="CV670" s="11" t="s">
        <v>18097</v>
      </c>
      <c r="CW670" s="11" t="s">
        <v>18098</v>
      </c>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t="s">
        <v>18099</v>
      </c>
      <c r="DT670" s="11"/>
      <c r="DU670" s="11"/>
      <c r="DV670" s="11"/>
      <c r="DW670" s="11"/>
      <c r="DX670" s="11"/>
      <c r="DY670" s="11" t="s">
        <v>18100</v>
      </c>
      <c r="DZ670" s="11" t="s">
        <v>18101</v>
      </c>
      <c r="EA670" s="11" t="s">
        <v>18102</v>
      </c>
      <c r="EB670" s="11"/>
      <c r="EC670" s="11"/>
      <c r="ED670" s="11"/>
      <c r="EE670" s="11" t="s">
        <v>18103</v>
      </c>
      <c r="EF670" s="11"/>
      <c r="EG670" s="11" t="s">
        <v>18104</v>
      </c>
      <c r="EH670" s="11"/>
      <c r="EI670" s="11" t="s">
        <v>18105</v>
      </c>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t="s">
        <v>18106</v>
      </c>
      <c r="HF670" s="11"/>
      <c r="HG670" s="11"/>
      <c r="HH670" s="11"/>
      <c r="HI670" s="11" t="s">
        <v>18107</v>
      </c>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t="s">
        <v>18108</v>
      </c>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t="s">
        <v>18109</v>
      </c>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t="s">
        <v>18110</v>
      </c>
      <c r="KN670" s="11"/>
      <c r="KO670" s="11"/>
      <c r="KP670" s="11"/>
      <c r="KQ670" s="11"/>
      <c r="KR670" s="11"/>
      <c r="KS670" s="11"/>
      <c r="KT670" s="11"/>
      <c r="KU670" s="11"/>
      <c r="KV670" s="11"/>
      <c r="KW670" s="11"/>
      <c r="KX670" s="11"/>
      <c r="KY670" s="11"/>
      <c r="KZ670" s="11" t="s">
        <v>18111</v>
      </c>
      <c r="LA670" s="11"/>
      <c r="LB670" s="11"/>
      <c r="LC670" s="11" t="s">
        <v>18112</v>
      </c>
      <c r="LD670" s="11"/>
      <c r="LE670" s="11"/>
      <c r="LF670" s="11"/>
      <c r="LG670" s="11"/>
      <c r="LH670" s="11" t="s">
        <v>18113</v>
      </c>
      <c r="LI670" s="11" t="s">
        <v>18114</v>
      </c>
      <c r="LJ670" s="11" t="s">
        <v>18115</v>
      </c>
      <c r="LK670" s="11"/>
      <c r="LL670" s="11"/>
      <c r="LM670" s="11" t="s">
        <v>18116</v>
      </c>
      <c r="LN670" s="11"/>
      <c r="LO670" s="11"/>
      <c r="LP670" s="11" t="s">
        <v>18117</v>
      </c>
      <c r="LQ670" s="11"/>
      <c r="LR670" s="11"/>
      <c r="LS670" s="11"/>
      <c r="LT670" s="11" t="s">
        <v>18118</v>
      </c>
      <c r="LU670" s="11"/>
      <c r="LV670" s="11"/>
      <c r="LW670" s="11"/>
      <c r="LX670" s="11"/>
      <c r="LY670" s="11"/>
      <c r="LZ670" s="11"/>
      <c r="MA670" s="11"/>
      <c r="MB670" s="11"/>
      <c r="MC670" s="11"/>
      <c r="MD670" s="11"/>
      <c r="ME670" s="11"/>
      <c r="MF670" s="11"/>
      <c r="MG670" s="11"/>
      <c r="MH670" s="11"/>
      <c r="MI670" s="11"/>
      <c r="MJ670" s="11"/>
      <c r="MK670" s="11"/>
      <c r="ML670" s="11"/>
      <c r="MM670" s="11"/>
      <c r="MN670" s="11"/>
      <c r="MO670" s="11"/>
      <c r="MP670" s="11"/>
      <c r="MQ670" s="11"/>
      <c r="MR670" s="11"/>
      <c r="MS670" s="11"/>
      <c r="MT670" s="11"/>
      <c r="MU670" s="11"/>
      <c r="MV670" s="11"/>
      <c r="MW670" s="11"/>
      <c r="MX670" s="11"/>
      <c r="MY670" s="11"/>
      <c r="MZ670" s="11"/>
      <c r="NA670" s="11"/>
      <c r="NB670" s="11"/>
      <c r="NC670" s="11"/>
      <c r="ND670" s="11"/>
      <c r="NE670" s="11"/>
      <c r="NF670" s="11"/>
      <c r="NG670" s="11"/>
      <c r="NH670" s="11"/>
      <c r="NI670" s="11"/>
      <c r="NJ670" s="11"/>
      <c r="NK670" s="11"/>
      <c r="NL670" s="11"/>
      <c r="NM670" s="11"/>
      <c r="NN670" s="11"/>
      <c r="NO670" s="11"/>
      <c r="NP670" s="11"/>
      <c r="NQ670" s="11"/>
      <c r="NR670" s="11"/>
      <c r="NS670" s="11"/>
      <c r="NT670" s="11"/>
      <c r="NU670" s="11"/>
      <c r="NV670" s="11"/>
      <c r="NW670" s="11"/>
      <c r="NX670" s="11"/>
      <c r="NY670" s="11"/>
      <c r="NZ670" s="11"/>
      <c r="OA670" s="11" t="s">
        <v>18119</v>
      </c>
      <c r="OB670" s="11"/>
      <c r="OC670" s="11"/>
      <c r="OD670" s="11"/>
      <c r="OE670" s="11"/>
      <c r="OF670" s="11"/>
      <c r="OG670" s="11"/>
      <c r="OH670" s="11"/>
      <c r="OI670" s="11"/>
      <c r="OJ670" s="11"/>
      <c r="OK670" s="11"/>
      <c r="OL670" s="11"/>
      <c r="OM670" s="11"/>
      <c r="ON670" s="11"/>
      <c r="OO670" s="11"/>
      <c r="OP670" s="11"/>
      <c r="OQ670" s="11"/>
      <c r="OR670" s="11"/>
      <c r="OS670" s="11" t="s">
        <v>18120</v>
      </c>
      <c r="OT670" s="11"/>
      <c r="OU670" s="11"/>
      <c r="OV670" s="11"/>
      <c r="OW670" s="11" t="s">
        <v>18121</v>
      </c>
      <c r="OX670" s="11"/>
      <c r="OY670" s="11"/>
      <c r="OZ670" s="11"/>
      <c r="PA670" s="11"/>
      <c r="PB670" s="11"/>
      <c r="PC670" s="11"/>
      <c r="PD670" s="11"/>
      <c r="PE670" s="11"/>
      <c r="PF670" s="11"/>
      <c r="PG670" s="11" t="s">
        <v>18122</v>
      </c>
      <c r="PH670" s="11" t="s">
        <v>18123</v>
      </c>
      <c r="PI670" s="11"/>
      <c r="PJ670" s="11"/>
      <c r="PK670" s="11"/>
      <c r="PL670" s="11"/>
      <c r="PM670" s="11"/>
      <c r="PN670" s="11"/>
      <c r="PO670" s="11"/>
      <c r="PP670" s="11"/>
      <c r="PQ670" s="11"/>
      <c r="PR670" s="11"/>
      <c r="PS670" s="11" t="s">
        <v>18124</v>
      </c>
      <c r="PT670" s="11"/>
      <c r="PU670" s="11"/>
      <c r="PV670" s="11"/>
      <c r="PW670" s="11"/>
      <c r="PX670" s="11"/>
      <c r="PY670" s="11"/>
      <c r="PZ670" s="11"/>
      <c r="QA670" s="11"/>
      <c r="QB670" s="11"/>
      <c r="QC670" s="11"/>
      <c r="QD670" s="11"/>
      <c r="QE670" s="11"/>
      <c r="QF670" s="11"/>
      <c r="QG670" s="11"/>
      <c r="QH670" s="11"/>
      <c r="QI670" s="11"/>
      <c r="QJ670" s="11"/>
      <c r="QK670" s="11"/>
      <c r="QL670" s="11"/>
      <c r="QM670" s="11"/>
      <c r="QN670" s="11"/>
      <c r="QO670" s="11"/>
      <c r="QP670" s="11"/>
      <c r="QQ670" s="11"/>
      <c r="QR670" s="11"/>
      <c r="QS670" s="11"/>
      <c r="QT670" s="11"/>
      <c r="QU670" s="11"/>
      <c r="QV670" s="11"/>
      <c r="QW670" s="11"/>
      <c r="QX670" s="11"/>
      <c r="QY670" s="11"/>
      <c r="QZ670" s="11"/>
      <c r="RA670" s="11"/>
      <c r="RB670" s="11"/>
      <c r="RC670" s="11"/>
      <c r="RD670" s="11"/>
      <c r="RE670" s="11"/>
      <c r="RF670" s="11"/>
      <c r="RG670" s="11"/>
      <c r="RH670" s="11"/>
      <c r="RI670" s="11"/>
      <c r="RJ670" s="11"/>
      <c r="RK670" s="11"/>
      <c r="RL670" s="11"/>
      <c r="RM670" s="11"/>
      <c r="RN670" s="11"/>
      <c r="RO670" s="11"/>
      <c r="RP670" s="11"/>
      <c r="RQ670" s="11"/>
      <c r="RR670" s="11"/>
      <c r="RS670" s="11"/>
      <c r="RT670" s="11"/>
      <c r="RU670" s="11"/>
      <c r="RV670" s="11"/>
      <c r="RW670" s="11"/>
      <c r="RX670" s="11"/>
      <c r="RY670" s="11"/>
      <c r="RZ670" s="11"/>
      <c r="SA670" s="11"/>
      <c r="SB670" s="11"/>
      <c r="SC670" s="11"/>
      <c r="SD670" s="11"/>
      <c r="SE670" s="11"/>
      <c r="SF670" s="11"/>
      <c r="SG670" s="11"/>
      <c r="SH670" s="11" t="s">
        <v>18125</v>
      </c>
      <c r="SI670" s="11"/>
      <c r="SJ670" s="11"/>
      <c r="SK670" s="11"/>
      <c r="SL670" s="11"/>
      <c r="SM670" s="11"/>
      <c r="SN670" s="11"/>
      <c r="SO670" s="11"/>
      <c r="SP670" s="11"/>
      <c r="SQ670" s="11"/>
      <c r="SR670" s="11"/>
      <c r="SS670" s="11"/>
      <c r="ST670" s="11"/>
      <c r="SU670" s="11"/>
      <c r="SV670" s="11"/>
      <c r="SW670" s="11"/>
      <c r="SX670" s="11"/>
      <c r="SY670" s="11"/>
      <c r="SZ670" s="11"/>
      <c r="TA670" s="11"/>
      <c r="TB670" s="11"/>
      <c r="TC670" s="11"/>
      <c r="TD670" s="11"/>
      <c r="TE670" s="11"/>
      <c r="TF670" s="11"/>
      <c r="TG670" s="11"/>
      <c r="TH670" s="11"/>
      <c r="TI670" s="11"/>
      <c r="TJ670" s="11"/>
      <c r="TK670" s="11"/>
      <c r="TL670" s="11"/>
      <c r="TM670" s="11"/>
      <c r="TN670" s="11"/>
      <c r="TO670" s="11"/>
      <c r="TP670" s="11"/>
      <c r="TQ670" s="11"/>
      <c r="TR670" s="11"/>
      <c r="TS670" s="11"/>
      <c r="TT670" s="11"/>
      <c r="TU670" s="11"/>
      <c r="TV670" s="11"/>
      <c r="TW670" s="11"/>
      <c r="TX670" s="11"/>
      <c r="TY670" s="11"/>
      <c r="TZ670" s="11"/>
      <c r="UA670" s="11"/>
      <c r="UB670" s="11"/>
      <c r="UC670" s="11"/>
      <c r="UD670" s="11"/>
      <c r="UE670" s="11"/>
      <c r="UF670" s="11"/>
      <c r="UG670" s="11"/>
      <c r="UH670" s="11"/>
      <c r="UI670" s="11"/>
      <c r="UJ670" s="11"/>
      <c r="UK670" s="11"/>
      <c r="UL670" s="11"/>
      <c r="UM670" s="11"/>
      <c r="UN670" s="11"/>
      <c r="UO670" s="11"/>
      <c r="UP670" s="11"/>
      <c r="UQ670" s="11"/>
      <c r="UR670" s="11"/>
      <c r="US670" s="11"/>
      <c r="UT670" s="11"/>
      <c r="UU670" s="11"/>
      <c r="UV670" s="11"/>
      <c r="UW670" s="11"/>
      <c r="UX670" s="11"/>
      <c r="UY670" s="11"/>
      <c r="UZ670" s="11"/>
      <c r="VA670" s="11"/>
      <c r="VB670" s="11"/>
      <c r="VC670" s="11"/>
      <c r="VD670" s="11"/>
      <c r="VE670" s="11"/>
      <c r="VF670" s="11"/>
      <c r="VG670" s="11"/>
      <c r="VH670" s="11"/>
      <c r="VI670" s="11"/>
      <c r="VJ670" s="11"/>
      <c r="VK670" s="11"/>
      <c r="VL670" s="11"/>
      <c r="VM670" s="11"/>
      <c r="VN670" s="11"/>
      <c r="VO670" s="11"/>
      <c r="VP670" s="11"/>
      <c r="VQ670" s="11"/>
      <c r="VR670" s="11"/>
      <c r="VS670" s="11"/>
      <c r="VT670" s="11"/>
      <c r="VU670" s="11"/>
      <c r="VV670" s="11"/>
      <c r="VW670" s="11"/>
      <c r="VX670" s="11"/>
      <c r="VY670" s="11"/>
      <c r="VZ670" s="11"/>
      <c r="WA670" s="11"/>
      <c r="WB670" s="11"/>
      <c r="WC670" s="11"/>
      <c r="WD670" s="11"/>
      <c r="WE670" s="11"/>
      <c r="WF670" s="11"/>
      <c r="WG670" s="11"/>
      <c r="WH670" s="11"/>
      <c r="WI670" s="11"/>
      <c r="WJ670" s="11"/>
      <c r="WK670" s="11"/>
    </row>
    <row r="671" spans="1:609" x14ac:dyDescent="0.25">
      <c r="A671" s="11"/>
      <c r="B671" s="11"/>
      <c r="C671" s="11"/>
      <c r="D671" s="11"/>
      <c r="E671" s="11" t="s">
        <v>18126</v>
      </c>
      <c r="F671" s="11" t="s">
        <v>18127</v>
      </c>
      <c r="G671" s="11"/>
      <c r="H671" s="11"/>
      <c r="I671" s="11"/>
      <c r="J671" s="11"/>
      <c r="K671" s="11" t="s">
        <v>18128</v>
      </c>
      <c r="L671" s="11"/>
      <c r="M671" s="11"/>
      <c r="N671" s="11"/>
      <c r="O671" s="11"/>
      <c r="P671" s="11"/>
      <c r="Q671" s="11"/>
      <c r="R671" s="11"/>
      <c r="S671" s="11"/>
      <c r="T671" s="11"/>
      <c r="U671" s="11"/>
      <c r="V671" s="11" t="s">
        <v>18129</v>
      </c>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t="s">
        <v>18130</v>
      </c>
      <c r="BT671" s="11"/>
      <c r="BU671" s="11"/>
      <c r="BV671" s="11"/>
      <c r="BW671" s="11"/>
      <c r="BX671" s="11"/>
      <c r="BY671" s="11"/>
      <c r="BZ671" s="11"/>
      <c r="CA671" s="11"/>
      <c r="CB671" s="11"/>
      <c r="CC671" s="11" t="s">
        <v>18131</v>
      </c>
      <c r="CD671" s="11" t="s">
        <v>18132</v>
      </c>
      <c r="CE671" s="11" t="s">
        <v>18133</v>
      </c>
      <c r="CF671" s="11"/>
      <c r="CG671" s="11"/>
      <c r="CH671" s="11"/>
      <c r="CI671" s="11"/>
      <c r="CJ671" s="11"/>
      <c r="CK671" s="11" t="s">
        <v>18134</v>
      </c>
      <c r="CL671" s="11" t="s">
        <v>18135</v>
      </c>
      <c r="CM671" s="11" t="s">
        <v>18136</v>
      </c>
      <c r="CN671" s="11"/>
      <c r="CO671" s="11"/>
      <c r="CP671" s="11"/>
      <c r="CQ671" s="11"/>
      <c r="CR671" s="11"/>
      <c r="CS671" s="11" t="s">
        <v>18137</v>
      </c>
      <c r="CT671" s="11"/>
      <c r="CU671" s="11" t="s">
        <v>18138</v>
      </c>
      <c r="CV671" s="11" t="s">
        <v>18139</v>
      </c>
      <c r="CW671" s="11" t="s">
        <v>18140</v>
      </c>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t="s">
        <v>18141</v>
      </c>
      <c r="DT671" s="11"/>
      <c r="DU671" s="11"/>
      <c r="DV671" s="11"/>
      <c r="DW671" s="11"/>
      <c r="DX671" s="11"/>
      <c r="DY671" s="11" t="s">
        <v>18142</v>
      </c>
      <c r="DZ671" s="11" t="s">
        <v>18143</v>
      </c>
      <c r="EA671" s="11" t="s">
        <v>18144</v>
      </c>
      <c r="EB671" s="11"/>
      <c r="EC671" s="11"/>
      <c r="ED671" s="11"/>
      <c r="EE671" s="11" t="s">
        <v>18145</v>
      </c>
      <c r="EF671" s="11"/>
      <c r="EG671" s="11" t="s">
        <v>18146</v>
      </c>
      <c r="EH671" s="11"/>
      <c r="EI671" s="11" t="s">
        <v>18147</v>
      </c>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t="s">
        <v>18148</v>
      </c>
      <c r="HF671" s="11"/>
      <c r="HG671" s="11"/>
      <c r="HH671" s="11"/>
      <c r="HI671" s="11" t="s">
        <v>18149</v>
      </c>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t="s">
        <v>15281</v>
      </c>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t="s">
        <v>18150</v>
      </c>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t="s">
        <v>18151</v>
      </c>
      <c r="KN671" s="11"/>
      <c r="KO671" s="11"/>
      <c r="KP671" s="11"/>
      <c r="KQ671" s="11"/>
      <c r="KR671" s="11"/>
      <c r="KS671" s="11"/>
      <c r="KT671" s="11"/>
      <c r="KU671" s="11"/>
      <c r="KV671" s="11"/>
      <c r="KW671" s="11"/>
      <c r="KX671" s="11"/>
      <c r="KY671" s="11"/>
      <c r="KZ671" s="11" t="s">
        <v>18152</v>
      </c>
      <c r="LA671" s="11"/>
      <c r="LB671" s="11"/>
      <c r="LC671" s="11" t="s">
        <v>18153</v>
      </c>
      <c r="LD671" s="11"/>
      <c r="LE671" s="11"/>
      <c r="LF671" s="11"/>
      <c r="LG671" s="11"/>
      <c r="LH671" s="11" t="s">
        <v>18154</v>
      </c>
      <c r="LI671" s="11" t="s">
        <v>18155</v>
      </c>
      <c r="LJ671" s="11" t="s">
        <v>18156</v>
      </c>
      <c r="LK671" s="11"/>
      <c r="LL671" s="11"/>
      <c r="LM671" s="11" t="s">
        <v>18157</v>
      </c>
      <c r="LN671" s="11"/>
      <c r="LO671" s="11"/>
      <c r="LP671" s="11" t="s">
        <v>18158</v>
      </c>
      <c r="LQ671" s="11"/>
      <c r="LR671" s="11"/>
      <c r="LS671" s="11"/>
      <c r="LT671" s="11" t="s">
        <v>18159</v>
      </c>
      <c r="LU671" s="11"/>
      <c r="LV671" s="11"/>
      <c r="LW671" s="11"/>
      <c r="LX671" s="11"/>
      <c r="LY671" s="11"/>
      <c r="LZ671" s="11"/>
      <c r="MA671" s="11"/>
      <c r="MB671" s="11"/>
      <c r="MC671" s="11"/>
      <c r="MD671" s="11"/>
      <c r="ME671" s="11"/>
      <c r="MF671" s="11"/>
      <c r="MG671" s="11"/>
      <c r="MH671" s="11"/>
      <c r="MI671" s="11"/>
      <c r="MJ671" s="11"/>
      <c r="MK671" s="11"/>
      <c r="ML671" s="11"/>
      <c r="MM671" s="11"/>
      <c r="MN671" s="11"/>
      <c r="MO671" s="11"/>
      <c r="MP671" s="11"/>
      <c r="MQ671" s="11"/>
      <c r="MR671" s="11"/>
      <c r="MS671" s="11"/>
      <c r="MT671" s="11"/>
      <c r="MU671" s="11"/>
      <c r="MV671" s="11"/>
      <c r="MW671" s="11"/>
      <c r="MX671" s="11"/>
      <c r="MY671" s="11"/>
      <c r="MZ671" s="11"/>
      <c r="NA671" s="11"/>
      <c r="NB671" s="11"/>
      <c r="NC671" s="11"/>
      <c r="ND671" s="11"/>
      <c r="NE671" s="11"/>
      <c r="NF671" s="11"/>
      <c r="NG671" s="11"/>
      <c r="NH671" s="11"/>
      <c r="NI671" s="11"/>
      <c r="NJ671" s="11"/>
      <c r="NK671" s="11"/>
      <c r="NL671" s="11"/>
      <c r="NM671" s="11"/>
      <c r="NN671" s="11"/>
      <c r="NO671" s="11"/>
      <c r="NP671" s="11"/>
      <c r="NQ671" s="11"/>
      <c r="NR671" s="11"/>
      <c r="NS671" s="11"/>
      <c r="NT671" s="11"/>
      <c r="NU671" s="11"/>
      <c r="NV671" s="11"/>
      <c r="NW671" s="11"/>
      <c r="NX671" s="11"/>
      <c r="NY671" s="11"/>
      <c r="NZ671" s="11"/>
      <c r="OA671" s="11" t="s">
        <v>18160</v>
      </c>
      <c r="OB671" s="11"/>
      <c r="OC671" s="11"/>
      <c r="OD671" s="11"/>
      <c r="OE671" s="11"/>
      <c r="OF671" s="11"/>
      <c r="OG671" s="11"/>
      <c r="OH671" s="11"/>
      <c r="OI671" s="11"/>
      <c r="OJ671" s="11"/>
      <c r="OK671" s="11"/>
      <c r="OL671" s="11"/>
      <c r="OM671" s="11"/>
      <c r="ON671" s="11"/>
      <c r="OO671" s="11"/>
      <c r="OP671" s="11"/>
      <c r="OQ671" s="11"/>
      <c r="OR671" s="11"/>
      <c r="OS671" s="11" t="s">
        <v>18161</v>
      </c>
      <c r="OT671" s="11"/>
      <c r="OU671" s="11"/>
      <c r="OV671" s="11"/>
      <c r="OW671" s="11" t="s">
        <v>18162</v>
      </c>
      <c r="OX671" s="11"/>
      <c r="OY671" s="11"/>
      <c r="OZ671" s="11"/>
      <c r="PA671" s="11"/>
      <c r="PB671" s="11"/>
      <c r="PC671" s="11"/>
      <c r="PD671" s="11"/>
      <c r="PE671" s="11"/>
      <c r="PF671" s="11"/>
      <c r="PG671" s="11" t="s">
        <v>18163</v>
      </c>
      <c r="PH671" s="11" t="s">
        <v>18164</v>
      </c>
      <c r="PI671" s="11"/>
      <c r="PJ671" s="11"/>
      <c r="PK671" s="11"/>
      <c r="PL671" s="11"/>
      <c r="PM671" s="11"/>
      <c r="PN671" s="11"/>
      <c r="PO671" s="11"/>
      <c r="PP671" s="11"/>
      <c r="PQ671" s="11"/>
      <c r="PR671" s="11"/>
      <c r="PS671" s="11" t="s">
        <v>18165</v>
      </c>
      <c r="PT671" s="11"/>
      <c r="PU671" s="11"/>
      <c r="PV671" s="11"/>
      <c r="PW671" s="11"/>
      <c r="PX671" s="11"/>
      <c r="PY671" s="11"/>
      <c r="PZ671" s="11"/>
      <c r="QA671" s="11"/>
      <c r="QB671" s="11"/>
      <c r="QC671" s="11"/>
      <c r="QD671" s="11"/>
      <c r="QE671" s="11"/>
      <c r="QF671" s="11"/>
      <c r="QG671" s="11"/>
      <c r="QH671" s="11"/>
      <c r="QI671" s="11"/>
      <c r="QJ671" s="11"/>
      <c r="QK671" s="11"/>
      <c r="QL671" s="11"/>
      <c r="QM671" s="11"/>
      <c r="QN671" s="11"/>
      <c r="QO671" s="11"/>
      <c r="QP671" s="11"/>
      <c r="QQ671" s="11"/>
      <c r="QR671" s="11"/>
      <c r="QS671" s="11"/>
      <c r="QT671" s="11"/>
      <c r="QU671" s="11"/>
      <c r="QV671" s="11"/>
      <c r="QW671" s="11"/>
      <c r="QX671" s="11"/>
      <c r="QY671" s="11"/>
      <c r="QZ671" s="11"/>
      <c r="RA671" s="11"/>
      <c r="RB671" s="11"/>
      <c r="RC671" s="11"/>
      <c r="RD671" s="11"/>
      <c r="RE671" s="11"/>
      <c r="RF671" s="11"/>
      <c r="RG671" s="11"/>
      <c r="RH671" s="11"/>
      <c r="RI671" s="11"/>
      <c r="RJ671" s="11"/>
      <c r="RK671" s="11"/>
      <c r="RL671" s="11"/>
      <c r="RM671" s="11"/>
      <c r="RN671" s="11"/>
      <c r="RO671" s="11"/>
      <c r="RP671" s="11"/>
      <c r="RQ671" s="11"/>
      <c r="RR671" s="11"/>
      <c r="RS671" s="11"/>
      <c r="RT671" s="11"/>
      <c r="RU671" s="11"/>
      <c r="RV671" s="11"/>
      <c r="RW671" s="11"/>
      <c r="RX671" s="11"/>
      <c r="RY671" s="11"/>
      <c r="RZ671" s="11"/>
      <c r="SA671" s="11"/>
      <c r="SB671" s="11"/>
      <c r="SC671" s="11"/>
      <c r="SD671" s="11"/>
      <c r="SE671" s="11"/>
      <c r="SF671" s="11"/>
      <c r="SG671" s="11"/>
      <c r="SH671" s="11" t="s">
        <v>18166</v>
      </c>
      <c r="SI671" s="11"/>
      <c r="SJ671" s="11"/>
      <c r="SK671" s="11"/>
      <c r="SL671" s="11"/>
      <c r="SM671" s="11"/>
      <c r="SN671" s="11"/>
      <c r="SO671" s="11"/>
      <c r="SP671" s="11"/>
      <c r="SQ671" s="11"/>
      <c r="SR671" s="11"/>
      <c r="SS671" s="11"/>
      <c r="ST671" s="11"/>
      <c r="SU671" s="11"/>
      <c r="SV671" s="11"/>
      <c r="SW671" s="11"/>
      <c r="SX671" s="11"/>
      <c r="SY671" s="11"/>
      <c r="SZ671" s="11"/>
      <c r="TA671" s="11"/>
      <c r="TB671" s="11"/>
      <c r="TC671" s="11"/>
      <c r="TD671" s="11"/>
      <c r="TE671" s="11"/>
      <c r="TF671" s="11"/>
      <c r="TG671" s="11"/>
      <c r="TH671" s="11"/>
      <c r="TI671" s="11"/>
      <c r="TJ671" s="11"/>
      <c r="TK671" s="11"/>
      <c r="TL671" s="11"/>
      <c r="TM671" s="11"/>
      <c r="TN671" s="11"/>
      <c r="TO671" s="11"/>
      <c r="TP671" s="11"/>
      <c r="TQ671" s="11"/>
      <c r="TR671" s="11"/>
      <c r="TS671" s="11"/>
      <c r="TT671" s="11"/>
      <c r="TU671" s="11"/>
      <c r="TV671" s="11"/>
      <c r="TW671" s="11"/>
      <c r="TX671" s="11"/>
      <c r="TY671" s="11"/>
      <c r="TZ671" s="11"/>
      <c r="UA671" s="11"/>
      <c r="UB671" s="11"/>
      <c r="UC671" s="11"/>
      <c r="UD671" s="11"/>
      <c r="UE671" s="11"/>
      <c r="UF671" s="11"/>
      <c r="UG671" s="11"/>
      <c r="UH671" s="11"/>
      <c r="UI671" s="11"/>
      <c r="UJ671" s="11"/>
      <c r="UK671" s="11"/>
      <c r="UL671" s="11"/>
      <c r="UM671" s="11"/>
      <c r="UN671" s="11"/>
      <c r="UO671" s="11"/>
      <c r="UP671" s="11"/>
      <c r="UQ671" s="11"/>
      <c r="UR671" s="11"/>
      <c r="US671" s="11"/>
      <c r="UT671" s="11"/>
      <c r="UU671" s="11"/>
      <c r="UV671" s="11"/>
      <c r="UW671" s="11"/>
      <c r="UX671" s="11"/>
      <c r="UY671" s="11"/>
      <c r="UZ671" s="11"/>
      <c r="VA671" s="11"/>
      <c r="VB671" s="11"/>
      <c r="VC671" s="11"/>
      <c r="VD671" s="11"/>
      <c r="VE671" s="11"/>
      <c r="VF671" s="11"/>
      <c r="VG671" s="11"/>
      <c r="VH671" s="11"/>
      <c r="VI671" s="11"/>
      <c r="VJ671" s="11"/>
      <c r="VK671" s="11"/>
      <c r="VL671" s="11"/>
      <c r="VM671" s="11"/>
      <c r="VN671" s="11"/>
      <c r="VO671" s="11"/>
      <c r="VP671" s="11"/>
      <c r="VQ671" s="11"/>
      <c r="VR671" s="11"/>
      <c r="VS671" s="11"/>
      <c r="VT671" s="11"/>
      <c r="VU671" s="11"/>
      <c r="VV671" s="11"/>
      <c r="VW671" s="11"/>
      <c r="VX671" s="11"/>
      <c r="VY671" s="11"/>
      <c r="VZ671" s="11"/>
      <c r="WA671" s="11"/>
      <c r="WB671" s="11"/>
      <c r="WC671" s="11"/>
      <c r="WD671" s="11"/>
      <c r="WE671" s="11"/>
      <c r="WF671" s="11"/>
      <c r="WG671" s="11"/>
      <c r="WH671" s="11"/>
      <c r="WI671" s="11"/>
      <c r="WJ671" s="11"/>
      <c r="WK671" s="11"/>
    </row>
    <row r="672" spans="1:609" x14ac:dyDescent="0.25">
      <c r="A672" s="11"/>
      <c r="B672" s="11"/>
      <c r="C672" s="11"/>
      <c r="D672" s="11"/>
      <c r="E672" s="11" t="s">
        <v>18167</v>
      </c>
      <c r="F672" s="11" t="s">
        <v>18168</v>
      </c>
      <c r="G672" s="11"/>
      <c r="H672" s="11"/>
      <c r="I672" s="11"/>
      <c r="J672" s="11"/>
      <c r="K672" s="11" t="s">
        <v>18169</v>
      </c>
      <c r="L672" s="11"/>
      <c r="M672" s="11"/>
      <c r="N672" s="11"/>
      <c r="O672" s="11"/>
      <c r="P672" s="11"/>
      <c r="Q672" s="11"/>
      <c r="R672" s="11"/>
      <c r="S672" s="11"/>
      <c r="T672" s="11"/>
      <c r="U672" s="11"/>
      <c r="V672" s="11" t="s">
        <v>18170</v>
      </c>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t="s">
        <v>18171</v>
      </c>
      <c r="BT672" s="11"/>
      <c r="BU672" s="11"/>
      <c r="BV672" s="11"/>
      <c r="BW672" s="11"/>
      <c r="BX672" s="11"/>
      <c r="BY672" s="11"/>
      <c r="BZ672" s="11"/>
      <c r="CA672" s="11"/>
      <c r="CB672" s="11"/>
      <c r="CC672" s="11"/>
      <c r="CD672" s="11" t="s">
        <v>18172</v>
      </c>
      <c r="CE672" s="11" t="s">
        <v>18173</v>
      </c>
      <c r="CF672" s="11"/>
      <c r="CG672" s="11"/>
      <c r="CH672" s="11"/>
      <c r="CI672" s="11"/>
      <c r="CJ672" s="11"/>
      <c r="CK672" s="11" t="s">
        <v>18174</v>
      </c>
      <c r="CL672" s="11" t="s">
        <v>18175</v>
      </c>
      <c r="CM672" s="11" t="s">
        <v>18176</v>
      </c>
      <c r="CN672" s="11"/>
      <c r="CO672" s="11"/>
      <c r="CP672" s="11"/>
      <c r="CQ672" s="11"/>
      <c r="CR672" s="11"/>
      <c r="CS672" s="11" t="s">
        <v>18177</v>
      </c>
      <c r="CT672" s="11"/>
      <c r="CU672" s="11" t="s">
        <v>18178</v>
      </c>
      <c r="CV672" s="11" t="s">
        <v>18179</v>
      </c>
      <c r="CW672" s="11" t="s">
        <v>18180</v>
      </c>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t="s">
        <v>18181</v>
      </c>
      <c r="DT672" s="11"/>
      <c r="DU672" s="11"/>
      <c r="DV672" s="11"/>
      <c r="DW672" s="11"/>
      <c r="DX672" s="11"/>
      <c r="DY672" s="11" t="s">
        <v>18182</v>
      </c>
      <c r="DZ672" s="11" t="s">
        <v>18183</v>
      </c>
      <c r="EA672" s="11" t="s">
        <v>18184</v>
      </c>
      <c r="EB672" s="11"/>
      <c r="EC672" s="11"/>
      <c r="ED672" s="11"/>
      <c r="EE672" s="11" t="s">
        <v>18185</v>
      </c>
      <c r="EF672" s="11"/>
      <c r="EG672" s="11" t="s">
        <v>18186</v>
      </c>
      <c r="EH672" s="11"/>
      <c r="EI672" s="11" t="s">
        <v>18187</v>
      </c>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t="s">
        <v>18188</v>
      </c>
      <c r="HF672" s="11"/>
      <c r="HG672" s="11"/>
      <c r="HH672" s="11"/>
      <c r="HI672" s="11" t="s">
        <v>18189</v>
      </c>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t="s">
        <v>18190</v>
      </c>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t="s">
        <v>18191</v>
      </c>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t="s">
        <v>18192</v>
      </c>
      <c r="KN672" s="11"/>
      <c r="KO672" s="11"/>
      <c r="KP672" s="11"/>
      <c r="KQ672" s="11"/>
      <c r="KR672" s="11"/>
      <c r="KS672" s="11"/>
      <c r="KT672" s="11"/>
      <c r="KU672" s="11"/>
      <c r="KV672" s="11"/>
      <c r="KW672" s="11"/>
      <c r="KX672" s="11"/>
      <c r="KY672" s="11"/>
      <c r="KZ672" s="11" t="s">
        <v>18193</v>
      </c>
      <c r="LA672" s="11"/>
      <c r="LB672" s="11"/>
      <c r="LC672" s="11" t="s">
        <v>18194</v>
      </c>
      <c r="LD672" s="11"/>
      <c r="LE672" s="11"/>
      <c r="LF672" s="11"/>
      <c r="LG672" s="11"/>
      <c r="LH672" s="11" t="s">
        <v>18195</v>
      </c>
      <c r="LI672" s="11" t="s">
        <v>18196</v>
      </c>
      <c r="LJ672" s="11" t="s">
        <v>18197</v>
      </c>
      <c r="LK672" s="11"/>
      <c r="LL672" s="11"/>
      <c r="LM672" s="11" t="s">
        <v>18198</v>
      </c>
      <c r="LN672" s="11"/>
      <c r="LO672" s="11"/>
      <c r="LP672" s="11" t="s">
        <v>18199</v>
      </c>
      <c r="LQ672" s="11"/>
      <c r="LR672" s="11"/>
      <c r="LS672" s="11"/>
      <c r="LT672" s="11" t="s">
        <v>18200</v>
      </c>
      <c r="LU672" s="11"/>
      <c r="LV672" s="11"/>
      <c r="LW672" s="11"/>
      <c r="LX672" s="11"/>
      <c r="LY672" s="11"/>
      <c r="LZ672" s="11"/>
      <c r="MA672" s="11"/>
      <c r="MB672" s="11"/>
      <c r="MC672" s="11"/>
      <c r="MD672" s="11"/>
      <c r="ME672" s="11"/>
      <c r="MF672" s="11"/>
      <c r="MG672" s="11"/>
      <c r="MH672" s="11"/>
      <c r="MI672" s="11"/>
      <c r="MJ672" s="11"/>
      <c r="MK672" s="11"/>
      <c r="ML672" s="11"/>
      <c r="MM672" s="11"/>
      <c r="MN672" s="11"/>
      <c r="MO672" s="11"/>
      <c r="MP672" s="11"/>
      <c r="MQ672" s="11"/>
      <c r="MR672" s="11"/>
      <c r="MS672" s="11"/>
      <c r="MT672" s="11"/>
      <c r="MU672" s="11"/>
      <c r="MV672" s="11"/>
      <c r="MW672" s="11"/>
      <c r="MX672" s="11"/>
      <c r="MY672" s="11"/>
      <c r="MZ672" s="11"/>
      <c r="NA672" s="11"/>
      <c r="NB672" s="11"/>
      <c r="NC672" s="11"/>
      <c r="ND672" s="11"/>
      <c r="NE672" s="11"/>
      <c r="NF672" s="11"/>
      <c r="NG672" s="11"/>
      <c r="NH672" s="11"/>
      <c r="NI672" s="11"/>
      <c r="NJ672" s="11"/>
      <c r="NK672" s="11"/>
      <c r="NL672" s="11"/>
      <c r="NM672" s="11"/>
      <c r="NN672" s="11"/>
      <c r="NO672" s="11"/>
      <c r="NP672" s="11"/>
      <c r="NQ672" s="11"/>
      <c r="NR672" s="11"/>
      <c r="NS672" s="11"/>
      <c r="NT672" s="11"/>
      <c r="NU672" s="11"/>
      <c r="NV672" s="11"/>
      <c r="NW672" s="11"/>
      <c r="NX672" s="11"/>
      <c r="NY672" s="11"/>
      <c r="NZ672" s="11"/>
      <c r="OA672" s="11" t="s">
        <v>18201</v>
      </c>
      <c r="OB672" s="11"/>
      <c r="OC672" s="11"/>
      <c r="OD672" s="11"/>
      <c r="OE672" s="11"/>
      <c r="OF672" s="11"/>
      <c r="OG672" s="11"/>
      <c r="OH672" s="11"/>
      <c r="OI672" s="11"/>
      <c r="OJ672" s="11"/>
      <c r="OK672" s="11"/>
      <c r="OL672" s="11"/>
      <c r="OM672" s="11"/>
      <c r="ON672" s="11"/>
      <c r="OO672" s="11"/>
      <c r="OP672" s="11"/>
      <c r="OQ672" s="11"/>
      <c r="OR672" s="11"/>
      <c r="OS672" s="11" t="s">
        <v>18202</v>
      </c>
      <c r="OT672" s="11"/>
      <c r="OU672" s="11"/>
      <c r="OV672" s="11"/>
      <c r="OW672" s="11" t="s">
        <v>18203</v>
      </c>
      <c r="OX672" s="11"/>
      <c r="OY672" s="11"/>
      <c r="OZ672" s="11"/>
      <c r="PA672" s="11"/>
      <c r="PB672" s="11"/>
      <c r="PC672" s="11"/>
      <c r="PD672" s="11"/>
      <c r="PE672" s="11"/>
      <c r="PF672" s="11"/>
      <c r="PG672" s="11" t="s">
        <v>18204</v>
      </c>
      <c r="PH672" s="11" t="s">
        <v>18205</v>
      </c>
      <c r="PI672" s="11"/>
      <c r="PJ672" s="11"/>
      <c r="PK672" s="11"/>
      <c r="PL672" s="11"/>
      <c r="PM672" s="11"/>
      <c r="PN672" s="11"/>
      <c r="PO672" s="11"/>
      <c r="PP672" s="11"/>
      <c r="PQ672" s="11"/>
      <c r="PR672" s="11"/>
      <c r="PS672" s="11" t="s">
        <v>18206</v>
      </c>
      <c r="PT672" s="11"/>
      <c r="PU672" s="11"/>
      <c r="PV672" s="11"/>
      <c r="PW672" s="11"/>
      <c r="PX672" s="11"/>
      <c r="PY672" s="11"/>
      <c r="PZ672" s="11"/>
      <c r="QA672" s="11"/>
      <c r="QB672" s="11"/>
      <c r="QC672" s="11"/>
      <c r="QD672" s="11"/>
      <c r="QE672" s="11"/>
      <c r="QF672" s="11"/>
      <c r="QG672" s="11"/>
      <c r="QH672" s="11"/>
      <c r="QI672" s="11"/>
      <c r="QJ672" s="11"/>
      <c r="QK672" s="11"/>
      <c r="QL672" s="11"/>
      <c r="QM672" s="11"/>
      <c r="QN672" s="11"/>
      <c r="QO672" s="11"/>
      <c r="QP672" s="11"/>
      <c r="QQ672" s="11"/>
      <c r="QR672" s="11"/>
      <c r="QS672" s="11"/>
      <c r="QT672" s="11"/>
      <c r="QU672" s="11"/>
      <c r="QV672" s="11"/>
      <c r="QW672" s="11"/>
      <c r="QX672" s="11"/>
      <c r="QY672" s="11"/>
      <c r="QZ672" s="11"/>
      <c r="RA672" s="11"/>
      <c r="RB672" s="11"/>
      <c r="RC672" s="11"/>
      <c r="RD672" s="11"/>
      <c r="RE672" s="11"/>
      <c r="RF672" s="11"/>
      <c r="RG672" s="11"/>
      <c r="RH672" s="11"/>
      <c r="RI672" s="11"/>
      <c r="RJ672" s="11"/>
      <c r="RK672" s="11"/>
      <c r="RL672" s="11"/>
      <c r="RM672" s="11"/>
      <c r="RN672" s="11"/>
      <c r="RO672" s="11"/>
      <c r="RP672" s="11"/>
      <c r="RQ672" s="11"/>
      <c r="RR672" s="11"/>
      <c r="RS672" s="11"/>
      <c r="RT672" s="11"/>
      <c r="RU672" s="11"/>
      <c r="RV672" s="11"/>
      <c r="RW672" s="11"/>
      <c r="RX672" s="11"/>
      <c r="RY672" s="11"/>
      <c r="RZ672" s="11"/>
      <c r="SA672" s="11"/>
      <c r="SB672" s="11"/>
      <c r="SC672" s="11"/>
      <c r="SD672" s="11"/>
      <c r="SE672" s="11"/>
      <c r="SF672" s="11"/>
      <c r="SG672" s="11"/>
      <c r="SH672" s="11" t="s">
        <v>18207</v>
      </c>
      <c r="SI672" s="11"/>
      <c r="SJ672" s="11"/>
      <c r="SK672" s="11"/>
      <c r="SL672" s="11"/>
      <c r="SM672" s="11"/>
      <c r="SN672" s="11"/>
      <c r="SO672" s="11"/>
      <c r="SP672" s="11"/>
      <c r="SQ672" s="11"/>
      <c r="SR672" s="11"/>
      <c r="SS672" s="11"/>
      <c r="ST672" s="11"/>
      <c r="SU672" s="11"/>
      <c r="SV672" s="11"/>
      <c r="SW672" s="11"/>
      <c r="SX672" s="11"/>
      <c r="SY672" s="11"/>
      <c r="SZ672" s="11"/>
      <c r="TA672" s="11"/>
      <c r="TB672" s="11"/>
      <c r="TC672" s="11"/>
      <c r="TD672" s="11"/>
      <c r="TE672" s="11"/>
      <c r="TF672" s="11"/>
      <c r="TG672" s="11"/>
      <c r="TH672" s="11"/>
      <c r="TI672" s="11"/>
      <c r="TJ672" s="11"/>
      <c r="TK672" s="11"/>
      <c r="TL672" s="11"/>
      <c r="TM672" s="11"/>
      <c r="TN672" s="11"/>
      <c r="TO672" s="11"/>
      <c r="TP672" s="11"/>
      <c r="TQ672" s="11"/>
      <c r="TR672" s="11"/>
      <c r="TS672" s="11"/>
      <c r="TT672" s="11"/>
      <c r="TU672" s="11"/>
      <c r="TV672" s="11"/>
      <c r="TW672" s="11"/>
      <c r="TX672" s="11"/>
      <c r="TY672" s="11"/>
      <c r="TZ672" s="11"/>
      <c r="UA672" s="11"/>
      <c r="UB672" s="11"/>
      <c r="UC672" s="11"/>
      <c r="UD672" s="11"/>
      <c r="UE672" s="11"/>
      <c r="UF672" s="11"/>
      <c r="UG672" s="11"/>
      <c r="UH672" s="11"/>
      <c r="UI672" s="11"/>
      <c r="UJ672" s="11"/>
      <c r="UK672" s="11"/>
      <c r="UL672" s="11"/>
      <c r="UM672" s="11"/>
      <c r="UN672" s="11"/>
      <c r="UO672" s="11"/>
      <c r="UP672" s="11"/>
      <c r="UQ672" s="11"/>
      <c r="UR672" s="11"/>
      <c r="US672" s="11"/>
      <c r="UT672" s="11"/>
      <c r="UU672" s="11"/>
      <c r="UV672" s="11"/>
      <c r="UW672" s="11"/>
      <c r="UX672" s="11"/>
      <c r="UY672" s="11"/>
      <c r="UZ672" s="11"/>
      <c r="VA672" s="11"/>
      <c r="VB672" s="11"/>
      <c r="VC672" s="11"/>
      <c r="VD672" s="11"/>
      <c r="VE672" s="11"/>
      <c r="VF672" s="11"/>
      <c r="VG672" s="11"/>
      <c r="VH672" s="11"/>
      <c r="VI672" s="11"/>
      <c r="VJ672" s="11"/>
      <c r="VK672" s="11"/>
      <c r="VL672" s="11"/>
      <c r="VM672" s="11"/>
      <c r="VN672" s="11"/>
      <c r="VO672" s="11"/>
      <c r="VP672" s="11"/>
      <c r="VQ672" s="11"/>
      <c r="VR672" s="11"/>
      <c r="VS672" s="11"/>
      <c r="VT672" s="11"/>
      <c r="VU672" s="11"/>
      <c r="VV672" s="11"/>
      <c r="VW672" s="11"/>
      <c r="VX672" s="11"/>
      <c r="VY672" s="11"/>
      <c r="VZ672" s="11"/>
      <c r="WA672" s="11"/>
      <c r="WB672" s="11"/>
      <c r="WC672" s="11"/>
      <c r="WD672" s="11"/>
      <c r="WE672" s="11"/>
      <c r="WF672" s="11"/>
      <c r="WG672" s="11"/>
      <c r="WH672" s="11"/>
      <c r="WI672" s="11"/>
      <c r="WJ672" s="11"/>
      <c r="WK672" s="11"/>
    </row>
    <row r="673" spans="1:609" x14ac:dyDescent="0.25">
      <c r="A673" s="11"/>
      <c r="B673" s="11"/>
      <c r="C673" s="11"/>
      <c r="D673" s="11"/>
      <c r="E673" s="11" t="s">
        <v>18208</v>
      </c>
      <c r="F673" s="11" t="s">
        <v>18209</v>
      </c>
      <c r="G673" s="11"/>
      <c r="H673" s="11"/>
      <c r="I673" s="11"/>
      <c r="J673" s="11"/>
      <c r="K673" s="11" t="s">
        <v>18210</v>
      </c>
      <c r="L673" s="11"/>
      <c r="M673" s="11"/>
      <c r="N673" s="11"/>
      <c r="O673" s="11"/>
      <c r="P673" s="11"/>
      <c r="Q673" s="11"/>
      <c r="R673" s="11"/>
      <c r="S673" s="11"/>
      <c r="T673" s="11"/>
      <c r="U673" s="11"/>
      <c r="V673" s="11" t="s">
        <v>18211</v>
      </c>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t="s">
        <v>18212</v>
      </c>
      <c r="BT673" s="11"/>
      <c r="BU673" s="11"/>
      <c r="BV673" s="11"/>
      <c r="BW673" s="11"/>
      <c r="BX673" s="11"/>
      <c r="BY673" s="11"/>
      <c r="BZ673" s="11"/>
      <c r="CA673" s="11"/>
      <c r="CB673" s="11"/>
      <c r="CC673" s="11"/>
      <c r="CD673" s="11" t="s">
        <v>18213</v>
      </c>
      <c r="CE673" s="11" t="s">
        <v>18214</v>
      </c>
      <c r="CF673" s="11"/>
      <c r="CG673" s="11"/>
      <c r="CH673" s="11"/>
      <c r="CI673" s="11"/>
      <c r="CJ673" s="11"/>
      <c r="CK673" s="11" t="s">
        <v>18215</v>
      </c>
      <c r="CL673" s="11" t="s">
        <v>18216</v>
      </c>
      <c r="CM673" s="11" t="s">
        <v>18217</v>
      </c>
      <c r="CN673" s="11"/>
      <c r="CO673" s="11"/>
      <c r="CP673" s="11"/>
      <c r="CQ673" s="11"/>
      <c r="CR673" s="11"/>
      <c r="CS673" s="11" t="s">
        <v>18218</v>
      </c>
      <c r="CT673" s="11"/>
      <c r="CU673" s="11" t="s">
        <v>18219</v>
      </c>
      <c r="CV673" s="11" t="s">
        <v>18220</v>
      </c>
      <c r="CW673" s="11" t="s">
        <v>18221</v>
      </c>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t="s">
        <v>18222</v>
      </c>
      <c r="DT673" s="11"/>
      <c r="DU673" s="11"/>
      <c r="DV673" s="11"/>
      <c r="DW673" s="11"/>
      <c r="DX673" s="11"/>
      <c r="DY673" s="11" t="s">
        <v>18223</v>
      </c>
      <c r="DZ673" s="11" t="s">
        <v>18224</v>
      </c>
      <c r="EA673" s="11" t="s">
        <v>18225</v>
      </c>
      <c r="EB673" s="11"/>
      <c r="EC673" s="11"/>
      <c r="ED673" s="11"/>
      <c r="EE673" s="11" t="s">
        <v>18226</v>
      </c>
      <c r="EF673" s="11"/>
      <c r="EG673" s="11" t="s">
        <v>18227</v>
      </c>
      <c r="EH673" s="11"/>
      <c r="EI673" s="11" t="s">
        <v>18228</v>
      </c>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t="s">
        <v>18229</v>
      </c>
      <c r="HF673" s="11"/>
      <c r="HG673" s="11"/>
      <c r="HH673" s="11"/>
      <c r="HI673" s="11" t="s">
        <v>18230</v>
      </c>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t="s">
        <v>18231</v>
      </c>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t="s">
        <v>18232</v>
      </c>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t="s">
        <v>18233</v>
      </c>
      <c r="KN673" s="11"/>
      <c r="KO673" s="11"/>
      <c r="KP673" s="11"/>
      <c r="KQ673" s="11"/>
      <c r="KR673" s="11"/>
      <c r="KS673" s="11"/>
      <c r="KT673" s="11"/>
      <c r="KU673" s="11"/>
      <c r="KV673" s="11"/>
      <c r="KW673" s="11"/>
      <c r="KX673" s="11"/>
      <c r="KY673" s="11"/>
      <c r="KZ673" s="11" t="s">
        <v>18234</v>
      </c>
      <c r="LA673" s="11"/>
      <c r="LB673" s="11"/>
      <c r="LC673" s="11" t="s">
        <v>18235</v>
      </c>
      <c r="LD673" s="11"/>
      <c r="LE673" s="11"/>
      <c r="LF673" s="11"/>
      <c r="LG673" s="11"/>
      <c r="LH673" s="11" t="s">
        <v>18236</v>
      </c>
      <c r="LI673" s="11" t="s">
        <v>18237</v>
      </c>
      <c r="LJ673" s="11" t="s">
        <v>18238</v>
      </c>
      <c r="LK673" s="11"/>
      <c r="LL673" s="11"/>
      <c r="LM673" s="11" t="s">
        <v>18239</v>
      </c>
      <c r="LN673" s="11"/>
      <c r="LO673" s="11"/>
      <c r="LP673" s="11"/>
      <c r="LQ673" s="11"/>
      <c r="LR673" s="11"/>
      <c r="LS673" s="11"/>
      <c r="LT673" s="11" t="s">
        <v>18240</v>
      </c>
      <c r="LU673" s="11"/>
      <c r="LV673" s="11"/>
      <c r="LW673" s="11"/>
      <c r="LX673" s="11"/>
      <c r="LY673" s="11"/>
      <c r="LZ673" s="11"/>
      <c r="MA673" s="11"/>
      <c r="MB673" s="11"/>
      <c r="MC673" s="11"/>
      <c r="MD673" s="11"/>
      <c r="ME673" s="11"/>
      <c r="MF673" s="11"/>
      <c r="MG673" s="11"/>
      <c r="MH673" s="11"/>
      <c r="MI673" s="11"/>
      <c r="MJ673" s="11"/>
      <c r="MK673" s="11"/>
      <c r="ML673" s="11"/>
      <c r="MM673" s="11"/>
      <c r="MN673" s="11"/>
      <c r="MO673" s="11"/>
      <c r="MP673" s="11"/>
      <c r="MQ673" s="11"/>
      <c r="MR673" s="11"/>
      <c r="MS673" s="11"/>
      <c r="MT673" s="11"/>
      <c r="MU673" s="11"/>
      <c r="MV673" s="11"/>
      <c r="MW673" s="11"/>
      <c r="MX673" s="11"/>
      <c r="MY673" s="11"/>
      <c r="MZ673" s="11"/>
      <c r="NA673" s="11"/>
      <c r="NB673" s="11"/>
      <c r="NC673" s="11"/>
      <c r="ND673" s="11"/>
      <c r="NE673" s="11"/>
      <c r="NF673" s="11"/>
      <c r="NG673" s="11"/>
      <c r="NH673" s="11"/>
      <c r="NI673" s="11"/>
      <c r="NJ673" s="11"/>
      <c r="NK673" s="11"/>
      <c r="NL673" s="11"/>
      <c r="NM673" s="11"/>
      <c r="NN673" s="11"/>
      <c r="NO673" s="11"/>
      <c r="NP673" s="11"/>
      <c r="NQ673" s="11"/>
      <c r="NR673" s="11"/>
      <c r="NS673" s="11"/>
      <c r="NT673" s="11"/>
      <c r="NU673" s="11"/>
      <c r="NV673" s="11"/>
      <c r="NW673" s="11"/>
      <c r="NX673" s="11"/>
      <c r="NY673" s="11"/>
      <c r="NZ673" s="11"/>
      <c r="OA673" s="11" t="s">
        <v>18241</v>
      </c>
      <c r="OB673" s="11"/>
      <c r="OC673" s="11"/>
      <c r="OD673" s="11"/>
      <c r="OE673" s="11"/>
      <c r="OF673" s="11"/>
      <c r="OG673" s="11"/>
      <c r="OH673" s="11"/>
      <c r="OI673" s="11"/>
      <c r="OJ673" s="11"/>
      <c r="OK673" s="11"/>
      <c r="OL673" s="11"/>
      <c r="OM673" s="11"/>
      <c r="ON673" s="11"/>
      <c r="OO673" s="11"/>
      <c r="OP673" s="11"/>
      <c r="OQ673" s="11"/>
      <c r="OR673" s="11"/>
      <c r="OS673" s="11" t="s">
        <v>18242</v>
      </c>
      <c r="OT673" s="11"/>
      <c r="OU673" s="11"/>
      <c r="OV673" s="11"/>
      <c r="OW673" s="11" t="s">
        <v>18243</v>
      </c>
      <c r="OX673" s="11"/>
      <c r="OY673" s="11"/>
      <c r="OZ673" s="11"/>
      <c r="PA673" s="11"/>
      <c r="PB673" s="11"/>
      <c r="PC673" s="11"/>
      <c r="PD673" s="11"/>
      <c r="PE673" s="11"/>
      <c r="PF673" s="11"/>
      <c r="PG673" s="11" t="s">
        <v>18244</v>
      </c>
      <c r="PH673" s="11" t="s">
        <v>18245</v>
      </c>
      <c r="PI673" s="11"/>
      <c r="PJ673" s="11"/>
      <c r="PK673" s="11"/>
      <c r="PL673" s="11"/>
      <c r="PM673" s="11"/>
      <c r="PN673" s="11"/>
      <c r="PO673" s="11"/>
      <c r="PP673" s="11"/>
      <c r="PQ673" s="11"/>
      <c r="PR673" s="11"/>
      <c r="PS673" s="11" t="s">
        <v>18246</v>
      </c>
      <c r="PT673" s="11"/>
      <c r="PU673" s="11"/>
      <c r="PV673" s="11"/>
      <c r="PW673" s="11"/>
      <c r="PX673" s="11"/>
      <c r="PY673" s="11"/>
      <c r="PZ673" s="11"/>
      <c r="QA673" s="11"/>
      <c r="QB673" s="11"/>
      <c r="QC673" s="11"/>
      <c r="QD673" s="11"/>
      <c r="QE673" s="11"/>
      <c r="QF673" s="11"/>
      <c r="QG673" s="11"/>
      <c r="QH673" s="11"/>
      <c r="QI673" s="11"/>
      <c r="QJ673" s="11"/>
      <c r="QK673" s="11"/>
      <c r="QL673" s="11"/>
      <c r="QM673" s="11"/>
      <c r="QN673" s="11"/>
      <c r="QO673" s="11"/>
      <c r="QP673" s="11"/>
      <c r="QQ673" s="11"/>
      <c r="QR673" s="11"/>
      <c r="QS673" s="11"/>
      <c r="QT673" s="11"/>
      <c r="QU673" s="11"/>
      <c r="QV673" s="11"/>
      <c r="QW673" s="11"/>
      <c r="QX673" s="11"/>
      <c r="QY673" s="11"/>
      <c r="QZ673" s="11"/>
      <c r="RA673" s="11"/>
      <c r="RB673" s="11"/>
      <c r="RC673" s="11"/>
      <c r="RD673" s="11"/>
      <c r="RE673" s="11"/>
      <c r="RF673" s="11"/>
      <c r="RG673" s="11"/>
      <c r="RH673" s="11"/>
      <c r="RI673" s="11"/>
      <c r="RJ673" s="11"/>
      <c r="RK673" s="11"/>
      <c r="RL673" s="11"/>
      <c r="RM673" s="11"/>
      <c r="RN673" s="11"/>
      <c r="RO673" s="11"/>
      <c r="RP673" s="11"/>
      <c r="RQ673" s="11"/>
      <c r="RR673" s="11"/>
      <c r="RS673" s="11"/>
      <c r="RT673" s="11"/>
      <c r="RU673" s="11"/>
      <c r="RV673" s="11"/>
      <c r="RW673" s="11"/>
      <c r="RX673" s="11"/>
      <c r="RY673" s="11"/>
      <c r="RZ673" s="11"/>
      <c r="SA673" s="11"/>
      <c r="SB673" s="11"/>
      <c r="SC673" s="11"/>
      <c r="SD673" s="11"/>
      <c r="SE673" s="11"/>
      <c r="SF673" s="11"/>
      <c r="SG673" s="11"/>
      <c r="SH673" s="11" t="s">
        <v>18247</v>
      </c>
      <c r="SI673" s="11"/>
      <c r="SJ673" s="11"/>
      <c r="SK673" s="11"/>
      <c r="SL673" s="11"/>
      <c r="SM673" s="11"/>
      <c r="SN673" s="11"/>
      <c r="SO673" s="11"/>
      <c r="SP673" s="11"/>
      <c r="SQ673" s="11"/>
      <c r="SR673" s="11"/>
      <c r="SS673" s="11"/>
      <c r="ST673" s="11"/>
      <c r="SU673" s="11"/>
      <c r="SV673" s="11"/>
      <c r="SW673" s="11"/>
      <c r="SX673" s="11"/>
      <c r="SY673" s="11"/>
      <c r="SZ673" s="11"/>
      <c r="TA673" s="11"/>
      <c r="TB673" s="11"/>
      <c r="TC673" s="11"/>
      <c r="TD673" s="11"/>
      <c r="TE673" s="11"/>
      <c r="TF673" s="11"/>
      <c r="TG673" s="11"/>
      <c r="TH673" s="11"/>
      <c r="TI673" s="11"/>
      <c r="TJ673" s="11"/>
      <c r="TK673" s="11"/>
      <c r="TL673" s="11"/>
      <c r="TM673" s="11"/>
      <c r="TN673" s="11"/>
      <c r="TO673" s="11"/>
      <c r="TP673" s="11"/>
      <c r="TQ673" s="11"/>
      <c r="TR673" s="11"/>
      <c r="TS673" s="11"/>
      <c r="TT673" s="11"/>
      <c r="TU673" s="11"/>
      <c r="TV673" s="11"/>
      <c r="TW673" s="11"/>
      <c r="TX673" s="11"/>
      <c r="TY673" s="11"/>
      <c r="TZ673" s="11"/>
      <c r="UA673" s="11"/>
      <c r="UB673" s="11"/>
      <c r="UC673" s="11"/>
      <c r="UD673" s="11"/>
      <c r="UE673" s="11"/>
      <c r="UF673" s="11"/>
      <c r="UG673" s="11"/>
      <c r="UH673" s="11"/>
      <c r="UI673" s="11"/>
      <c r="UJ673" s="11"/>
      <c r="UK673" s="11"/>
      <c r="UL673" s="11"/>
      <c r="UM673" s="11"/>
      <c r="UN673" s="11"/>
      <c r="UO673" s="11"/>
      <c r="UP673" s="11"/>
      <c r="UQ673" s="11"/>
      <c r="UR673" s="11"/>
      <c r="US673" s="11"/>
      <c r="UT673" s="11"/>
      <c r="UU673" s="11"/>
      <c r="UV673" s="11"/>
      <c r="UW673" s="11"/>
      <c r="UX673" s="11"/>
      <c r="UY673" s="11"/>
      <c r="UZ673" s="11"/>
      <c r="VA673" s="11"/>
      <c r="VB673" s="11"/>
      <c r="VC673" s="11"/>
      <c r="VD673" s="11"/>
      <c r="VE673" s="11"/>
      <c r="VF673" s="11"/>
      <c r="VG673" s="11"/>
      <c r="VH673" s="11"/>
      <c r="VI673" s="11"/>
      <c r="VJ673" s="11"/>
      <c r="VK673" s="11"/>
      <c r="VL673" s="11"/>
      <c r="VM673" s="11"/>
      <c r="VN673" s="11"/>
      <c r="VO673" s="11"/>
      <c r="VP673" s="11"/>
      <c r="VQ673" s="11"/>
      <c r="VR673" s="11"/>
      <c r="VS673" s="11"/>
      <c r="VT673" s="11"/>
      <c r="VU673" s="11"/>
      <c r="VV673" s="11"/>
      <c r="VW673" s="11"/>
      <c r="VX673" s="11"/>
      <c r="VY673" s="11"/>
      <c r="VZ673" s="11"/>
      <c r="WA673" s="11"/>
      <c r="WB673" s="11"/>
      <c r="WC673" s="11"/>
      <c r="WD673" s="11"/>
      <c r="WE673" s="11"/>
      <c r="WF673" s="11"/>
      <c r="WG673" s="11"/>
      <c r="WH673" s="11"/>
      <c r="WI673" s="11"/>
      <c r="WJ673" s="11"/>
      <c r="WK673" s="11"/>
    </row>
    <row r="674" spans="1:609" x14ac:dyDescent="0.25">
      <c r="A674" s="11"/>
      <c r="B674" s="11"/>
      <c r="C674" s="11"/>
      <c r="D674" s="11"/>
      <c r="E674" s="11" t="s">
        <v>18248</v>
      </c>
      <c r="F674" s="11" t="s">
        <v>18249</v>
      </c>
      <c r="G674" s="11"/>
      <c r="H674" s="11"/>
      <c r="I674" s="11"/>
      <c r="J674" s="11"/>
      <c r="K674" s="11" t="s">
        <v>18250</v>
      </c>
      <c r="L674" s="11"/>
      <c r="M674" s="11"/>
      <c r="N674" s="11"/>
      <c r="O674" s="11"/>
      <c r="P674" s="11"/>
      <c r="Q674" s="11"/>
      <c r="R674" s="11"/>
      <c r="S674" s="11"/>
      <c r="T674" s="11"/>
      <c r="U674" s="11"/>
      <c r="V674" s="11" t="s">
        <v>18251</v>
      </c>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t="s">
        <v>18252</v>
      </c>
      <c r="BT674" s="11"/>
      <c r="BU674" s="11"/>
      <c r="BV674" s="11"/>
      <c r="BW674" s="11"/>
      <c r="BX674" s="11"/>
      <c r="BY674" s="11"/>
      <c r="BZ674" s="11"/>
      <c r="CA674" s="11"/>
      <c r="CB674" s="11"/>
      <c r="CC674" s="11"/>
      <c r="CD674" s="11" t="s">
        <v>18253</v>
      </c>
      <c r="CE674" s="11"/>
      <c r="CF674" s="11"/>
      <c r="CG674" s="11"/>
      <c r="CH674" s="11"/>
      <c r="CI674" s="11"/>
      <c r="CJ674" s="11"/>
      <c r="CK674" s="11" t="s">
        <v>18254</v>
      </c>
      <c r="CL674" s="11" t="s">
        <v>18255</v>
      </c>
      <c r="CM674" s="11" t="s">
        <v>18256</v>
      </c>
      <c r="CN674" s="11"/>
      <c r="CO674" s="11"/>
      <c r="CP674" s="11"/>
      <c r="CQ674" s="11"/>
      <c r="CR674" s="11"/>
      <c r="CS674" s="11" t="s">
        <v>18257</v>
      </c>
      <c r="CT674" s="11"/>
      <c r="CU674" s="11" t="s">
        <v>18258</v>
      </c>
      <c r="CV674" s="11" t="s">
        <v>18259</v>
      </c>
      <c r="CW674" s="11" t="s">
        <v>18260</v>
      </c>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t="s">
        <v>18261</v>
      </c>
      <c r="DT674" s="11"/>
      <c r="DU674" s="11"/>
      <c r="DV674" s="11"/>
      <c r="DW674" s="11"/>
      <c r="DX674" s="11"/>
      <c r="DY674" s="11" t="s">
        <v>18262</v>
      </c>
      <c r="DZ674" s="11" t="s">
        <v>18263</v>
      </c>
      <c r="EA674" s="11" t="s">
        <v>18264</v>
      </c>
      <c r="EB674" s="11"/>
      <c r="EC674" s="11"/>
      <c r="ED674" s="11"/>
      <c r="EE674" s="11" t="s">
        <v>18265</v>
      </c>
      <c r="EF674" s="11"/>
      <c r="EG674" s="11" t="s">
        <v>18266</v>
      </c>
      <c r="EH674" s="11"/>
      <c r="EI674" s="11" t="s">
        <v>18267</v>
      </c>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t="s">
        <v>18268</v>
      </c>
      <c r="HF674" s="11"/>
      <c r="HG674" s="11"/>
      <c r="HH674" s="11"/>
      <c r="HI674" s="11" t="s">
        <v>18269</v>
      </c>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t="s">
        <v>18270</v>
      </c>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t="s">
        <v>18271</v>
      </c>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t="s">
        <v>18272</v>
      </c>
      <c r="KN674" s="11"/>
      <c r="KO674" s="11"/>
      <c r="KP674" s="11"/>
      <c r="KQ674" s="11"/>
      <c r="KR674" s="11"/>
      <c r="KS674" s="11"/>
      <c r="KT674" s="11"/>
      <c r="KU674" s="11"/>
      <c r="KV674" s="11"/>
      <c r="KW674" s="11"/>
      <c r="KX674" s="11"/>
      <c r="KY674" s="11"/>
      <c r="KZ674" s="11" t="s">
        <v>18273</v>
      </c>
      <c r="LA674" s="11"/>
      <c r="LB674" s="11"/>
      <c r="LC674" s="11" t="s">
        <v>18274</v>
      </c>
      <c r="LD674" s="11"/>
      <c r="LE674" s="11"/>
      <c r="LF674" s="11"/>
      <c r="LG674" s="11"/>
      <c r="LH674" s="11" t="s">
        <v>18275</v>
      </c>
      <c r="LI674" s="11" t="s">
        <v>17252</v>
      </c>
      <c r="LJ674" s="11" t="s">
        <v>18276</v>
      </c>
      <c r="LK674" s="11"/>
      <c r="LL674" s="11"/>
      <c r="LM674" s="11" t="s">
        <v>18277</v>
      </c>
      <c r="LN674" s="11"/>
      <c r="LO674" s="11"/>
      <c r="LP674" s="11"/>
      <c r="LQ674" s="11"/>
      <c r="LR674" s="11"/>
      <c r="LS674" s="11"/>
      <c r="LT674" s="11" t="s">
        <v>18278</v>
      </c>
      <c r="LU674" s="11"/>
      <c r="LV674" s="11"/>
      <c r="LW674" s="11"/>
      <c r="LX674" s="11"/>
      <c r="LY674" s="11"/>
      <c r="LZ674" s="11"/>
      <c r="MA674" s="11"/>
      <c r="MB674" s="11"/>
      <c r="MC674" s="11"/>
      <c r="MD674" s="11"/>
      <c r="ME674" s="11"/>
      <c r="MF674" s="11"/>
      <c r="MG674" s="11"/>
      <c r="MH674" s="11"/>
      <c r="MI674" s="11"/>
      <c r="MJ674" s="11"/>
      <c r="MK674" s="11"/>
      <c r="ML674" s="11"/>
      <c r="MM674" s="11"/>
      <c r="MN674" s="11"/>
      <c r="MO674" s="11"/>
      <c r="MP674" s="11"/>
      <c r="MQ674" s="11"/>
      <c r="MR674" s="11"/>
      <c r="MS674" s="11"/>
      <c r="MT674" s="11"/>
      <c r="MU674" s="11"/>
      <c r="MV674" s="11"/>
      <c r="MW674" s="11"/>
      <c r="MX674" s="11"/>
      <c r="MY674" s="11"/>
      <c r="MZ674" s="11"/>
      <c r="NA674" s="11"/>
      <c r="NB674" s="11"/>
      <c r="NC674" s="11"/>
      <c r="ND674" s="11"/>
      <c r="NE674" s="11"/>
      <c r="NF674" s="11"/>
      <c r="NG674" s="11"/>
      <c r="NH674" s="11"/>
      <c r="NI674" s="11"/>
      <c r="NJ674" s="11"/>
      <c r="NK674" s="11"/>
      <c r="NL674" s="11"/>
      <c r="NM674" s="11"/>
      <c r="NN674" s="11"/>
      <c r="NO674" s="11"/>
      <c r="NP674" s="11"/>
      <c r="NQ674" s="11"/>
      <c r="NR674" s="11"/>
      <c r="NS674" s="11"/>
      <c r="NT674" s="11"/>
      <c r="NU674" s="11"/>
      <c r="NV674" s="11"/>
      <c r="NW674" s="11"/>
      <c r="NX674" s="11"/>
      <c r="NY674" s="11"/>
      <c r="NZ674" s="11"/>
      <c r="OA674" s="11" t="s">
        <v>18279</v>
      </c>
      <c r="OB674" s="11"/>
      <c r="OC674" s="11"/>
      <c r="OD674" s="11"/>
      <c r="OE674" s="11"/>
      <c r="OF674" s="11"/>
      <c r="OG674" s="11"/>
      <c r="OH674" s="11"/>
      <c r="OI674" s="11"/>
      <c r="OJ674" s="11"/>
      <c r="OK674" s="11"/>
      <c r="OL674" s="11"/>
      <c r="OM674" s="11"/>
      <c r="ON674" s="11"/>
      <c r="OO674" s="11"/>
      <c r="OP674" s="11"/>
      <c r="OQ674" s="11"/>
      <c r="OR674" s="11"/>
      <c r="OS674" s="11" t="s">
        <v>18280</v>
      </c>
      <c r="OT674" s="11"/>
      <c r="OU674" s="11"/>
      <c r="OV674" s="11"/>
      <c r="OW674" s="11" t="s">
        <v>18281</v>
      </c>
      <c r="OX674" s="11"/>
      <c r="OY674" s="11"/>
      <c r="OZ674" s="11"/>
      <c r="PA674" s="11"/>
      <c r="PB674" s="11"/>
      <c r="PC674" s="11"/>
      <c r="PD674" s="11"/>
      <c r="PE674" s="11"/>
      <c r="PF674" s="11"/>
      <c r="PG674" s="11" t="s">
        <v>18282</v>
      </c>
      <c r="PH674" s="11" t="s">
        <v>18283</v>
      </c>
      <c r="PI674" s="11"/>
      <c r="PJ674" s="11"/>
      <c r="PK674" s="11"/>
      <c r="PL674" s="11"/>
      <c r="PM674" s="11"/>
      <c r="PN674" s="11"/>
      <c r="PO674" s="11"/>
      <c r="PP674" s="11"/>
      <c r="PQ674" s="11"/>
      <c r="PR674" s="11"/>
      <c r="PS674" s="11" t="s">
        <v>18284</v>
      </c>
      <c r="PT674" s="11"/>
      <c r="PU674" s="11"/>
      <c r="PV674" s="11"/>
      <c r="PW674" s="11"/>
      <c r="PX674" s="11"/>
      <c r="PY674" s="11"/>
      <c r="PZ674" s="11"/>
      <c r="QA674" s="11"/>
      <c r="QB674" s="11"/>
      <c r="QC674" s="11"/>
      <c r="QD674" s="11"/>
      <c r="QE674" s="11"/>
      <c r="QF674" s="11"/>
      <c r="QG674" s="11"/>
      <c r="QH674" s="11"/>
      <c r="QI674" s="11"/>
      <c r="QJ674" s="11"/>
      <c r="QK674" s="11"/>
      <c r="QL674" s="11"/>
      <c r="QM674" s="11"/>
      <c r="QN674" s="11"/>
      <c r="QO674" s="11"/>
      <c r="QP674" s="11"/>
      <c r="QQ674" s="11"/>
      <c r="QR674" s="11"/>
      <c r="QS674" s="11"/>
      <c r="QT674" s="11"/>
      <c r="QU674" s="11"/>
      <c r="QV674" s="11"/>
      <c r="QW674" s="11"/>
      <c r="QX674" s="11"/>
      <c r="QY674" s="11"/>
      <c r="QZ674" s="11"/>
      <c r="RA674" s="11"/>
      <c r="RB674" s="11"/>
      <c r="RC674" s="11"/>
      <c r="RD674" s="11"/>
      <c r="RE674" s="11"/>
      <c r="RF674" s="11"/>
      <c r="RG674" s="11"/>
      <c r="RH674" s="11"/>
      <c r="RI674" s="11"/>
      <c r="RJ674" s="11"/>
      <c r="RK674" s="11"/>
      <c r="RL674" s="11"/>
      <c r="RM674" s="11"/>
      <c r="RN674" s="11"/>
      <c r="RO674" s="11"/>
      <c r="RP674" s="11"/>
      <c r="RQ674" s="11"/>
      <c r="RR674" s="11"/>
      <c r="RS674" s="11"/>
      <c r="RT674" s="11"/>
      <c r="RU674" s="11"/>
      <c r="RV674" s="11"/>
      <c r="RW674" s="11"/>
      <c r="RX674" s="11"/>
      <c r="RY674" s="11"/>
      <c r="RZ674" s="11"/>
      <c r="SA674" s="11"/>
      <c r="SB674" s="11"/>
      <c r="SC674" s="11"/>
      <c r="SD674" s="11"/>
      <c r="SE674" s="11"/>
      <c r="SF674" s="11"/>
      <c r="SG674" s="11"/>
      <c r="SH674" s="11" t="s">
        <v>18285</v>
      </c>
      <c r="SI674" s="11"/>
      <c r="SJ674" s="11"/>
      <c r="SK674" s="11"/>
      <c r="SL674" s="11"/>
      <c r="SM674" s="11"/>
      <c r="SN674" s="11"/>
      <c r="SO674" s="11"/>
      <c r="SP674" s="11"/>
      <c r="SQ674" s="11"/>
      <c r="SR674" s="11"/>
      <c r="SS674" s="11"/>
      <c r="ST674" s="11"/>
      <c r="SU674" s="11"/>
      <c r="SV674" s="11"/>
      <c r="SW674" s="11"/>
      <c r="SX674" s="11"/>
      <c r="SY674" s="11"/>
      <c r="SZ674" s="11"/>
      <c r="TA674" s="11"/>
      <c r="TB674" s="11"/>
      <c r="TC674" s="11"/>
      <c r="TD674" s="11"/>
      <c r="TE674" s="11"/>
      <c r="TF674" s="11"/>
      <c r="TG674" s="11"/>
      <c r="TH674" s="11"/>
      <c r="TI674" s="11"/>
      <c r="TJ674" s="11"/>
      <c r="TK674" s="11"/>
      <c r="TL674" s="11"/>
      <c r="TM674" s="11"/>
      <c r="TN674" s="11"/>
      <c r="TO674" s="11"/>
      <c r="TP674" s="11"/>
      <c r="TQ674" s="11"/>
      <c r="TR674" s="11"/>
      <c r="TS674" s="11"/>
      <c r="TT674" s="11"/>
      <c r="TU674" s="11"/>
      <c r="TV674" s="11"/>
      <c r="TW674" s="11"/>
      <c r="TX674" s="11"/>
      <c r="TY674" s="11"/>
      <c r="TZ674" s="11"/>
      <c r="UA674" s="11"/>
      <c r="UB674" s="11"/>
      <c r="UC674" s="11"/>
      <c r="UD674" s="11"/>
      <c r="UE674" s="11"/>
      <c r="UF674" s="11"/>
      <c r="UG674" s="11"/>
      <c r="UH674" s="11"/>
      <c r="UI674" s="11"/>
      <c r="UJ674" s="11"/>
      <c r="UK674" s="11"/>
      <c r="UL674" s="11"/>
      <c r="UM674" s="11"/>
      <c r="UN674" s="11"/>
      <c r="UO674" s="11"/>
      <c r="UP674" s="11"/>
      <c r="UQ674" s="11"/>
      <c r="UR674" s="11"/>
      <c r="US674" s="11"/>
      <c r="UT674" s="11"/>
      <c r="UU674" s="11"/>
      <c r="UV674" s="11"/>
      <c r="UW674" s="11"/>
      <c r="UX674" s="11"/>
      <c r="UY674" s="11"/>
      <c r="UZ674" s="11"/>
      <c r="VA674" s="11"/>
      <c r="VB674" s="11"/>
      <c r="VC674" s="11"/>
      <c r="VD674" s="11"/>
      <c r="VE674" s="11"/>
      <c r="VF674" s="11"/>
      <c r="VG674" s="11"/>
      <c r="VH674" s="11"/>
      <c r="VI674" s="11"/>
      <c r="VJ674" s="11"/>
      <c r="VK674" s="11"/>
      <c r="VL674" s="11"/>
      <c r="VM674" s="11"/>
      <c r="VN674" s="11"/>
      <c r="VO674" s="11"/>
      <c r="VP674" s="11"/>
      <c r="VQ674" s="11"/>
      <c r="VR674" s="11"/>
      <c r="VS674" s="11"/>
      <c r="VT674" s="11"/>
      <c r="VU674" s="11"/>
      <c r="VV674" s="11"/>
      <c r="VW674" s="11"/>
      <c r="VX674" s="11"/>
      <c r="VY674" s="11"/>
      <c r="VZ674" s="11"/>
      <c r="WA674" s="11"/>
      <c r="WB674" s="11"/>
      <c r="WC674" s="11"/>
      <c r="WD674" s="11"/>
      <c r="WE674" s="11"/>
      <c r="WF674" s="11"/>
      <c r="WG674" s="11"/>
      <c r="WH674" s="11"/>
      <c r="WI674" s="11"/>
      <c r="WJ674" s="11"/>
      <c r="WK674" s="11"/>
    </row>
    <row r="675" spans="1:609" x14ac:dyDescent="0.25">
      <c r="A675" s="11"/>
      <c r="B675" s="11"/>
      <c r="C675" s="11"/>
      <c r="D675" s="11"/>
      <c r="E675" s="11" t="s">
        <v>18286</v>
      </c>
      <c r="F675" s="11" t="s">
        <v>18287</v>
      </c>
      <c r="G675" s="11"/>
      <c r="H675" s="11"/>
      <c r="I675" s="11"/>
      <c r="J675" s="11"/>
      <c r="K675" s="11" t="s">
        <v>18288</v>
      </c>
      <c r="L675" s="11"/>
      <c r="M675" s="11"/>
      <c r="N675" s="11"/>
      <c r="O675" s="11"/>
      <c r="P675" s="11"/>
      <c r="Q675" s="11"/>
      <c r="R675" s="11"/>
      <c r="S675" s="11"/>
      <c r="T675" s="11"/>
      <c r="U675" s="11"/>
      <c r="V675" s="11" t="s">
        <v>18289</v>
      </c>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t="s">
        <v>18290</v>
      </c>
      <c r="BT675" s="11"/>
      <c r="BU675" s="11"/>
      <c r="BV675" s="11"/>
      <c r="BW675" s="11"/>
      <c r="BX675" s="11"/>
      <c r="BY675" s="11"/>
      <c r="BZ675" s="11"/>
      <c r="CA675" s="11"/>
      <c r="CB675" s="11"/>
      <c r="CC675" s="11"/>
      <c r="CD675" s="11" t="s">
        <v>18291</v>
      </c>
      <c r="CE675" s="11"/>
      <c r="CF675" s="11"/>
      <c r="CG675" s="11"/>
      <c r="CH675" s="11"/>
      <c r="CI675" s="11"/>
      <c r="CJ675" s="11"/>
      <c r="CK675" s="11" t="s">
        <v>18292</v>
      </c>
      <c r="CL675" s="11" t="s">
        <v>18293</v>
      </c>
      <c r="CM675" s="11" t="s">
        <v>18294</v>
      </c>
      <c r="CN675" s="11"/>
      <c r="CO675" s="11"/>
      <c r="CP675" s="11"/>
      <c r="CQ675" s="11"/>
      <c r="CR675" s="11"/>
      <c r="CS675" s="11" t="s">
        <v>18295</v>
      </c>
      <c r="CT675" s="11"/>
      <c r="CU675" s="11" t="s">
        <v>18296</v>
      </c>
      <c r="CV675" s="11" t="s">
        <v>18297</v>
      </c>
      <c r="CW675" s="11" t="s">
        <v>18298</v>
      </c>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t="s">
        <v>18299</v>
      </c>
      <c r="DT675" s="11"/>
      <c r="DU675" s="11"/>
      <c r="DV675" s="11"/>
      <c r="DW675" s="11"/>
      <c r="DX675" s="11"/>
      <c r="DY675" s="11" t="s">
        <v>18300</v>
      </c>
      <c r="DZ675" s="11" t="s">
        <v>18301</v>
      </c>
      <c r="EA675" s="11" t="s">
        <v>18302</v>
      </c>
      <c r="EB675" s="11"/>
      <c r="EC675" s="11"/>
      <c r="ED675" s="11"/>
      <c r="EE675" s="11"/>
      <c r="EF675" s="11"/>
      <c r="EG675" s="11" t="s">
        <v>18303</v>
      </c>
      <c r="EH675" s="11"/>
      <c r="EI675" s="11" t="s">
        <v>18304</v>
      </c>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t="s">
        <v>18305</v>
      </c>
      <c r="HF675" s="11"/>
      <c r="HG675" s="11"/>
      <c r="HH675" s="11"/>
      <c r="HI675" s="11" t="s">
        <v>18306</v>
      </c>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t="s">
        <v>18307</v>
      </c>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t="s">
        <v>18308</v>
      </c>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t="s">
        <v>18309</v>
      </c>
      <c r="KN675" s="11"/>
      <c r="KO675" s="11"/>
      <c r="KP675" s="11"/>
      <c r="KQ675" s="11"/>
      <c r="KR675" s="11"/>
      <c r="KS675" s="11"/>
      <c r="KT675" s="11"/>
      <c r="KU675" s="11"/>
      <c r="KV675" s="11"/>
      <c r="KW675" s="11"/>
      <c r="KX675" s="11"/>
      <c r="KY675" s="11"/>
      <c r="KZ675" s="11" t="s">
        <v>18310</v>
      </c>
      <c r="LA675" s="11"/>
      <c r="LB675" s="11"/>
      <c r="LC675" s="11" t="s">
        <v>18311</v>
      </c>
      <c r="LD675" s="11"/>
      <c r="LE675" s="11"/>
      <c r="LF675" s="11"/>
      <c r="LG675" s="11"/>
      <c r="LH675" s="11" t="s">
        <v>18312</v>
      </c>
      <c r="LI675" s="11" t="s">
        <v>18313</v>
      </c>
      <c r="LJ675" s="11"/>
      <c r="LK675" s="11"/>
      <c r="LL675" s="11"/>
      <c r="LM675" s="11" t="s">
        <v>18314</v>
      </c>
      <c r="LN675" s="11"/>
      <c r="LO675" s="11"/>
      <c r="LP675" s="11"/>
      <c r="LQ675" s="11"/>
      <c r="LR675" s="11"/>
      <c r="LS675" s="11"/>
      <c r="LT675" s="11" t="s">
        <v>18315</v>
      </c>
      <c r="LU675" s="11"/>
      <c r="LV675" s="11"/>
      <c r="LW675" s="11"/>
      <c r="LX675" s="11"/>
      <c r="LY675" s="11"/>
      <c r="LZ675" s="11"/>
      <c r="MA675" s="11"/>
      <c r="MB675" s="11"/>
      <c r="MC675" s="11"/>
      <c r="MD675" s="11"/>
      <c r="ME675" s="11"/>
      <c r="MF675" s="11"/>
      <c r="MG675" s="11"/>
      <c r="MH675" s="11"/>
      <c r="MI675" s="11"/>
      <c r="MJ675" s="11"/>
      <c r="MK675" s="11"/>
      <c r="ML675" s="11"/>
      <c r="MM675" s="11"/>
      <c r="MN675" s="11"/>
      <c r="MO675" s="11"/>
      <c r="MP675" s="11"/>
      <c r="MQ675" s="11"/>
      <c r="MR675" s="11"/>
      <c r="MS675" s="11"/>
      <c r="MT675" s="11"/>
      <c r="MU675" s="11"/>
      <c r="MV675" s="11"/>
      <c r="MW675" s="11"/>
      <c r="MX675" s="11"/>
      <c r="MY675" s="11"/>
      <c r="MZ675" s="11"/>
      <c r="NA675" s="11"/>
      <c r="NB675" s="11"/>
      <c r="NC675" s="11"/>
      <c r="ND675" s="11"/>
      <c r="NE675" s="11"/>
      <c r="NF675" s="11"/>
      <c r="NG675" s="11"/>
      <c r="NH675" s="11"/>
      <c r="NI675" s="11"/>
      <c r="NJ675" s="11"/>
      <c r="NK675" s="11"/>
      <c r="NL675" s="11"/>
      <c r="NM675" s="11"/>
      <c r="NN675" s="11"/>
      <c r="NO675" s="11"/>
      <c r="NP675" s="11"/>
      <c r="NQ675" s="11"/>
      <c r="NR675" s="11"/>
      <c r="NS675" s="11"/>
      <c r="NT675" s="11"/>
      <c r="NU675" s="11"/>
      <c r="NV675" s="11"/>
      <c r="NW675" s="11"/>
      <c r="NX675" s="11"/>
      <c r="NY675" s="11"/>
      <c r="NZ675" s="11"/>
      <c r="OA675" s="11" t="s">
        <v>18316</v>
      </c>
      <c r="OB675" s="11"/>
      <c r="OC675" s="11"/>
      <c r="OD675" s="11"/>
      <c r="OE675" s="11"/>
      <c r="OF675" s="11"/>
      <c r="OG675" s="11"/>
      <c r="OH675" s="11"/>
      <c r="OI675" s="11"/>
      <c r="OJ675" s="11"/>
      <c r="OK675" s="11"/>
      <c r="OL675" s="11"/>
      <c r="OM675" s="11"/>
      <c r="ON675" s="11"/>
      <c r="OO675" s="11"/>
      <c r="OP675" s="11"/>
      <c r="OQ675" s="11"/>
      <c r="OR675" s="11"/>
      <c r="OS675" s="11" t="s">
        <v>18317</v>
      </c>
      <c r="OT675" s="11"/>
      <c r="OU675" s="11"/>
      <c r="OV675" s="11"/>
      <c r="OW675" s="11" t="s">
        <v>18318</v>
      </c>
      <c r="OX675" s="11"/>
      <c r="OY675" s="11"/>
      <c r="OZ675" s="11"/>
      <c r="PA675" s="11"/>
      <c r="PB675" s="11"/>
      <c r="PC675" s="11"/>
      <c r="PD675" s="11"/>
      <c r="PE675" s="11"/>
      <c r="PF675" s="11"/>
      <c r="PG675" s="11" t="s">
        <v>18319</v>
      </c>
      <c r="PH675" s="11" t="s">
        <v>18320</v>
      </c>
      <c r="PI675" s="11"/>
      <c r="PJ675" s="11"/>
      <c r="PK675" s="11"/>
      <c r="PL675" s="11"/>
      <c r="PM675" s="11"/>
      <c r="PN675" s="11"/>
      <c r="PO675" s="11"/>
      <c r="PP675" s="11"/>
      <c r="PQ675" s="11"/>
      <c r="PR675" s="11"/>
      <c r="PS675" s="11" t="s">
        <v>18321</v>
      </c>
      <c r="PT675" s="11"/>
      <c r="PU675" s="11"/>
      <c r="PV675" s="11"/>
      <c r="PW675" s="11"/>
      <c r="PX675" s="11"/>
      <c r="PY675" s="11"/>
      <c r="PZ675" s="11"/>
      <c r="QA675" s="11"/>
      <c r="QB675" s="11"/>
      <c r="QC675" s="11"/>
      <c r="QD675" s="11"/>
      <c r="QE675" s="11"/>
      <c r="QF675" s="11"/>
      <c r="QG675" s="11"/>
      <c r="QH675" s="11"/>
      <c r="QI675" s="11"/>
      <c r="QJ675" s="11"/>
      <c r="QK675" s="11"/>
      <c r="QL675" s="11"/>
      <c r="QM675" s="11"/>
      <c r="QN675" s="11"/>
      <c r="QO675" s="11"/>
      <c r="QP675" s="11"/>
      <c r="QQ675" s="11"/>
      <c r="QR675" s="11"/>
      <c r="QS675" s="11"/>
      <c r="QT675" s="11"/>
      <c r="QU675" s="11"/>
      <c r="QV675" s="11"/>
      <c r="QW675" s="11"/>
      <c r="QX675" s="11"/>
      <c r="QY675" s="11"/>
      <c r="QZ675" s="11"/>
      <c r="RA675" s="11"/>
      <c r="RB675" s="11"/>
      <c r="RC675" s="11"/>
      <c r="RD675" s="11"/>
      <c r="RE675" s="11"/>
      <c r="RF675" s="11"/>
      <c r="RG675" s="11"/>
      <c r="RH675" s="11"/>
      <c r="RI675" s="11"/>
      <c r="RJ675" s="11"/>
      <c r="RK675" s="11"/>
      <c r="RL675" s="11"/>
      <c r="RM675" s="11"/>
      <c r="RN675" s="11"/>
      <c r="RO675" s="11"/>
      <c r="RP675" s="11"/>
      <c r="RQ675" s="11"/>
      <c r="RR675" s="11"/>
      <c r="RS675" s="11"/>
      <c r="RT675" s="11"/>
      <c r="RU675" s="11"/>
      <c r="RV675" s="11"/>
      <c r="RW675" s="11"/>
      <c r="RX675" s="11"/>
      <c r="RY675" s="11"/>
      <c r="RZ675" s="11"/>
      <c r="SA675" s="11"/>
      <c r="SB675" s="11"/>
      <c r="SC675" s="11"/>
      <c r="SD675" s="11"/>
      <c r="SE675" s="11"/>
      <c r="SF675" s="11"/>
      <c r="SG675" s="11"/>
      <c r="SH675" s="11"/>
      <c r="SI675" s="11"/>
      <c r="SJ675" s="11"/>
      <c r="SK675" s="11"/>
      <c r="SL675" s="11"/>
      <c r="SM675" s="11"/>
      <c r="SN675" s="11"/>
      <c r="SO675" s="11"/>
      <c r="SP675" s="11"/>
      <c r="SQ675" s="11"/>
      <c r="SR675" s="11"/>
      <c r="SS675" s="11"/>
      <c r="ST675" s="11"/>
      <c r="SU675" s="11"/>
      <c r="SV675" s="11"/>
      <c r="SW675" s="11"/>
      <c r="SX675" s="11"/>
      <c r="SY675" s="11"/>
      <c r="SZ675" s="11"/>
      <c r="TA675" s="11"/>
      <c r="TB675" s="11"/>
      <c r="TC675" s="11"/>
      <c r="TD675" s="11"/>
      <c r="TE675" s="11"/>
      <c r="TF675" s="11"/>
      <c r="TG675" s="11"/>
      <c r="TH675" s="11"/>
      <c r="TI675" s="11"/>
      <c r="TJ675" s="11"/>
      <c r="TK675" s="11"/>
      <c r="TL675" s="11"/>
      <c r="TM675" s="11"/>
      <c r="TN675" s="11"/>
      <c r="TO675" s="11"/>
      <c r="TP675" s="11"/>
      <c r="TQ675" s="11"/>
      <c r="TR675" s="11"/>
      <c r="TS675" s="11"/>
      <c r="TT675" s="11"/>
      <c r="TU675" s="11"/>
      <c r="TV675" s="11"/>
      <c r="TW675" s="11"/>
      <c r="TX675" s="11"/>
      <c r="TY675" s="11"/>
      <c r="TZ675" s="11"/>
      <c r="UA675" s="11"/>
      <c r="UB675" s="11"/>
      <c r="UC675" s="11"/>
      <c r="UD675" s="11"/>
      <c r="UE675" s="11"/>
      <c r="UF675" s="11"/>
      <c r="UG675" s="11"/>
      <c r="UH675" s="11"/>
      <c r="UI675" s="11"/>
      <c r="UJ675" s="11"/>
      <c r="UK675" s="11"/>
      <c r="UL675" s="11"/>
      <c r="UM675" s="11"/>
      <c r="UN675" s="11"/>
      <c r="UO675" s="11"/>
      <c r="UP675" s="11"/>
      <c r="UQ675" s="11"/>
      <c r="UR675" s="11"/>
      <c r="US675" s="11"/>
      <c r="UT675" s="11"/>
      <c r="UU675" s="11"/>
      <c r="UV675" s="11"/>
      <c r="UW675" s="11"/>
      <c r="UX675" s="11"/>
      <c r="UY675" s="11"/>
      <c r="UZ675" s="11"/>
      <c r="VA675" s="11"/>
      <c r="VB675" s="11"/>
      <c r="VC675" s="11"/>
      <c r="VD675" s="11"/>
      <c r="VE675" s="11"/>
      <c r="VF675" s="11"/>
      <c r="VG675" s="11"/>
      <c r="VH675" s="11"/>
      <c r="VI675" s="11"/>
      <c r="VJ675" s="11"/>
      <c r="VK675" s="11"/>
      <c r="VL675" s="11"/>
      <c r="VM675" s="11"/>
      <c r="VN675" s="11"/>
      <c r="VO675" s="11"/>
      <c r="VP675" s="11"/>
      <c r="VQ675" s="11"/>
      <c r="VR675" s="11"/>
      <c r="VS675" s="11"/>
      <c r="VT675" s="11"/>
      <c r="VU675" s="11"/>
      <c r="VV675" s="11"/>
      <c r="VW675" s="11"/>
      <c r="VX675" s="11"/>
      <c r="VY675" s="11"/>
      <c r="VZ675" s="11"/>
      <c r="WA675" s="11"/>
      <c r="WB675" s="11"/>
      <c r="WC675" s="11"/>
      <c r="WD675" s="11"/>
      <c r="WE675" s="11"/>
      <c r="WF675" s="11"/>
      <c r="WG675" s="11"/>
      <c r="WH675" s="11"/>
      <c r="WI675" s="11"/>
      <c r="WJ675" s="11"/>
      <c r="WK675" s="11"/>
    </row>
    <row r="676" spans="1:609" x14ac:dyDescent="0.25">
      <c r="A676" s="11"/>
      <c r="B676" s="11"/>
      <c r="C676" s="11"/>
      <c r="D676" s="11"/>
      <c r="E676" s="11" t="s">
        <v>18322</v>
      </c>
      <c r="F676" s="11" t="s">
        <v>18323</v>
      </c>
      <c r="G676" s="11"/>
      <c r="H676" s="11"/>
      <c r="I676" s="11"/>
      <c r="J676" s="11"/>
      <c r="K676" s="11" t="s">
        <v>18324</v>
      </c>
      <c r="L676" s="11"/>
      <c r="M676" s="11"/>
      <c r="N676" s="11"/>
      <c r="O676" s="11"/>
      <c r="P676" s="11"/>
      <c r="Q676" s="11"/>
      <c r="R676" s="11"/>
      <c r="S676" s="11"/>
      <c r="T676" s="11"/>
      <c r="U676" s="11"/>
      <c r="V676" s="11" t="s">
        <v>18325</v>
      </c>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t="s">
        <v>18326</v>
      </c>
      <c r="BT676" s="11"/>
      <c r="BU676" s="11"/>
      <c r="BV676" s="11"/>
      <c r="BW676" s="11"/>
      <c r="BX676" s="11"/>
      <c r="BY676" s="11"/>
      <c r="BZ676" s="11"/>
      <c r="CA676" s="11"/>
      <c r="CB676" s="11"/>
      <c r="CC676" s="11"/>
      <c r="CD676" s="11" t="s">
        <v>18327</v>
      </c>
      <c r="CE676" s="11"/>
      <c r="CF676" s="11"/>
      <c r="CG676" s="11"/>
      <c r="CH676" s="11"/>
      <c r="CI676" s="11"/>
      <c r="CJ676" s="11"/>
      <c r="CK676" s="11" t="s">
        <v>18328</v>
      </c>
      <c r="CL676" s="11" t="s">
        <v>18329</v>
      </c>
      <c r="CM676" s="11" t="s">
        <v>18330</v>
      </c>
      <c r="CN676" s="11"/>
      <c r="CO676" s="11"/>
      <c r="CP676" s="11"/>
      <c r="CQ676" s="11"/>
      <c r="CR676" s="11"/>
      <c r="CS676" s="11" t="s">
        <v>18331</v>
      </c>
      <c r="CT676" s="11"/>
      <c r="CU676" s="11" t="s">
        <v>18332</v>
      </c>
      <c r="CV676" s="11" t="s">
        <v>18333</v>
      </c>
      <c r="CW676" s="11" t="s">
        <v>18334</v>
      </c>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t="s">
        <v>18335</v>
      </c>
      <c r="DT676" s="11"/>
      <c r="DU676" s="11"/>
      <c r="DV676" s="11"/>
      <c r="DW676" s="11"/>
      <c r="DX676" s="11"/>
      <c r="DY676" s="11" t="s">
        <v>18336</v>
      </c>
      <c r="DZ676" s="11" t="s">
        <v>18337</v>
      </c>
      <c r="EA676" s="11" t="s">
        <v>18338</v>
      </c>
      <c r="EB676" s="11"/>
      <c r="EC676" s="11"/>
      <c r="ED676" s="11"/>
      <c r="EE676" s="11"/>
      <c r="EF676" s="11"/>
      <c r="EG676" s="11" t="s">
        <v>18339</v>
      </c>
      <c r="EH676" s="11"/>
      <c r="EI676" s="11" t="s">
        <v>18340</v>
      </c>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t="s">
        <v>18341</v>
      </c>
      <c r="HF676" s="11"/>
      <c r="HG676" s="11"/>
      <c r="HH676" s="11"/>
      <c r="HI676" s="11" t="s">
        <v>18342</v>
      </c>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t="s">
        <v>18343</v>
      </c>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t="s">
        <v>18344</v>
      </c>
      <c r="KN676" s="11"/>
      <c r="KO676" s="11"/>
      <c r="KP676" s="11"/>
      <c r="KQ676" s="11"/>
      <c r="KR676" s="11"/>
      <c r="KS676" s="11"/>
      <c r="KT676" s="11"/>
      <c r="KU676" s="11"/>
      <c r="KV676" s="11"/>
      <c r="KW676" s="11"/>
      <c r="KX676" s="11"/>
      <c r="KY676" s="11"/>
      <c r="KZ676" s="11" t="s">
        <v>18345</v>
      </c>
      <c r="LA676" s="11"/>
      <c r="LB676" s="11"/>
      <c r="LC676" s="11" t="s">
        <v>18346</v>
      </c>
      <c r="LD676" s="11"/>
      <c r="LE676" s="11"/>
      <c r="LF676" s="11"/>
      <c r="LG676" s="11"/>
      <c r="LH676" s="11" t="s">
        <v>18347</v>
      </c>
      <c r="LI676" s="11" t="s">
        <v>18348</v>
      </c>
      <c r="LJ676" s="11"/>
      <c r="LK676" s="11"/>
      <c r="LL676" s="11"/>
      <c r="LM676" s="11" t="s">
        <v>18349</v>
      </c>
      <c r="LN676" s="11"/>
      <c r="LO676" s="11"/>
      <c r="LP676" s="11"/>
      <c r="LQ676" s="11"/>
      <c r="LR676" s="11"/>
      <c r="LS676" s="11"/>
      <c r="LT676" s="11" t="s">
        <v>18350</v>
      </c>
      <c r="LU676" s="11"/>
      <c r="LV676" s="11"/>
      <c r="LW676" s="11"/>
      <c r="LX676" s="11"/>
      <c r="LY676" s="11"/>
      <c r="LZ676" s="11"/>
      <c r="MA676" s="11"/>
      <c r="MB676" s="11"/>
      <c r="MC676" s="11"/>
      <c r="MD676" s="11"/>
      <c r="ME676" s="11"/>
      <c r="MF676" s="11"/>
      <c r="MG676" s="11"/>
      <c r="MH676" s="11"/>
      <c r="MI676" s="11"/>
      <c r="MJ676" s="11"/>
      <c r="MK676" s="11"/>
      <c r="ML676" s="11"/>
      <c r="MM676" s="11"/>
      <c r="MN676" s="11"/>
      <c r="MO676" s="11"/>
      <c r="MP676" s="11"/>
      <c r="MQ676" s="11"/>
      <c r="MR676" s="11"/>
      <c r="MS676" s="11"/>
      <c r="MT676" s="11"/>
      <c r="MU676" s="11"/>
      <c r="MV676" s="11"/>
      <c r="MW676" s="11"/>
      <c r="MX676" s="11"/>
      <c r="MY676" s="11"/>
      <c r="MZ676" s="11"/>
      <c r="NA676" s="11"/>
      <c r="NB676" s="11"/>
      <c r="NC676" s="11"/>
      <c r="ND676" s="11"/>
      <c r="NE676" s="11"/>
      <c r="NF676" s="11"/>
      <c r="NG676" s="11"/>
      <c r="NH676" s="11"/>
      <c r="NI676" s="11"/>
      <c r="NJ676" s="11"/>
      <c r="NK676" s="11"/>
      <c r="NL676" s="11"/>
      <c r="NM676" s="11"/>
      <c r="NN676" s="11"/>
      <c r="NO676" s="11"/>
      <c r="NP676" s="11"/>
      <c r="NQ676" s="11"/>
      <c r="NR676" s="11"/>
      <c r="NS676" s="11"/>
      <c r="NT676" s="11"/>
      <c r="NU676" s="11"/>
      <c r="NV676" s="11"/>
      <c r="NW676" s="11"/>
      <c r="NX676" s="11"/>
      <c r="NY676" s="11"/>
      <c r="NZ676" s="11"/>
      <c r="OA676" s="11" t="s">
        <v>18351</v>
      </c>
      <c r="OB676" s="11"/>
      <c r="OC676" s="11"/>
      <c r="OD676" s="11"/>
      <c r="OE676" s="11"/>
      <c r="OF676" s="11"/>
      <c r="OG676" s="11"/>
      <c r="OH676" s="11"/>
      <c r="OI676" s="11"/>
      <c r="OJ676" s="11"/>
      <c r="OK676" s="11"/>
      <c r="OL676" s="11"/>
      <c r="OM676" s="11"/>
      <c r="ON676" s="11"/>
      <c r="OO676" s="11"/>
      <c r="OP676" s="11"/>
      <c r="OQ676" s="11"/>
      <c r="OR676" s="11"/>
      <c r="OS676" s="11" t="s">
        <v>18352</v>
      </c>
      <c r="OT676" s="11"/>
      <c r="OU676" s="11"/>
      <c r="OV676" s="11"/>
      <c r="OW676" s="11" t="s">
        <v>18353</v>
      </c>
      <c r="OX676" s="11"/>
      <c r="OY676" s="11"/>
      <c r="OZ676" s="11"/>
      <c r="PA676" s="11"/>
      <c r="PB676" s="11"/>
      <c r="PC676" s="11"/>
      <c r="PD676" s="11"/>
      <c r="PE676" s="11"/>
      <c r="PF676" s="11"/>
      <c r="PG676" s="11" t="s">
        <v>18354</v>
      </c>
      <c r="PH676" s="11" t="s">
        <v>18355</v>
      </c>
      <c r="PI676" s="11"/>
      <c r="PJ676" s="11"/>
      <c r="PK676" s="11"/>
      <c r="PL676" s="11"/>
      <c r="PM676" s="11"/>
      <c r="PN676" s="11"/>
      <c r="PO676" s="11"/>
      <c r="PP676" s="11"/>
      <c r="PQ676" s="11"/>
      <c r="PR676" s="11"/>
      <c r="PS676" s="11" t="s">
        <v>18356</v>
      </c>
      <c r="PT676" s="11"/>
      <c r="PU676" s="11"/>
      <c r="PV676" s="11"/>
      <c r="PW676" s="11"/>
      <c r="PX676" s="11"/>
      <c r="PY676" s="11"/>
      <c r="PZ676" s="11"/>
      <c r="QA676" s="11"/>
      <c r="QB676" s="11"/>
      <c r="QC676" s="11"/>
      <c r="QD676" s="11"/>
      <c r="QE676" s="11"/>
      <c r="QF676" s="11"/>
      <c r="QG676" s="11"/>
      <c r="QH676" s="11"/>
      <c r="QI676" s="11"/>
      <c r="QJ676" s="11"/>
      <c r="QK676" s="11"/>
      <c r="QL676" s="11"/>
      <c r="QM676" s="11"/>
      <c r="QN676" s="11"/>
      <c r="QO676" s="11"/>
      <c r="QP676" s="11"/>
      <c r="QQ676" s="11"/>
      <c r="QR676" s="11"/>
      <c r="QS676" s="11"/>
      <c r="QT676" s="11"/>
      <c r="QU676" s="11"/>
      <c r="QV676" s="11"/>
      <c r="QW676" s="11"/>
      <c r="QX676" s="11"/>
      <c r="QY676" s="11"/>
      <c r="QZ676" s="11"/>
      <c r="RA676" s="11"/>
      <c r="RB676" s="11"/>
      <c r="RC676" s="11"/>
      <c r="RD676" s="11"/>
      <c r="RE676" s="11"/>
      <c r="RF676" s="11"/>
      <c r="RG676" s="11"/>
      <c r="RH676" s="11"/>
      <c r="RI676" s="11"/>
      <c r="RJ676" s="11"/>
      <c r="RK676" s="11"/>
      <c r="RL676" s="11"/>
      <c r="RM676" s="11"/>
      <c r="RN676" s="11"/>
      <c r="RO676" s="11"/>
      <c r="RP676" s="11"/>
      <c r="RQ676" s="11"/>
      <c r="RR676" s="11"/>
      <c r="RS676" s="11"/>
      <c r="RT676" s="11"/>
      <c r="RU676" s="11"/>
      <c r="RV676" s="11"/>
      <c r="RW676" s="11"/>
      <c r="RX676" s="11"/>
      <c r="RY676" s="11"/>
      <c r="RZ676" s="11"/>
      <c r="SA676" s="11"/>
      <c r="SB676" s="11"/>
      <c r="SC676" s="11"/>
      <c r="SD676" s="11"/>
      <c r="SE676" s="11"/>
      <c r="SF676" s="11"/>
      <c r="SG676" s="11"/>
      <c r="SH676" s="11"/>
      <c r="SI676" s="11"/>
      <c r="SJ676" s="11"/>
      <c r="SK676" s="11"/>
      <c r="SL676" s="11"/>
      <c r="SM676" s="11"/>
      <c r="SN676" s="11"/>
      <c r="SO676" s="11"/>
      <c r="SP676" s="11"/>
      <c r="SQ676" s="11"/>
      <c r="SR676" s="11"/>
      <c r="SS676" s="11"/>
      <c r="ST676" s="11"/>
      <c r="SU676" s="11"/>
      <c r="SV676" s="11"/>
      <c r="SW676" s="11"/>
      <c r="SX676" s="11"/>
      <c r="SY676" s="11"/>
      <c r="SZ676" s="11"/>
      <c r="TA676" s="11"/>
      <c r="TB676" s="11"/>
      <c r="TC676" s="11"/>
      <c r="TD676" s="11"/>
      <c r="TE676" s="11"/>
      <c r="TF676" s="11"/>
      <c r="TG676" s="11"/>
      <c r="TH676" s="11"/>
      <c r="TI676" s="11"/>
      <c r="TJ676" s="11"/>
      <c r="TK676" s="11"/>
      <c r="TL676" s="11"/>
      <c r="TM676" s="11"/>
      <c r="TN676" s="11"/>
      <c r="TO676" s="11"/>
      <c r="TP676" s="11"/>
      <c r="TQ676" s="11"/>
      <c r="TR676" s="11"/>
      <c r="TS676" s="11"/>
      <c r="TT676" s="11"/>
      <c r="TU676" s="11"/>
      <c r="TV676" s="11"/>
      <c r="TW676" s="11"/>
      <c r="TX676" s="11"/>
      <c r="TY676" s="11"/>
      <c r="TZ676" s="11"/>
      <c r="UA676" s="11"/>
      <c r="UB676" s="11"/>
      <c r="UC676" s="11"/>
      <c r="UD676" s="11"/>
      <c r="UE676" s="11"/>
      <c r="UF676" s="11"/>
      <c r="UG676" s="11"/>
      <c r="UH676" s="11"/>
      <c r="UI676" s="11"/>
      <c r="UJ676" s="11"/>
      <c r="UK676" s="11"/>
      <c r="UL676" s="11"/>
      <c r="UM676" s="11"/>
      <c r="UN676" s="11"/>
      <c r="UO676" s="11"/>
      <c r="UP676" s="11"/>
      <c r="UQ676" s="11"/>
      <c r="UR676" s="11"/>
      <c r="US676" s="11"/>
      <c r="UT676" s="11"/>
      <c r="UU676" s="11"/>
      <c r="UV676" s="11"/>
      <c r="UW676" s="11"/>
      <c r="UX676" s="11"/>
      <c r="UY676" s="11"/>
      <c r="UZ676" s="11"/>
      <c r="VA676" s="11"/>
      <c r="VB676" s="11"/>
      <c r="VC676" s="11"/>
      <c r="VD676" s="11"/>
      <c r="VE676" s="11"/>
      <c r="VF676" s="11"/>
      <c r="VG676" s="11"/>
      <c r="VH676" s="11"/>
      <c r="VI676" s="11"/>
      <c r="VJ676" s="11"/>
      <c r="VK676" s="11"/>
      <c r="VL676" s="11"/>
      <c r="VM676" s="11"/>
      <c r="VN676" s="11"/>
      <c r="VO676" s="11"/>
      <c r="VP676" s="11"/>
      <c r="VQ676" s="11"/>
      <c r="VR676" s="11"/>
      <c r="VS676" s="11"/>
      <c r="VT676" s="11"/>
      <c r="VU676" s="11"/>
      <c r="VV676" s="11"/>
      <c r="VW676" s="11"/>
      <c r="VX676" s="11"/>
      <c r="VY676" s="11"/>
      <c r="VZ676" s="11"/>
      <c r="WA676" s="11"/>
      <c r="WB676" s="11"/>
      <c r="WC676" s="11"/>
      <c r="WD676" s="11"/>
      <c r="WE676" s="11"/>
      <c r="WF676" s="11"/>
      <c r="WG676" s="11"/>
      <c r="WH676" s="11"/>
      <c r="WI676" s="11"/>
      <c r="WJ676" s="11"/>
      <c r="WK676" s="11"/>
    </row>
    <row r="677" spans="1:609" x14ac:dyDescent="0.25">
      <c r="A677" s="11"/>
      <c r="B677" s="11"/>
      <c r="C677" s="11"/>
      <c r="D677" s="11"/>
      <c r="E677" s="11" t="s">
        <v>18357</v>
      </c>
      <c r="F677" s="11" t="s">
        <v>18358</v>
      </c>
      <c r="G677" s="11"/>
      <c r="H677" s="11"/>
      <c r="I677" s="11"/>
      <c r="J677" s="11"/>
      <c r="K677" s="11" t="s">
        <v>18359</v>
      </c>
      <c r="L677" s="11"/>
      <c r="M677" s="11"/>
      <c r="N677" s="11"/>
      <c r="O677" s="11"/>
      <c r="P677" s="11"/>
      <c r="Q677" s="11"/>
      <c r="R677" s="11"/>
      <c r="S677" s="11"/>
      <c r="T677" s="11"/>
      <c r="U677" s="11"/>
      <c r="V677" s="11" t="s">
        <v>18360</v>
      </c>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t="s">
        <v>18361</v>
      </c>
      <c r="BT677" s="11"/>
      <c r="BU677" s="11"/>
      <c r="BV677" s="11"/>
      <c r="BW677" s="11"/>
      <c r="BX677" s="11"/>
      <c r="BY677" s="11"/>
      <c r="BZ677" s="11"/>
      <c r="CA677" s="11"/>
      <c r="CB677" s="11"/>
      <c r="CC677" s="11"/>
      <c r="CD677" s="11" t="s">
        <v>18362</v>
      </c>
      <c r="CE677" s="11"/>
      <c r="CF677" s="11"/>
      <c r="CG677" s="11"/>
      <c r="CH677" s="11"/>
      <c r="CI677" s="11"/>
      <c r="CJ677" s="11"/>
      <c r="CK677" s="11" t="s">
        <v>18363</v>
      </c>
      <c r="CL677" s="11" t="s">
        <v>18364</v>
      </c>
      <c r="CM677" s="11"/>
      <c r="CN677" s="11"/>
      <c r="CO677" s="11"/>
      <c r="CP677" s="11"/>
      <c r="CQ677" s="11"/>
      <c r="CR677" s="11"/>
      <c r="CS677" s="11" t="s">
        <v>18365</v>
      </c>
      <c r="CT677" s="11"/>
      <c r="CU677" s="11" t="s">
        <v>18366</v>
      </c>
      <c r="CV677" s="11" t="s">
        <v>18367</v>
      </c>
      <c r="CW677" s="11" t="s">
        <v>18368</v>
      </c>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t="s">
        <v>18369</v>
      </c>
      <c r="DT677" s="11"/>
      <c r="DU677" s="11"/>
      <c r="DV677" s="11"/>
      <c r="DW677" s="11"/>
      <c r="DX677" s="11"/>
      <c r="DY677" s="11"/>
      <c r="DZ677" s="11" t="s">
        <v>18370</v>
      </c>
      <c r="EA677" s="11" t="s">
        <v>18371</v>
      </c>
      <c r="EB677" s="11"/>
      <c r="EC677" s="11"/>
      <c r="ED677" s="11"/>
      <c r="EE677" s="11"/>
      <c r="EF677" s="11"/>
      <c r="EG677" s="11" t="s">
        <v>18372</v>
      </c>
      <c r="EH677" s="11"/>
      <c r="EI677" s="11" t="s">
        <v>18373</v>
      </c>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t="s">
        <v>18374</v>
      </c>
      <c r="HF677" s="11"/>
      <c r="HG677" s="11"/>
      <c r="HH677" s="11"/>
      <c r="HI677" s="11" t="s">
        <v>18375</v>
      </c>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t="s">
        <v>18376</v>
      </c>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t="s">
        <v>18377</v>
      </c>
      <c r="KN677" s="11"/>
      <c r="KO677" s="11"/>
      <c r="KP677" s="11"/>
      <c r="KQ677" s="11"/>
      <c r="KR677" s="11"/>
      <c r="KS677" s="11"/>
      <c r="KT677" s="11"/>
      <c r="KU677" s="11"/>
      <c r="KV677" s="11"/>
      <c r="KW677" s="11"/>
      <c r="KX677" s="11"/>
      <c r="KY677" s="11"/>
      <c r="KZ677" s="11" t="s">
        <v>18378</v>
      </c>
      <c r="LA677" s="11"/>
      <c r="LB677" s="11"/>
      <c r="LC677" s="11" t="s">
        <v>18379</v>
      </c>
      <c r="LD677" s="11"/>
      <c r="LE677" s="11"/>
      <c r="LF677" s="11"/>
      <c r="LG677" s="11"/>
      <c r="LH677" s="11" t="s">
        <v>18380</v>
      </c>
      <c r="LI677" s="11"/>
      <c r="LJ677" s="11"/>
      <c r="LK677" s="11"/>
      <c r="LL677" s="11"/>
      <c r="LM677" s="11" t="s">
        <v>18381</v>
      </c>
      <c r="LN677" s="11"/>
      <c r="LO677" s="11"/>
      <c r="LP677" s="11"/>
      <c r="LQ677" s="11"/>
      <c r="LR677" s="11"/>
      <c r="LS677" s="11"/>
      <c r="LT677" s="11" t="s">
        <v>18382</v>
      </c>
      <c r="LU677" s="11"/>
      <c r="LV677" s="11"/>
      <c r="LW677" s="11"/>
      <c r="LX677" s="11"/>
      <c r="LY677" s="11"/>
      <c r="LZ677" s="11"/>
      <c r="MA677" s="11"/>
      <c r="MB677" s="11"/>
      <c r="MC677" s="11"/>
      <c r="MD677" s="11"/>
      <c r="ME677" s="11"/>
      <c r="MF677" s="11"/>
      <c r="MG677" s="11"/>
      <c r="MH677" s="11"/>
      <c r="MI677" s="11"/>
      <c r="MJ677" s="11"/>
      <c r="MK677" s="11"/>
      <c r="ML677" s="11"/>
      <c r="MM677" s="11"/>
      <c r="MN677" s="11"/>
      <c r="MO677" s="11"/>
      <c r="MP677" s="11"/>
      <c r="MQ677" s="11"/>
      <c r="MR677" s="11"/>
      <c r="MS677" s="11"/>
      <c r="MT677" s="11"/>
      <c r="MU677" s="11"/>
      <c r="MV677" s="11"/>
      <c r="MW677" s="11"/>
      <c r="MX677" s="11"/>
      <c r="MY677" s="11"/>
      <c r="MZ677" s="11"/>
      <c r="NA677" s="11"/>
      <c r="NB677" s="11"/>
      <c r="NC677" s="11"/>
      <c r="ND677" s="11"/>
      <c r="NE677" s="11"/>
      <c r="NF677" s="11"/>
      <c r="NG677" s="11"/>
      <c r="NH677" s="11"/>
      <c r="NI677" s="11"/>
      <c r="NJ677" s="11"/>
      <c r="NK677" s="11"/>
      <c r="NL677" s="11"/>
      <c r="NM677" s="11"/>
      <c r="NN677" s="11"/>
      <c r="NO677" s="11"/>
      <c r="NP677" s="11"/>
      <c r="NQ677" s="11"/>
      <c r="NR677" s="11"/>
      <c r="NS677" s="11"/>
      <c r="NT677" s="11"/>
      <c r="NU677" s="11"/>
      <c r="NV677" s="11"/>
      <c r="NW677" s="11"/>
      <c r="NX677" s="11"/>
      <c r="NY677" s="11"/>
      <c r="NZ677" s="11"/>
      <c r="OA677" s="11" t="s">
        <v>18383</v>
      </c>
      <c r="OB677" s="11"/>
      <c r="OC677" s="11"/>
      <c r="OD677" s="11"/>
      <c r="OE677" s="11"/>
      <c r="OF677" s="11"/>
      <c r="OG677" s="11"/>
      <c r="OH677" s="11"/>
      <c r="OI677" s="11"/>
      <c r="OJ677" s="11"/>
      <c r="OK677" s="11"/>
      <c r="OL677" s="11"/>
      <c r="OM677" s="11"/>
      <c r="ON677" s="11"/>
      <c r="OO677" s="11"/>
      <c r="OP677" s="11"/>
      <c r="OQ677" s="11"/>
      <c r="OR677" s="11"/>
      <c r="OS677" s="11" t="s">
        <v>18384</v>
      </c>
      <c r="OT677" s="11"/>
      <c r="OU677" s="11"/>
      <c r="OV677" s="11"/>
      <c r="OW677" s="11" t="s">
        <v>18385</v>
      </c>
      <c r="OX677" s="11"/>
      <c r="OY677" s="11"/>
      <c r="OZ677" s="11"/>
      <c r="PA677" s="11"/>
      <c r="PB677" s="11"/>
      <c r="PC677" s="11"/>
      <c r="PD677" s="11"/>
      <c r="PE677" s="11"/>
      <c r="PF677" s="11"/>
      <c r="PG677" s="11" t="s">
        <v>18386</v>
      </c>
      <c r="PH677" s="11" t="s">
        <v>18387</v>
      </c>
      <c r="PI677" s="11"/>
      <c r="PJ677" s="11"/>
      <c r="PK677" s="11"/>
      <c r="PL677" s="11"/>
      <c r="PM677" s="11"/>
      <c r="PN677" s="11"/>
      <c r="PO677" s="11"/>
      <c r="PP677" s="11"/>
      <c r="PQ677" s="11"/>
      <c r="PR677" s="11"/>
      <c r="PS677" s="11" t="s">
        <v>18388</v>
      </c>
      <c r="PT677" s="11"/>
      <c r="PU677" s="11"/>
      <c r="PV677" s="11"/>
      <c r="PW677" s="11"/>
      <c r="PX677" s="11"/>
      <c r="PY677" s="11"/>
      <c r="PZ677" s="11"/>
      <c r="QA677" s="11"/>
      <c r="QB677" s="11"/>
      <c r="QC677" s="11"/>
      <c r="QD677" s="11"/>
      <c r="QE677" s="11"/>
      <c r="QF677" s="11"/>
      <c r="QG677" s="11"/>
      <c r="QH677" s="11"/>
      <c r="QI677" s="11"/>
      <c r="QJ677" s="11"/>
      <c r="QK677" s="11"/>
      <c r="QL677" s="11"/>
      <c r="QM677" s="11"/>
      <c r="QN677" s="11"/>
      <c r="QO677" s="11"/>
      <c r="QP677" s="11"/>
      <c r="QQ677" s="11"/>
      <c r="QR677" s="11"/>
      <c r="QS677" s="11"/>
      <c r="QT677" s="11"/>
      <c r="QU677" s="11"/>
      <c r="QV677" s="11"/>
      <c r="QW677" s="11"/>
      <c r="QX677" s="11"/>
      <c r="QY677" s="11"/>
      <c r="QZ677" s="11"/>
      <c r="RA677" s="11"/>
      <c r="RB677" s="11"/>
      <c r="RC677" s="11"/>
      <c r="RD677" s="11"/>
      <c r="RE677" s="11"/>
      <c r="RF677" s="11"/>
      <c r="RG677" s="11"/>
      <c r="RH677" s="11"/>
      <c r="RI677" s="11"/>
      <c r="RJ677" s="11"/>
      <c r="RK677" s="11"/>
      <c r="RL677" s="11"/>
      <c r="RM677" s="11"/>
      <c r="RN677" s="11"/>
      <c r="RO677" s="11"/>
      <c r="RP677" s="11"/>
      <c r="RQ677" s="11"/>
      <c r="RR677" s="11"/>
      <c r="RS677" s="11"/>
      <c r="RT677" s="11"/>
      <c r="RU677" s="11"/>
      <c r="RV677" s="11"/>
      <c r="RW677" s="11"/>
      <c r="RX677" s="11"/>
      <c r="RY677" s="11"/>
      <c r="RZ677" s="11"/>
      <c r="SA677" s="11"/>
      <c r="SB677" s="11"/>
      <c r="SC677" s="11"/>
      <c r="SD677" s="11"/>
      <c r="SE677" s="11"/>
      <c r="SF677" s="11"/>
      <c r="SG677" s="11"/>
      <c r="SH677" s="11"/>
      <c r="SI677" s="11"/>
      <c r="SJ677" s="11"/>
      <c r="SK677" s="11"/>
      <c r="SL677" s="11"/>
      <c r="SM677" s="11"/>
      <c r="SN677" s="11"/>
      <c r="SO677" s="11"/>
      <c r="SP677" s="11"/>
      <c r="SQ677" s="11"/>
      <c r="SR677" s="11"/>
      <c r="SS677" s="11"/>
      <c r="ST677" s="11"/>
      <c r="SU677" s="11"/>
      <c r="SV677" s="11"/>
      <c r="SW677" s="11"/>
      <c r="SX677" s="11"/>
      <c r="SY677" s="11"/>
      <c r="SZ677" s="11"/>
      <c r="TA677" s="11"/>
      <c r="TB677" s="11"/>
      <c r="TC677" s="11"/>
      <c r="TD677" s="11"/>
      <c r="TE677" s="11"/>
      <c r="TF677" s="11"/>
      <c r="TG677" s="11"/>
      <c r="TH677" s="11"/>
      <c r="TI677" s="11"/>
      <c r="TJ677" s="11"/>
      <c r="TK677" s="11"/>
      <c r="TL677" s="11"/>
      <c r="TM677" s="11"/>
      <c r="TN677" s="11"/>
      <c r="TO677" s="11"/>
      <c r="TP677" s="11"/>
      <c r="TQ677" s="11"/>
      <c r="TR677" s="11"/>
      <c r="TS677" s="11"/>
      <c r="TT677" s="11"/>
      <c r="TU677" s="11"/>
      <c r="TV677" s="11"/>
      <c r="TW677" s="11"/>
      <c r="TX677" s="11"/>
      <c r="TY677" s="11"/>
      <c r="TZ677" s="11"/>
      <c r="UA677" s="11"/>
      <c r="UB677" s="11"/>
      <c r="UC677" s="11"/>
      <c r="UD677" s="11"/>
      <c r="UE677" s="11"/>
      <c r="UF677" s="11"/>
      <c r="UG677" s="11"/>
      <c r="UH677" s="11"/>
      <c r="UI677" s="11"/>
      <c r="UJ677" s="11"/>
      <c r="UK677" s="11"/>
      <c r="UL677" s="11"/>
      <c r="UM677" s="11"/>
      <c r="UN677" s="11"/>
      <c r="UO677" s="11"/>
      <c r="UP677" s="11"/>
      <c r="UQ677" s="11"/>
      <c r="UR677" s="11"/>
      <c r="US677" s="11"/>
      <c r="UT677" s="11"/>
      <c r="UU677" s="11"/>
      <c r="UV677" s="11"/>
      <c r="UW677" s="11"/>
      <c r="UX677" s="11"/>
      <c r="UY677" s="11"/>
      <c r="UZ677" s="11"/>
      <c r="VA677" s="11"/>
      <c r="VB677" s="11"/>
      <c r="VC677" s="11"/>
      <c r="VD677" s="11"/>
      <c r="VE677" s="11"/>
      <c r="VF677" s="11"/>
      <c r="VG677" s="11"/>
      <c r="VH677" s="11"/>
      <c r="VI677" s="11"/>
      <c r="VJ677" s="11"/>
      <c r="VK677" s="11"/>
      <c r="VL677" s="11"/>
      <c r="VM677" s="11"/>
      <c r="VN677" s="11"/>
      <c r="VO677" s="11"/>
      <c r="VP677" s="11"/>
      <c r="VQ677" s="11"/>
      <c r="VR677" s="11"/>
      <c r="VS677" s="11"/>
      <c r="VT677" s="11"/>
      <c r="VU677" s="11"/>
      <c r="VV677" s="11"/>
      <c r="VW677" s="11"/>
      <c r="VX677" s="11"/>
      <c r="VY677" s="11"/>
      <c r="VZ677" s="11"/>
      <c r="WA677" s="11"/>
      <c r="WB677" s="11"/>
      <c r="WC677" s="11"/>
      <c r="WD677" s="11"/>
      <c r="WE677" s="11"/>
      <c r="WF677" s="11"/>
      <c r="WG677" s="11"/>
      <c r="WH677" s="11"/>
      <c r="WI677" s="11"/>
      <c r="WJ677" s="11"/>
      <c r="WK677" s="11"/>
    </row>
    <row r="678" spans="1:609" x14ac:dyDescent="0.25">
      <c r="A678" s="11"/>
      <c r="B678" s="11"/>
      <c r="C678" s="11"/>
      <c r="D678" s="11"/>
      <c r="E678" s="11" t="s">
        <v>18389</v>
      </c>
      <c r="F678" s="11" t="s">
        <v>18390</v>
      </c>
      <c r="G678" s="11"/>
      <c r="H678" s="11"/>
      <c r="I678" s="11"/>
      <c r="J678" s="11"/>
      <c r="K678" s="11" t="s">
        <v>18391</v>
      </c>
      <c r="L678" s="11"/>
      <c r="M678" s="11"/>
      <c r="N678" s="11"/>
      <c r="O678" s="11"/>
      <c r="P678" s="11"/>
      <c r="Q678" s="11"/>
      <c r="R678" s="11"/>
      <c r="S678" s="11"/>
      <c r="T678" s="11"/>
      <c r="U678" s="11"/>
      <c r="V678" s="11" t="s">
        <v>18392</v>
      </c>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t="s">
        <v>18393</v>
      </c>
      <c r="BT678" s="11"/>
      <c r="BU678" s="11"/>
      <c r="BV678" s="11"/>
      <c r="BW678" s="11"/>
      <c r="BX678" s="11"/>
      <c r="BY678" s="11"/>
      <c r="BZ678" s="11"/>
      <c r="CA678" s="11"/>
      <c r="CB678" s="11"/>
      <c r="CC678" s="11"/>
      <c r="CD678" s="11" t="s">
        <v>18394</v>
      </c>
      <c r="CE678" s="11"/>
      <c r="CF678" s="11"/>
      <c r="CG678" s="11"/>
      <c r="CH678" s="11"/>
      <c r="CI678" s="11"/>
      <c r="CJ678" s="11"/>
      <c r="CK678" s="11" t="s">
        <v>18395</v>
      </c>
      <c r="CL678" s="11" t="s">
        <v>18396</v>
      </c>
      <c r="CM678" s="11"/>
      <c r="CN678" s="11"/>
      <c r="CO678" s="11"/>
      <c r="CP678" s="11"/>
      <c r="CQ678" s="11"/>
      <c r="CR678" s="11"/>
      <c r="CS678" s="11" t="s">
        <v>18397</v>
      </c>
      <c r="CT678" s="11"/>
      <c r="CU678" s="11" t="s">
        <v>18398</v>
      </c>
      <c r="CV678" s="11" t="s">
        <v>18399</v>
      </c>
      <c r="CW678" s="11" t="s">
        <v>18400</v>
      </c>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t="s">
        <v>18401</v>
      </c>
      <c r="DT678" s="11"/>
      <c r="DU678" s="11"/>
      <c r="DV678" s="11"/>
      <c r="DW678" s="11"/>
      <c r="DX678" s="11"/>
      <c r="DY678" s="11"/>
      <c r="DZ678" s="11" t="s">
        <v>18402</v>
      </c>
      <c r="EA678" s="11" t="s">
        <v>18403</v>
      </c>
      <c r="EB678" s="11"/>
      <c r="EC678" s="11"/>
      <c r="ED678" s="11"/>
      <c r="EE678" s="11"/>
      <c r="EF678" s="11"/>
      <c r="EG678" s="11" t="s">
        <v>18404</v>
      </c>
      <c r="EH678" s="11"/>
      <c r="EI678" s="11" t="s">
        <v>18405</v>
      </c>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t="s">
        <v>18406</v>
      </c>
      <c r="HF678" s="11"/>
      <c r="HG678" s="11"/>
      <c r="HH678" s="11"/>
      <c r="HI678" s="11" t="s">
        <v>18407</v>
      </c>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t="s">
        <v>18408</v>
      </c>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t="s">
        <v>18409</v>
      </c>
      <c r="KN678" s="11"/>
      <c r="KO678" s="11"/>
      <c r="KP678" s="11"/>
      <c r="KQ678" s="11"/>
      <c r="KR678" s="11"/>
      <c r="KS678" s="11"/>
      <c r="KT678" s="11"/>
      <c r="KU678" s="11"/>
      <c r="KV678" s="11"/>
      <c r="KW678" s="11"/>
      <c r="KX678" s="11"/>
      <c r="KY678" s="11"/>
      <c r="KZ678" s="11" t="s">
        <v>18410</v>
      </c>
      <c r="LA678" s="11"/>
      <c r="LB678" s="11"/>
      <c r="LC678" s="11" t="s">
        <v>18411</v>
      </c>
      <c r="LD678" s="11"/>
      <c r="LE678" s="11"/>
      <c r="LF678" s="11"/>
      <c r="LG678" s="11"/>
      <c r="LH678" s="11" t="s">
        <v>18412</v>
      </c>
      <c r="LI678" s="11"/>
      <c r="LJ678" s="11"/>
      <c r="LK678" s="11"/>
      <c r="LL678" s="11"/>
      <c r="LM678" s="11" t="s">
        <v>18413</v>
      </c>
      <c r="LN678" s="11"/>
      <c r="LO678" s="11"/>
      <c r="LP678" s="11"/>
      <c r="LQ678" s="11"/>
      <c r="LR678" s="11"/>
      <c r="LS678" s="11"/>
      <c r="LT678" s="11" t="s">
        <v>18414</v>
      </c>
      <c r="LU678" s="11"/>
      <c r="LV678" s="11"/>
      <c r="LW678" s="11"/>
      <c r="LX678" s="11"/>
      <c r="LY678" s="11"/>
      <c r="LZ678" s="11"/>
      <c r="MA678" s="11"/>
      <c r="MB678" s="11"/>
      <c r="MC678" s="11"/>
      <c r="MD678" s="11"/>
      <c r="ME678" s="11"/>
      <c r="MF678" s="11"/>
      <c r="MG678" s="11"/>
      <c r="MH678" s="11"/>
      <c r="MI678" s="11"/>
      <c r="MJ678" s="11"/>
      <c r="MK678" s="11"/>
      <c r="ML678" s="11"/>
      <c r="MM678" s="11"/>
      <c r="MN678" s="11"/>
      <c r="MO678" s="11"/>
      <c r="MP678" s="11"/>
      <c r="MQ678" s="11"/>
      <c r="MR678" s="11"/>
      <c r="MS678" s="11"/>
      <c r="MT678" s="11"/>
      <c r="MU678" s="11"/>
      <c r="MV678" s="11"/>
      <c r="MW678" s="11"/>
      <c r="MX678" s="11"/>
      <c r="MY678" s="11"/>
      <c r="MZ678" s="11"/>
      <c r="NA678" s="11"/>
      <c r="NB678" s="11"/>
      <c r="NC678" s="11"/>
      <c r="ND678" s="11"/>
      <c r="NE678" s="11"/>
      <c r="NF678" s="11"/>
      <c r="NG678" s="11"/>
      <c r="NH678" s="11"/>
      <c r="NI678" s="11"/>
      <c r="NJ678" s="11"/>
      <c r="NK678" s="11"/>
      <c r="NL678" s="11"/>
      <c r="NM678" s="11"/>
      <c r="NN678" s="11"/>
      <c r="NO678" s="11"/>
      <c r="NP678" s="11"/>
      <c r="NQ678" s="11"/>
      <c r="NR678" s="11"/>
      <c r="NS678" s="11"/>
      <c r="NT678" s="11"/>
      <c r="NU678" s="11"/>
      <c r="NV678" s="11"/>
      <c r="NW678" s="11"/>
      <c r="NX678" s="11"/>
      <c r="NY678" s="11"/>
      <c r="NZ678" s="11"/>
      <c r="OA678" s="11" t="s">
        <v>18415</v>
      </c>
      <c r="OB678" s="11"/>
      <c r="OC678" s="11"/>
      <c r="OD678" s="11"/>
      <c r="OE678" s="11"/>
      <c r="OF678" s="11"/>
      <c r="OG678" s="11"/>
      <c r="OH678" s="11"/>
      <c r="OI678" s="11"/>
      <c r="OJ678" s="11"/>
      <c r="OK678" s="11"/>
      <c r="OL678" s="11"/>
      <c r="OM678" s="11"/>
      <c r="ON678" s="11"/>
      <c r="OO678" s="11"/>
      <c r="OP678" s="11"/>
      <c r="OQ678" s="11"/>
      <c r="OR678" s="11"/>
      <c r="OS678" s="11" t="s">
        <v>18416</v>
      </c>
      <c r="OT678" s="11"/>
      <c r="OU678" s="11"/>
      <c r="OV678" s="11"/>
      <c r="OW678" s="11" t="s">
        <v>18417</v>
      </c>
      <c r="OX678" s="11"/>
      <c r="OY678" s="11"/>
      <c r="OZ678" s="11"/>
      <c r="PA678" s="11"/>
      <c r="PB678" s="11"/>
      <c r="PC678" s="11"/>
      <c r="PD678" s="11"/>
      <c r="PE678" s="11"/>
      <c r="PF678" s="11"/>
      <c r="PG678" s="11" t="s">
        <v>18418</v>
      </c>
      <c r="PH678" s="11" t="s">
        <v>18419</v>
      </c>
      <c r="PI678" s="11"/>
      <c r="PJ678" s="11"/>
      <c r="PK678" s="11"/>
      <c r="PL678" s="11"/>
      <c r="PM678" s="11"/>
      <c r="PN678" s="11"/>
      <c r="PO678" s="11"/>
      <c r="PP678" s="11"/>
      <c r="PQ678" s="11"/>
      <c r="PR678" s="11"/>
      <c r="PS678" s="11" t="s">
        <v>18420</v>
      </c>
      <c r="PT678" s="11"/>
      <c r="PU678" s="11"/>
      <c r="PV678" s="11"/>
      <c r="PW678" s="11"/>
      <c r="PX678" s="11"/>
      <c r="PY678" s="11"/>
      <c r="PZ678" s="11"/>
      <c r="QA678" s="11"/>
      <c r="QB678" s="11"/>
      <c r="QC678" s="11"/>
      <c r="QD678" s="11"/>
      <c r="QE678" s="11"/>
      <c r="QF678" s="11"/>
      <c r="QG678" s="11"/>
      <c r="QH678" s="11"/>
      <c r="QI678" s="11"/>
      <c r="QJ678" s="11"/>
      <c r="QK678" s="11"/>
      <c r="QL678" s="11"/>
      <c r="QM678" s="11"/>
      <c r="QN678" s="11"/>
      <c r="QO678" s="11"/>
      <c r="QP678" s="11"/>
      <c r="QQ678" s="11"/>
      <c r="QR678" s="11"/>
      <c r="QS678" s="11"/>
      <c r="QT678" s="11"/>
      <c r="QU678" s="11"/>
      <c r="QV678" s="11"/>
      <c r="QW678" s="11"/>
      <c r="QX678" s="11"/>
      <c r="QY678" s="11"/>
      <c r="QZ678" s="11"/>
      <c r="RA678" s="11"/>
      <c r="RB678" s="11"/>
      <c r="RC678" s="11"/>
      <c r="RD678" s="11"/>
      <c r="RE678" s="11"/>
      <c r="RF678" s="11"/>
      <c r="RG678" s="11"/>
      <c r="RH678" s="11"/>
      <c r="RI678" s="11"/>
      <c r="RJ678" s="11"/>
      <c r="RK678" s="11"/>
      <c r="RL678" s="11"/>
      <c r="RM678" s="11"/>
      <c r="RN678" s="11"/>
      <c r="RO678" s="11"/>
      <c r="RP678" s="11"/>
      <c r="RQ678" s="11"/>
      <c r="RR678" s="11"/>
      <c r="RS678" s="11"/>
      <c r="RT678" s="11"/>
      <c r="RU678" s="11"/>
      <c r="RV678" s="11"/>
      <c r="RW678" s="11"/>
      <c r="RX678" s="11"/>
      <c r="RY678" s="11"/>
      <c r="RZ678" s="11"/>
      <c r="SA678" s="11"/>
      <c r="SB678" s="11"/>
      <c r="SC678" s="11"/>
      <c r="SD678" s="11"/>
      <c r="SE678" s="11"/>
      <c r="SF678" s="11"/>
      <c r="SG678" s="11"/>
      <c r="SH678" s="11"/>
      <c r="SI678" s="11"/>
      <c r="SJ678" s="11"/>
      <c r="SK678" s="11"/>
      <c r="SL678" s="11"/>
      <c r="SM678" s="11"/>
      <c r="SN678" s="11"/>
      <c r="SO678" s="11"/>
      <c r="SP678" s="11"/>
      <c r="SQ678" s="11"/>
      <c r="SR678" s="11"/>
      <c r="SS678" s="11"/>
      <c r="ST678" s="11"/>
      <c r="SU678" s="11"/>
      <c r="SV678" s="11"/>
      <c r="SW678" s="11"/>
      <c r="SX678" s="11"/>
      <c r="SY678" s="11"/>
      <c r="SZ678" s="11"/>
      <c r="TA678" s="11"/>
      <c r="TB678" s="11"/>
      <c r="TC678" s="11"/>
      <c r="TD678" s="11"/>
      <c r="TE678" s="11"/>
      <c r="TF678" s="11"/>
      <c r="TG678" s="11"/>
      <c r="TH678" s="11"/>
      <c r="TI678" s="11"/>
      <c r="TJ678" s="11"/>
      <c r="TK678" s="11"/>
      <c r="TL678" s="11"/>
      <c r="TM678" s="11"/>
      <c r="TN678" s="11"/>
      <c r="TO678" s="11"/>
      <c r="TP678" s="11"/>
      <c r="TQ678" s="11"/>
      <c r="TR678" s="11"/>
      <c r="TS678" s="11"/>
      <c r="TT678" s="11"/>
      <c r="TU678" s="11"/>
      <c r="TV678" s="11"/>
      <c r="TW678" s="11"/>
      <c r="TX678" s="11"/>
      <c r="TY678" s="11"/>
      <c r="TZ678" s="11"/>
      <c r="UA678" s="11"/>
      <c r="UB678" s="11"/>
      <c r="UC678" s="11"/>
      <c r="UD678" s="11"/>
      <c r="UE678" s="11"/>
      <c r="UF678" s="11"/>
      <c r="UG678" s="11"/>
      <c r="UH678" s="11"/>
      <c r="UI678" s="11"/>
      <c r="UJ678" s="11"/>
      <c r="UK678" s="11"/>
      <c r="UL678" s="11"/>
      <c r="UM678" s="11"/>
      <c r="UN678" s="11"/>
      <c r="UO678" s="11"/>
      <c r="UP678" s="11"/>
      <c r="UQ678" s="11"/>
      <c r="UR678" s="11"/>
      <c r="US678" s="11"/>
      <c r="UT678" s="11"/>
      <c r="UU678" s="11"/>
      <c r="UV678" s="11"/>
      <c r="UW678" s="11"/>
      <c r="UX678" s="11"/>
      <c r="UY678" s="11"/>
      <c r="UZ678" s="11"/>
      <c r="VA678" s="11"/>
      <c r="VB678" s="11"/>
      <c r="VC678" s="11"/>
      <c r="VD678" s="11"/>
      <c r="VE678" s="11"/>
      <c r="VF678" s="11"/>
      <c r="VG678" s="11"/>
      <c r="VH678" s="11"/>
      <c r="VI678" s="11"/>
      <c r="VJ678" s="11"/>
      <c r="VK678" s="11"/>
      <c r="VL678" s="11"/>
      <c r="VM678" s="11"/>
      <c r="VN678" s="11"/>
      <c r="VO678" s="11"/>
      <c r="VP678" s="11"/>
      <c r="VQ678" s="11"/>
      <c r="VR678" s="11"/>
      <c r="VS678" s="11"/>
      <c r="VT678" s="11"/>
      <c r="VU678" s="11"/>
      <c r="VV678" s="11"/>
      <c r="VW678" s="11"/>
      <c r="VX678" s="11"/>
      <c r="VY678" s="11"/>
      <c r="VZ678" s="11"/>
      <c r="WA678" s="11"/>
      <c r="WB678" s="11"/>
      <c r="WC678" s="11"/>
      <c r="WD678" s="11"/>
      <c r="WE678" s="11"/>
      <c r="WF678" s="11"/>
      <c r="WG678" s="11"/>
      <c r="WH678" s="11"/>
      <c r="WI678" s="11"/>
      <c r="WJ678" s="11"/>
      <c r="WK678" s="11"/>
    </row>
    <row r="679" spans="1:609" x14ac:dyDescent="0.25">
      <c r="A679" s="11"/>
      <c r="B679" s="11"/>
      <c r="C679" s="11"/>
      <c r="D679" s="11"/>
      <c r="E679" s="11" t="s">
        <v>18421</v>
      </c>
      <c r="F679" s="11" t="s">
        <v>18422</v>
      </c>
      <c r="G679" s="11"/>
      <c r="H679" s="11"/>
      <c r="I679" s="11"/>
      <c r="J679" s="11"/>
      <c r="K679" s="11" t="s">
        <v>18423</v>
      </c>
      <c r="L679" s="11"/>
      <c r="M679" s="11"/>
      <c r="N679" s="11"/>
      <c r="O679" s="11"/>
      <c r="P679" s="11"/>
      <c r="Q679" s="11"/>
      <c r="R679" s="11"/>
      <c r="S679" s="11"/>
      <c r="T679" s="11"/>
      <c r="U679" s="11"/>
      <c r="V679" s="11" t="s">
        <v>18424</v>
      </c>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t="s">
        <v>18425</v>
      </c>
      <c r="BT679" s="11"/>
      <c r="BU679" s="11"/>
      <c r="BV679" s="11"/>
      <c r="BW679" s="11"/>
      <c r="BX679" s="11"/>
      <c r="BY679" s="11"/>
      <c r="BZ679" s="11"/>
      <c r="CA679" s="11"/>
      <c r="CB679" s="11"/>
      <c r="CC679" s="11"/>
      <c r="CD679" s="11" t="s">
        <v>18426</v>
      </c>
      <c r="CE679" s="11"/>
      <c r="CF679" s="11"/>
      <c r="CG679" s="11"/>
      <c r="CH679" s="11"/>
      <c r="CI679" s="11"/>
      <c r="CJ679" s="11"/>
      <c r="CK679" s="11" t="s">
        <v>18427</v>
      </c>
      <c r="CL679" s="11" t="s">
        <v>18428</v>
      </c>
      <c r="CM679" s="11"/>
      <c r="CN679" s="11"/>
      <c r="CO679" s="11"/>
      <c r="CP679" s="11"/>
      <c r="CQ679" s="11"/>
      <c r="CR679" s="11"/>
      <c r="CS679" s="11" t="s">
        <v>18429</v>
      </c>
      <c r="CT679" s="11"/>
      <c r="CU679" s="11" t="s">
        <v>18430</v>
      </c>
      <c r="CV679" s="11" t="s">
        <v>18431</v>
      </c>
      <c r="CW679" s="11" t="s">
        <v>18432</v>
      </c>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t="s">
        <v>18433</v>
      </c>
      <c r="DT679" s="11"/>
      <c r="DU679" s="11"/>
      <c r="DV679" s="11"/>
      <c r="DW679" s="11"/>
      <c r="DX679" s="11"/>
      <c r="DY679" s="11"/>
      <c r="DZ679" s="11" t="s">
        <v>18434</v>
      </c>
      <c r="EA679" s="11" t="s">
        <v>18435</v>
      </c>
      <c r="EB679" s="11"/>
      <c r="EC679" s="11"/>
      <c r="ED679" s="11"/>
      <c r="EE679" s="11"/>
      <c r="EF679" s="11"/>
      <c r="EG679" s="11" t="s">
        <v>18436</v>
      </c>
      <c r="EH679" s="11"/>
      <c r="EI679" s="11" t="s">
        <v>18437</v>
      </c>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t="s">
        <v>18438</v>
      </c>
      <c r="HF679" s="11"/>
      <c r="HG679" s="11"/>
      <c r="HH679" s="11"/>
      <c r="HI679" s="11" t="s">
        <v>18439</v>
      </c>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t="s">
        <v>18440</v>
      </c>
      <c r="KN679" s="11"/>
      <c r="KO679" s="11"/>
      <c r="KP679" s="11"/>
      <c r="KQ679" s="11"/>
      <c r="KR679" s="11"/>
      <c r="KS679" s="11"/>
      <c r="KT679" s="11"/>
      <c r="KU679" s="11"/>
      <c r="KV679" s="11"/>
      <c r="KW679" s="11"/>
      <c r="KX679" s="11"/>
      <c r="KY679" s="11"/>
      <c r="KZ679" s="11" t="s">
        <v>18441</v>
      </c>
      <c r="LA679" s="11"/>
      <c r="LB679" s="11"/>
      <c r="LC679" s="11" t="s">
        <v>18442</v>
      </c>
      <c r="LD679" s="11"/>
      <c r="LE679" s="11"/>
      <c r="LF679" s="11"/>
      <c r="LG679" s="11"/>
      <c r="LH679" s="11" t="s">
        <v>18443</v>
      </c>
      <c r="LI679" s="11"/>
      <c r="LJ679" s="11"/>
      <c r="LK679" s="11"/>
      <c r="LL679" s="11"/>
      <c r="LM679" s="11" t="s">
        <v>18444</v>
      </c>
      <c r="LN679" s="11"/>
      <c r="LO679" s="11"/>
      <c r="LP679" s="11"/>
      <c r="LQ679" s="11"/>
      <c r="LR679" s="11"/>
      <c r="LS679" s="11"/>
      <c r="LT679" s="11" t="s">
        <v>18445</v>
      </c>
      <c r="LU679" s="11"/>
      <c r="LV679" s="11"/>
      <c r="LW679" s="11"/>
      <c r="LX679" s="11"/>
      <c r="LY679" s="11"/>
      <c r="LZ679" s="11"/>
      <c r="MA679" s="11"/>
      <c r="MB679" s="11"/>
      <c r="MC679" s="11"/>
      <c r="MD679" s="11"/>
      <c r="ME679" s="11"/>
      <c r="MF679" s="11"/>
      <c r="MG679" s="11"/>
      <c r="MH679" s="11"/>
      <c r="MI679" s="11"/>
      <c r="MJ679" s="11"/>
      <c r="MK679" s="11"/>
      <c r="ML679" s="11"/>
      <c r="MM679" s="11"/>
      <c r="MN679" s="11"/>
      <c r="MO679" s="11"/>
      <c r="MP679" s="11"/>
      <c r="MQ679" s="11"/>
      <c r="MR679" s="11"/>
      <c r="MS679" s="11"/>
      <c r="MT679" s="11"/>
      <c r="MU679" s="11"/>
      <c r="MV679" s="11"/>
      <c r="MW679" s="11"/>
      <c r="MX679" s="11"/>
      <c r="MY679" s="11"/>
      <c r="MZ679" s="11"/>
      <c r="NA679" s="11"/>
      <c r="NB679" s="11"/>
      <c r="NC679" s="11"/>
      <c r="ND679" s="11"/>
      <c r="NE679" s="11"/>
      <c r="NF679" s="11"/>
      <c r="NG679" s="11"/>
      <c r="NH679" s="11"/>
      <c r="NI679" s="11"/>
      <c r="NJ679" s="11"/>
      <c r="NK679" s="11"/>
      <c r="NL679" s="11"/>
      <c r="NM679" s="11"/>
      <c r="NN679" s="11"/>
      <c r="NO679" s="11"/>
      <c r="NP679" s="11"/>
      <c r="NQ679" s="11"/>
      <c r="NR679" s="11"/>
      <c r="NS679" s="11"/>
      <c r="NT679" s="11"/>
      <c r="NU679" s="11"/>
      <c r="NV679" s="11"/>
      <c r="NW679" s="11"/>
      <c r="NX679" s="11"/>
      <c r="NY679" s="11"/>
      <c r="NZ679" s="11"/>
      <c r="OA679" s="11" t="s">
        <v>18446</v>
      </c>
      <c r="OB679" s="11"/>
      <c r="OC679" s="11"/>
      <c r="OD679" s="11"/>
      <c r="OE679" s="11"/>
      <c r="OF679" s="11"/>
      <c r="OG679" s="11"/>
      <c r="OH679" s="11"/>
      <c r="OI679" s="11"/>
      <c r="OJ679" s="11"/>
      <c r="OK679" s="11"/>
      <c r="OL679" s="11"/>
      <c r="OM679" s="11"/>
      <c r="ON679" s="11"/>
      <c r="OO679" s="11"/>
      <c r="OP679" s="11"/>
      <c r="OQ679" s="11"/>
      <c r="OR679" s="11"/>
      <c r="OS679" s="11" t="s">
        <v>18447</v>
      </c>
      <c r="OT679" s="11"/>
      <c r="OU679" s="11"/>
      <c r="OV679" s="11"/>
      <c r="OW679" s="11" t="s">
        <v>18448</v>
      </c>
      <c r="OX679" s="11"/>
      <c r="OY679" s="11"/>
      <c r="OZ679" s="11"/>
      <c r="PA679" s="11"/>
      <c r="PB679" s="11"/>
      <c r="PC679" s="11"/>
      <c r="PD679" s="11"/>
      <c r="PE679" s="11"/>
      <c r="PF679" s="11"/>
      <c r="PG679" s="11" t="s">
        <v>18449</v>
      </c>
      <c r="PH679" s="11" t="s">
        <v>18450</v>
      </c>
      <c r="PI679" s="11"/>
      <c r="PJ679" s="11"/>
      <c r="PK679" s="11"/>
      <c r="PL679" s="11"/>
      <c r="PM679" s="11"/>
      <c r="PN679" s="11"/>
      <c r="PO679" s="11"/>
      <c r="PP679" s="11"/>
      <c r="PQ679" s="11"/>
      <c r="PR679" s="11"/>
      <c r="PS679" s="11" t="s">
        <v>18451</v>
      </c>
      <c r="PT679" s="11"/>
      <c r="PU679" s="11"/>
      <c r="PV679" s="11"/>
      <c r="PW679" s="11"/>
      <c r="PX679" s="11"/>
      <c r="PY679" s="11"/>
      <c r="PZ679" s="11"/>
      <c r="QA679" s="11"/>
      <c r="QB679" s="11"/>
      <c r="QC679" s="11"/>
      <c r="QD679" s="11"/>
      <c r="QE679" s="11"/>
      <c r="QF679" s="11"/>
      <c r="QG679" s="11"/>
      <c r="QH679" s="11"/>
      <c r="QI679" s="11"/>
      <c r="QJ679" s="11"/>
      <c r="QK679" s="11"/>
      <c r="QL679" s="11"/>
      <c r="QM679" s="11"/>
      <c r="QN679" s="11"/>
      <c r="QO679" s="11"/>
      <c r="QP679" s="11"/>
      <c r="QQ679" s="11"/>
      <c r="QR679" s="11"/>
      <c r="QS679" s="11"/>
      <c r="QT679" s="11"/>
      <c r="QU679" s="11"/>
      <c r="QV679" s="11"/>
      <c r="QW679" s="11"/>
      <c r="QX679" s="11"/>
      <c r="QY679" s="11"/>
      <c r="QZ679" s="11"/>
      <c r="RA679" s="11"/>
      <c r="RB679" s="11"/>
      <c r="RC679" s="11"/>
      <c r="RD679" s="11"/>
      <c r="RE679" s="11"/>
      <c r="RF679" s="11"/>
      <c r="RG679" s="11"/>
      <c r="RH679" s="11"/>
      <c r="RI679" s="11"/>
      <c r="RJ679" s="11"/>
      <c r="RK679" s="11"/>
      <c r="RL679" s="11"/>
      <c r="RM679" s="11"/>
      <c r="RN679" s="11"/>
      <c r="RO679" s="11"/>
      <c r="RP679" s="11"/>
      <c r="RQ679" s="11"/>
      <c r="RR679" s="11"/>
      <c r="RS679" s="11"/>
      <c r="RT679" s="11"/>
      <c r="RU679" s="11"/>
      <c r="RV679" s="11"/>
      <c r="RW679" s="11"/>
      <c r="RX679" s="11"/>
      <c r="RY679" s="11"/>
      <c r="RZ679" s="11"/>
      <c r="SA679" s="11"/>
      <c r="SB679" s="11"/>
      <c r="SC679" s="11"/>
      <c r="SD679" s="11"/>
      <c r="SE679" s="11"/>
      <c r="SF679" s="11"/>
      <c r="SG679" s="11"/>
      <c r="SH679" s="11"/>
      <c r="SI679" s="11"/>
      <c r="SJ679" s="11"/>
      <c r="SK679" s="11"/>
      <c r="SL679" s="11"/>
      <c r="SM679" s="11"/>
      <c r="SN679" s="11"/>
      <c r="SO679" s="11"/>
      <c r="SP679" s="11"/>
      <c r="SQ679" s="11"/>
      <c r="SR679" s="11"/>
      <c r="SS679" s="11"/>
      <c r="ST679" s="11"/>
      <c r="SU679" s="11"/>
      <c r="SV679" s="11"/>
      <c r="SW679" s="11"/>
      <c r="SX679" s="11"/>
      <c r="SY679" s="11"/>
      <c r="SZ679" s="11"/>
      <c r="TA679" s="11"/>
      <c r="TB679" s="11"/>
      <c r="TC679" s="11"/>
      <c r="TD679" s="11"/>
      <c r="TE679" s="11"/>
      <c r="TF679" s="11"/>
      <c r="TG679" s="11"/>
      <c r="TH679" s="11"/>
      <c r="TI679" s="11"/>
      <c r="TJ679" s="11"/>
      <c r="TK679" s="11"/>
      <c r="TL679" s="11"/>
      <c r="TM679" s="11"/>
      <c r="TN679" s="11"/>
      <c r="TO679" s="11"/>
      <c r="TP679" s="11"/>
      <c r="TQ679" s="11"/>
      <c r="TR679" s="11"/>
      <c r="TS679" s="11"/>
      <c r="TT679" s="11"/>
      <c r="TU679" s="11"/>
      <c r="TV679" s="11"/>
      <c r="TW679" s="11"/>
      <c r="TX679" s="11"/>
      <c r="TY679" s="11"/>
      <c r="TZ679" s="11"/>
      <c r="UA679" s="11"/>
      <c r="UB679" s="11"/>
      <c r="UC679" s="11"/>
      <c r="UD679" s="11"/>
      <c r="UE679" s="11"/>
      <c r="UF679" s="11"/>
      <c r="UG679" s="11"/>
      <c r="UH679" s="11"/>
      <c r="UI679" s="11"/>
      <c r="UJ679" s="11"/>
      <c r="UK679" s="11"/>
      <c r="UL679" s="11"/>
      <c r="UM679" s="11"/>
      <c r="UN679" s="11"/>
      <c r="UO679" s="11"/>
      <c r="UP679" s="11"/>
      <c r="UQ679" s="11"/>
      <c r="UR679" s="11"/>
      <c r="US679" s="11"/>
      <c r="UT679" s="11"/>
      <c r="UU679" s="11"/>
      <c r="UV679" s="11"/>
      <c r="UW679" s="11"/>
      <c r="UX679" s="11"/>
      <c r="UY679" s="11"/>
      <c r="UZ679" s="11"/>
      <c r="VA679" s="11"/>
      <c r="VB679" s="11"/>
      <c r="VC679" s="11"/>
      <c r="VD679" s="11"/>
      <c r="VE679" s="11"/>
      <c r="VF679" s="11"/>
      <c r="VG679" s="11"/>
      <c r="VH679" s="11"/>
      <c r="VI679" s="11"/>
      <c r="VJ679" s="11"/>
      <c r="VK679" s="11"/>
      <c r="VL679" s="11"/>
      <c r="VM679" s="11"/>
      <c r="VN679" s="11"/>
      <c r="VO679" s="11"/>
      <c r="VP679" s="11"/>
      <c r="VQ679" s="11"/>
      <c r="VR679" s="11"/>
      <c r="VS679" s="11"/>
      <c r="VT679" s="11"/>
      <c r="VU679" s="11"/>
      <c r="VV679" s="11"/>
      <c r="VW679" s="11"/>
      <c r="VX679" s="11"/>
      <c r="VY679" s="11"/>
      <c r="VZ679" s="11"/>
      <c r="WA679" s="11"/>
      <c r="WB679" s="11"/>
      <c r="WC679" s="11"/>
      <c r="WD679" s="11"/>
      <c r="WE679" s="11"/>
      <c r="WF679" s="11"/>
      <c r="WG679" s="11"/>
      <c r="WH679" s="11"/>
      <c r="WI679" s="11"/>
      <c r="WJ679" s="11"/>
      <c r="WK679" s="11"/>
    </row>
    <row r="680" spans="1:609" x14ac:dyDescent="0.25">
      <c r="A680" s="11"/>
      <c r="B680" s="11"/>
      <c r="C680" s="11"/>
      <c r="D680" s="11"/>
      <c r="E680" s="11" t="s">
        <v>18452</v>
      </c>
      <c r="F680" s="11" t="s">
        <v>18453</v>
      </c>
      <c r="G680" s="11"/>
      <c r="H680" s="11"/>
      <c r="I680" s="11"/>
      <c r="J680" s="11"/>
      <c r="K680" s="11" t="s">
        <v>18454</v>
      </c>
      <c r="L680" s="11"/>
      <c r="M680" s="11"/>
      <c r="N680" s="11"/>
      <c r="O680" s="11"/>
      <c r="P680" s="11"/>
      <c r="Q680" s="11"/>
      <c r="R680" s="11"/>
      <c r="S680" s="11"/>
      <c r="T680" s="11"/>
      <c r="U680" s="11"/>
      <c r="V680" s="11" t="s">
        <v>18455</v>
      </c>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t="s">
        <v>18456</v>
      </c>
      <c r="BT680" s="11"/>
      <c r="BU680" s="11"/>
      <c r="BV680" s="11"/>
      <c r="BW680" s="11"/>
      <c r="BX680" s="11"/>
      <c r="BY680" s="11"/>
      <c r="BZ680" s="11"/>
      <c r="CA680" s="11"/>
      <c r="CB680" s="11"/>
      <c r="CC680" s="11"/>
      <c r="CD680" s="11" t="s">
        <v>18457</v>
      </c>
      <c r="CE680" s="11"/>
      <c r="CF680" s="11"/>
      <c r="CG680" s="11"/>
      <c r="CH680" s="11"/>
      <c r="CI680" s="11"/>
      <c r="CJ680" s="11"/>
      <c r="CK680" s="11" t="s">
        <v>18458</v>
      </c>
      <c r="CL680" s="11" t="s">
        <v>18459</v>
      </c>
      <c r="CM680" s="11"/>
      <c r="CN680" s="11"/>
      <c r="CO680" s="11"/>
      <c r="CP680" s="11"/>
      <c r="CQ680" s="11"/>
      <c r="CR680" s="11"/>
      <c r="CS680" s="11" t="s">
        <v>18460</v>
      </c>
      <c r="CT680" s="11"/>
      <c r="CU680" s="11" t="s">
        <v>18461</v>
      </c>
      <c r="CV680" s="11" t="s">
        <v>18462</v>
      </c>
      <c r="CW680" s="11" t="s">
        <v>18463</v>
      </c>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t="s">
        <v>18464</v>
      </c>
      <c r="DT680" s="11"/>
      <c r="DU680" s="11"/>
      <c r="DV680" s="11"/>
      <c r="DW680" s="11"/>
      <c r="DX680" s="11"/>
      <c r="DY680" s="11"/>
      <c r="DZ680" s="11" t="s">
        <v>18465</v>
      </c>
      <c r="EA680" s="11" t="s">
        <v>18466</v>
      </c>
      <c r="EB680" s="11"/>
      <c r="EC680" s="11"/>
      <c r="ED680" s="11"/>
      <c r="EE680" s="11"/>
      <c r="EF680" s="11"/>
      <c r="EG680" s="11" t="s">
        <v>18467</v>
      </c>
      <c r="EH680" s="11"/>
      <c r="EI680" s="11" t="s">
        <v>18468</v>
      </c>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t="s">
        <v>18469</v>
      </c>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t="s">
        <v>18470</v>
      </c>
      <c r="KN680" s="11"/>
      <c r="KO680" s="11"/>
      <c r="KP680" s="11"/>
      <c r="KQ680" s="11"/>
      <c r="KR680" s="11"/>
      <c r="KS680" s="11"/>
      <c r="KT680" s="11"/>
      <c r="KU680" s="11"/>
      <c r="KV680" s="11"/>
      <c r="KW680" s="11"/>
      <c r="KX680" s="11"/>
      <c r="KY680" s="11"/>
      <c r="KZ680" s="11" t="s">
        <v>18471</v>
      </c>
      <c r="LA680" s="11"/>
      <c r="LB680" s="11"/>
      <c r="LC680" s="11" t="s">
        <v>18472</v>
      </c>
      <c r="LD680" s="11"/>
      <c r="LE680" s="11"/>
      <c r="LF680" s="11"/>
      <c r="LG680" s="11"/>
      <c r="LH680" s="11" t="s">
        <v>18473</v>
      </c>
      <c r="LI680" s="11"/>
      <c r="LJ680" s="11"/>
      <c r="LK680" s="11"/>
      <c r="LL680" s="11"/>
      <c r="LM680" s="11" t="s">
        <v>18474</v>
      </c>
      <c r="LN680" s="11"/>
      <c r="LO680" s="11"/>
      <c r="LP680" s="11"/>
      <c r="LQ680" s="11"/>
      <c r="LR680" s="11"/>
      <c r="LS680" s="11"/>
      <c r="LT680" s="11" t="s">
        <v>18475</v>
      </c>
      <c r="LU680" s="11"/>
      <c r="LV680" s="11"/>
      <c r="LW680" s="11"/>
      <c r="LX680" s="11"/>
      <c r="LY680" s="11"/>
      <c r="LZ680" s="11"/>
      <c r="MA680" s="11"/>
      <c r="MB680" s="11"/>
      <c r="MC680" s="11"/>
      <c r="MD680" s="11"/>
      <c r="ME680" s="11"/>
      <c r="MF680" s="11"/>
      <c r="MG680" s="11"/>
      <c r="MH680" s="11"/>
      <c r="MI680" s="11"/>
      <c r="MJ680" s="11"/>
      <c r="MK680" s="11"/>
      <c r="ML680" s="11"/>
      <c r="MM680" s="11"/>
      <c r="MN680" s="11"/>
      <c r="MO680" s="11"/>
      <c r="MP680" s="11"/>
      <c r="MQ680" s="11"/>
      <c r="MR680" s="11"/>
      <c r="MS680" s="11"/>
      <c r="MT680" s="11"/>
      <c r="MU680" s="11"/>
      <c r="MV680" s="11"/>
      <c r="MW680" s="11"/>
      <c r="MX680" s="11"/>
      <c r="MY680" s="11"/>
      <c r="MZ680" s="11"/>
      <c r="NA680" s="11"/>
      <c r="NB680" s="11"/>
      <c r="NC680" s="11"/>
      <c r="ND680" s="11"/>
      <c r="NE680" s="11"/>
      <c r="NF680" s="11"/>
      <c r="NG680" s="11"/>
      <c r="NH680" s="11"/>
      <c r="NI680" s="11"/>
      <c r="NJ680" s="11"/>
      <c r="NK680" s="11"/>
      <c r="NL680" s="11"/>
      <c r="NM680" s="11"/>
      <c r="NN680" s="11"/>
      <c r="NO680" s="11"/>
      <c r="NP680" s="11"/>
      <c r="NQ680" s="11"/>
      <c r="NR680" s="11"/>
      <c r="NS680" s="11"/>
      <c r="NT680" s="11"/>
      <c r="NU680" s="11"/>
      <c r="NV680" s="11"/>
      <c r="NW680" s="11"/>
      <c r="NX680" s="11"/>
      <c r="NY680" s="11"/>
      <c r="NZ680" s="11"/>
      <c r="OA680" s="11" t="s">
        <v>18476</v>
      </c>
      <c r="OB680" s="11"/>
      <c r="OC680" s="11"/>
      <c r="OD680" s="11"/>
      <c r="OE680" s="11"/>
      <c r="OF680" s="11"/>
      <c r="OG680" s="11"/>
      <c r="OH680" s="11"/>
      <c r="OI680" s="11"/>
      <c r="OJ680" s="11"/>
      <c r="OK680" s="11"/>
      <c r="OL680" s="11"/>
      <c r="OM680" s="11"/>
      <c r="ON680" s="11"/>
      <c r="OO680" s="11"/>
      <c r="OP680" s="11"/>
      <c r="OQ680" s="11"/>
      <c r="OR680" s="11"/>
      <c r="OS680" s="11" t="s">
        <v>18477</v>
      </c>
      <c r="OT680" s="11"/>
      <c r="OU680" s="11"/>
      <c r="OV680" s="11"/>
      <c r="OW680" s="11" t="s">
        <v>18478</v>
      </c>
      <c r="OX680" s="11"/>
      <c r="OY680" s="11"/>
      <c r="OZ680" s="11"/>
      <c r="PA680" s="11"/>
      <c r="PB680" s="11"/>
      <c r="PC680" s="11"/>
      <c r="PD680" s="11"/>
      <c r="PE680" s="11"/>
      <c r="PF680" s="11"/>
      <c r="PG680" s="11" t="s">
        <v>18479</v>
      </c>
      <c r="PH680" s="11" t="s">
        <v>18480</v>
      </c>
      <c r="PI680" s="11"/>
      <c r="PJ680" s="11"/>
      <c r="PK680" s="11"/>
      <c r="PL680" s="11"/>
      <c r="PM680" s="11"/>
      <c r="PN680" s="11"/>
      <c r="PO680" s="11"/>
      <c r="PP680" s="11"/>
      <c r="PQ680" s="11"/>
      <c r="PR680" s="11"/>
      <c r="PS680" s="11" t="s">
        <v>18481</v>
      </c>
      <c r="PT680" s="11"/>
      <c r="PU680" s="11"/>
      <c r="PV680" s="11"/>
      <c r="PW680" s="11"/>
      <c r="PX680" s="11"/>
      <c r="PY680" s="11"/>
      <c r="PZ680" s="11"/>
      <c r="QA680" s="11"/>
      <c r="QB680" s="11"/>
      <c r="QC680" s="11"/>
      <c r="QD680" s="11"/>
      <c r="QE680" s="11"/>
      <c r="QF680" s="11"/>
      <c r="QG680" s="11"/>
      <c r="QH680" s="11"/>
      <c r="QI680" s="11"/>
      <c r="QJ680" s="11"/>
      <c r="QK680" s="11"/>
      <c r="QL680" s="11"/>
      <c r="QM680" s="11"/>
      <c r="QN680" s="11"/>
      <c r="QO680" s="11"/>
      <c r="QP680" s="11"/>
      <c r="QQ680" s="11"/>
      <c r="QR680" s="11"/>
      <c r="QS680" s="11"/>
      <c r="QT680" s="11"/>
      <c r="QU680" s="11"/>
      <c r="QV680" s="11"/>
      <c r="QW680" s="11"/>
      <c r="QX680" s="11"/>
      <c r="QY680" s="11"/>
      <c r="QZ680" s="11"/>
      <c r="RA680" s="11"/>
      <c r="RB680" s="11"/>
      <c r="RC680" s="11"/>
      <c r="RD680" s="11"/>
      <c r="RE680" s="11"/>
      <c r="RF680" s="11"/>
      <c r="RG680" s="11"/>
      <c r="RH680" s="11"/>
      <c r="RI680" s="11"/>
      <c r="RJ680" s="11"/>
      <c r="RK680" s="11"/>
      <c r="RL680" s="11"/>
      <c r="RM680" s="11"/>
      <c r="RN680" s="11"/>
      <c r="RO680" s="11"/>
      <c r="RP680" s="11"/>
      <c r="RQ680" s="11"/>
      <c r="RR680" s="11"/>
      <c r="RS680" s="11"/>
      <c r="RT680" s="11"/>
      <c r="RU680" s="11"/>
      <c r="RV680" s="11"/>
      <c r="RW680" s="11"/>
      <c r="RX680" s="11"/>
      <c r="RY680" s="11"/>
      <c r="RZ680" s="11"/>
      <c r="SA680" s="11"/>
      <c r="SB680" s="11"/>
      <c r="SC680" s="11"/>
      <c r="SD680" s="11"/>
      <c r="SE680" s="11"/>
      <c r="SF680" s="11"/>
      <c r="SG680" s="11"/>
      <c r="SH680" s="11"/>
      <c r="SI680" s="11"/>
      <c r="SJ680" s="11"/>
      <c r="SK680" s="11"/>
      <c r="SL680" s="11"/>
      <c r="SM680" s="11"/>
      <c r="SN680" s="11"/>
      <c r="SO680" s="11"/>
      <c r="SP680" s="11"/>
      <c r="SQ680" s="11"/>
      <c r="SR680" s="11"/>
      <c r="SS680" s="11"/>
      <c r="ST680" s="11"/>
      <c r="SU680" s="11"/>
      <c r="SV680" s="11"/>
      <c r="SW680" s="11"/>
      <c r="SX680" s="11"/>
      <c r="SY680" s="11"/>
      <c r="SZ680" s="11"/>
      <c r="TA680" s="11"/>
      <c r="TB680" s="11"/>
      <c r="TC680" s="11"/>
      <c r="TD680" s="11"/>
      <c r="TE680" s="11"/>
      <c r="TF680" s="11"/>
      <c r="TG680" s="11"/>
      <c r="TH680" s="11"/>
      <c r="TI680" s="11"/>
      <c r="TJ680" s="11"/>
      <c r="TK680" s="11"/>
      <c r="TL680" s="11"/>
      <c r="TM680" s="11"/>
      <c r="TN680" s="11"/>
      <c r="TO680" s="11"/>
      <c r="TP680" s="11"/>
      <c r="TQ680" s="11"/>
      <c r="TR680" s="11"/>
      <c r="TS680" s="11"/>
      <c r="TT680" s="11"/>
      <c r="TU680" s="11"/>
      <c r="TV680" s="11"/>
      <c r="TW680" s="11"/>
      <c r="TX680" s="11"/>
      <c r="TY680" s="11"/>
      <c r="TZ680" s="11"/>
      <c r="UA680" s="11"/>
      <c r="UB680" s="11"/>
      <c r="UC680" s="11"/>
      <c r="UD680" s="11"/>
      <c r="UE680" s="11"/>
      <c r="UF680" s="11"/>
      <c r="UG680" s="11"/>
      <c r="UH680" s="11"/>
      <c r="UI680" s="11"/>
      <c r="UJ680" s="11"/>
      <c r="UK680" s="11"/>
      <c r="UL680" s="11"/>
      <c r="UM680" s="11"/>
      <c r="UN680" s="11"/>
      <c r="UO680" s="11"/>
      <c r="UP680" s="11"/>
      <c r="UQ680" s="11"/>
      <c r="UR680" s="11"/>
      <c r="US680" s="11"/>
      <c r="UT680" s="11"/>
      <c r="UU680" s="11"/>
      <c r="UV680" s="11"/>
      <c r="UW680" s="11"/>
      <c r="UX680" s="11"/>
      <c r="UY680" s="11"/>
      <c r="UZ680" s="11"/>
      <c r="VA680" s="11"/>
      <c r="VB680" s="11"/>
      <c r="VC680" s="11"/>
      <c r="VD680" s="11"/>
      <c r="VE680" s="11"/>
      <c r="VF680" s="11"/>
      <c r="VG680" s="11"/>
      <c r="VH680" s="11"/>
      <c r="VI680" s="11"/>
      <c r="VJ680" s="11"/>
      <c r="VK680" s="11"/>
      <c r="VL680" s="11"/>
      <c r="VM680" s="11"/>
      <c r="VN680" s="11"/>
      <c r="VO680" s="11"/>
      <c r="VP680" s="11"/>
      <c r="VQ680" s="11"/>
      <c r="VR680" s="11"/>
      <c r="VS680" s="11"/>
      <c r="VT680" s="11"/>
      <c r="VU680" s="11"/>
      <c r="VV680" s="11"/>
      <c r="VW680" s="11"/>
      <c r="VX680" s="11"/>
      <c r="VY680" s="11"/>
      <c r="VZ680" s="11"/>
      <c r="WA680" s="11"/>
      <c r="WB680" s="11"/>
      <c r="WC680" s="11"/>
      <c r="WD680" s="11"/>
      <c r="WE680" s="11"/>
      <c r="WF680" s="11"/>
      <c r="WG680" s="11"/>
      <c r="WH680" s="11"/>
      <c r="WI680" s="11"/>
      <c r="WJ680" s="11"/>
      <c r="WK680" s="11"/>
    </row>
    <row r="681" spans="1:609" x14ac:dyDescent="0.25">
      <c r="A681" s="11"/>
      <c r="B681" s="11"/>
      <c r="C681" s="11"/>
      <c r="D681" s="11"/>
      <c r="E681" s="11" t="s">
        <v>18482</v>
      </c>
      <c r="F681" s="11" t="s">
        <v>18483</v>
      </c>
      <c r="G681" s="11"/>
      <c r="H681" s="11"/>
      <c r="I681" s="11"/>
      <c r="J681" s="11"/>
      <c r="K681" s="11" t="s">
        <v>18484</v>
      </c>
      <c r="L681" s="11"/>
      <c r="M681" s="11"/>
      <c r="N681" s="11"/>
      <c r="O681" s="11"/>
      <c r="P681" s="11"/>
      <c r="Q681" s="11"/>
      <c r="R681" s="11"/>
      <c r="S681" s="11"/>
      <c r="T681" s="11"/>
      <c r="U681" s="11"/>
      <c r="V681" s="11" t="s">
        <v>18485</v>
      </c>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t="s">
        <v>18486</v>
      </c>
      <c r="BT681" s="11"/>
      <c r="BU681" s="11"/>
      <c r="BV681" s="11"/>
      <c r="BW681" s="11"/>
      <c r="BX681" s="11"/>
      <c r="BY681" s="11"/>
      <c r="BZ681" s="11"/>
      <c r="CA681" s="11"/>
      <c r="CB681" s="11"/>
      <c r="CC681" s="11"/>
      <c r="CD681" s="11" t="s">
        <v>18487</v>
      </c>
      <c r="CE681" s="11"/>
      <c r="CF681" s="11"/>
      <c r="CG681" s="11"/>
      <c r="CH681" s="11"/>
      <c r="CI681" s="11"/>
      <c r="CJ681" s="11"/>
      <c r="CK681" s="11" t="s">
        <v>18488</v>
      </c>
      <c r="CL681" s="11" t="s">
        <v>18489</v>
      </c>
      <c r="CM681" s="11"/>
      <c r="CN681" s="11"/>
      <c r="CO681" s="11"/>
      <c r="CP681" s="11"/>
      <c r="CQ681" s="11"/>
      <c r="CR681" s="11"/>
      <c r="CS681" s="11" t="s">
        <v>18490</v>
      </c>
      <c r="CT681" s="11"/>
      <c r="CU681" s="11" t="s">
        <v>18491</v>
      </c>
      <c r="CV681" s="11" t="s">
        <v>18492</v>
      </c>
      <c r="CW681" s="11" t="s">
        <v>18493</v>
      </c>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t="s">
        <v>18494</v>
      </c>
      <c r="DT681" s="11"/>
      <c r="DU681" s="11"/>
      <c r="DV681" s="11"/>
      <c r="DW681" s="11"/>
      <c r="DX681" s="11"/>
      <c r="DY681" s="11"/>
      <c r="DZ681" s="11" t="s">
        <v>18495</v>
      </c>
      <c r="EA681" s="11" t="s">
        <v>18496</v>
      </c>
      <c r="EB681" s="11"/>
      <c r="EC681" s="11"/>
      <c r="ED681" s="11"/>
      <c r="EE681" s="11"/>
      <c r="EF681" s="11"/>
      <c r="EG681" s="11" t="s">
        <v>18497</v>
      </c>
      <c r="EH681" s="11"/>
      <c r="EI681" s="11" t="s">
        <v>18498</v>
      </c>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t="s">
        <v>18499</v>
      </c>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t="s">
        <v>18500</v>
      </c>
      <c r="KN681" s="11"/>
      <c r="KO681" s="11"/>
      <c r="KP681" s="11"/>
      <c r="KQ681" s="11"/>
      <c r="KR681" s="11"/>
      <c r="KS681" s="11"/>
      <c r="KT681" s="11"/>
      <c r="KU681" s="11"/>
      <c r="KV681" s="11"/>
      <c r="KW681" s="11"/>
      <c r="KX681" s="11"/>
      <c r="KY681" s="11"/>
      <c r="KZ681" s="11" t="s">
        <v>18501</v>
      </c>
      <c r="LA681" s="11"/>
      <c r="LB681" s="11"/>
      <c r="LC681" s="11" t="s">
        <v>18502</v>
      </c>
      <c r="LD681" s="11"/>
      <c r="LE681" s="11"/>
      <c r="LF681" s="11"/>
      <c r="LG681" s="11"/>
      <c r="LH681" s="11" t="s">
        <v>18503</v>
      </c>
      <c r="LI681" s="11"/>
      <c r="LJ681" s="11"/>
      <c r="LK681" s="11"/>
      <c r="LL681" s="11"/>
      <c r="LM681" s="11" t="s">
        <v>18504</v>
      </c>
      <c r="LN681" s="11"/>
      <c r="LO681" s="11"/>
      <c r="LP681" s="11"/>
      <c r="LQ681" s="11"/>
      <c r="LR681" s="11"/>
      <c r="LS681" s="11"/>
      <c r="LT681" s="11" t="s">
        <v>18505</v>
      </c>
      <c r="LU681" s="11"/>
      <c r="LV681" s="11"/>
      <c r="LW681" s="11"/>
      <c r="LX681" s="11"/>
      <c r="LY681" s="11"/>
      <c r="LZ681" s="11"/>
      <c r="MA681" s="11"/>
      <c r="MB681" s="11"/>
      <c r="MC681" s="11"/>
      <c r="MD681" s="11"/>
      <c r="ME681" s="11"/>
      <c r="MF681" s="11"/>
      <c r="MG681" s="11"/>
      <c r="MH681" s="11"/>
      <c r="MI681" s="11"/>
      <c r="MJ681" s="11"/>
      <c r="MK681" s="11"/>
      <c r="ML681" s="11"/>
      <c r="MM681" s="11"/>
      <c r="MN681" s="11"/>
      <c r="MO681" s="11"/>
      <c r="MP681" s="11"/>
      <c r="MQ681" s="11"/>
      <c r="MR681" s="11"/>
      <c r="MS681" s="11"/>
      <c r="MT681" s="11"/>
      <c r="MU681" s="11"/>
      <c r="MV681" s="11"/>
      <c r="MW681" s="11"/>
      <c r="MX681" s="11"/>
      <c r="MY681" s="11"/>
      <c r="MZ681" s="11"/>
      <c r="NA681" s="11"/>
      <c r="NB681" s="11"/>
      <c r="NC681" s="11"/>
      <c r="ND681" s="11"/>
      <c r="NE681" s="11"/>
      <c r="NF681" s="11"/>
      <c r="NG681" s="11"/>
      <c r="NH681" s="11"/>
      <c r="NI681" s="11"/>
      <c r="NJ681" s="11"/>
      <c r="NK681" s="11"/>
      <c r="NL681" s="11"/>
      <c r="NM681" s="11"/>
      <c r="NN681" s="11"/>
      <c r="NO681" s="11"/>
      <c r="NP681" s="11"/>
      <c r="NQ681" s="11"/>
      <c r="NR681" s="11"/>
      <c r="NS681" s="11"/>
      <c r="NT681" s="11"/>
      <c r="NU681" s="11"/>
      <c r="NV681" s="11"/>
      <c r="NW681" s="11"/>
      <c r="NX681" s="11"/>
      <c r="NY681" s="11"/>
      <c r="NZ681" s="11"/>
      <c r="OA681" s="11" t="s">
        <v>18506</v>
      </c>
      <c r="OB681" s="11"/>
      <c r="OC681" s="11"/>
      <c r="OD681" s="11"/>
      <c r="OE681" s="11"/>
      <c r="OF681" s="11"/>
      <c r="OG681" s="11"/>
      <c r="OH681" s="11"/>
      <c r="OI681" s="11"/>
      <c r="OJ681" s="11"/>
      <c r="OK681" s="11"/>
      <c r="OL681" s="11"/>
      <c r="OM681" s="11"/>
      <c r="ON681" s="11"/>
      <c r="OO681" s="11"/>
      <c r="OP681" s="11"/>
      <c r="OQ681" s="11"/>
      <c r="OR681" s="11"/>
      <c r="OS681" s="11" t="s">
        <v>18507</v>
      </c>
      <c r="OT681" s="11"/>
      <c r="OU681" s="11"/>
      <c r="OV681" s="11"/>
      <c r="OW681" s="11" t="s">
        <v>18508</v>
      </c>
      <c r="OX681" s="11"/>
      <c r="OY681" s="11"/>
      <c r="OZ681" s="11"/>
      <c r="PA681" s="11"/>
      <c r="PB681" s="11"/>
      <c r="PC681" s="11"/>
      <c r="PD681" s="11"/>
      <c r="PE681" s="11"/>
      <c r="PF681" s="11"/>
      <c r="PG681" s="11" t="s">
        <v>18509</v>
      </c>
      <c r="PH681" s="11" t="s">
        <v>18510</v>
      </c>
      <c r="PI681" s="11"/>
      <c r="PJ681" s="11"/>
      <c r="PK681" s="11"/>
      <c r="PL681" s="11"/>
      <c r="PM681" s="11"/>
      <c r="PN681" s="11"/>
      <c r="PO681" s="11"/>
      <c r="PP681" s="11"/>
      <c r="PQ681" s="11"/>
      <c r="PR681" s="11"/>
      <c r="PS681" s="11" t="s">
        <v>18511</v>
      </c>
      <c r="PT681" s="11"/>
      <c r="PU681" s="11"/>
      <c r="PV681" s="11"/>
      <c r="PW681" s="11"/>
      <c r="PX681" s="11"/>
      <c r="PY681" s="11"/>
      <c r="PZ681" s="11"/>
      <c r="QA681" s="11"/>
      <c r="QB681" s="11"/>
      <c r="QC681" s="11"/>
      <c r="QD681" s="11"/>
      <c r="QE681" s="11"/>
      <c r="QF681" s="11"/>
      <c r="QG681" s="11"/>
      <c r="QH681" s="11"/>
      <c r="QI681" s="11"/>
      <c r="QJ681" s="11"/>
      <c r="QK681" s="11"/>
      <c r="QL681" s="11"/>
      <c r="QM681" s="11"/>
      <c r="QN681" s="11"/>
      <c r="QO681" s="11"/>
      <c r="QP681" s="11"/>
      <c r="QQ681" s="11"/>
      <c r="QR681" s="11"/>
      <c r="QS681" s="11"/>
      <c r="QT681" s="11"/>
      <c r="QU681" s="11"/>
      <c r="QV681" s="11"/>
      <c r="QW681" s="11"/>
      <c r="QX681" s="11"/>
      <c r="QY681" s="11"/>
      <c r="QZ681" s="11"/>
      <c r="RA681" s="11"/>
      <c r="RB681" s="11"/>
      <c r="RC681" s="11"/>
      <c r="RD681" s="11"/>
      <c r="RE681" s="11"/>
      <c r="RF681" s="11"/>
      <c r="RG681" s="11"/>
      <c r="RH681" s="11"/>
      <c r="RI681" s="11"/>
      <c r="RJ681" s="11"/>
      <c r="RK681" s="11"/>
      <c r="RL681" s="11"/>
      <c r="RM681" s="11"/>
      <c r="RN681" s="11"/>
      <c r="RO681" s="11"/>
      <c r="RP681" s="11"/>
      <c r="RQ681" s="11"/>
      <c r="RR681" s="11"/>
      <c r="RS681" s="11"/>
      <c r="RT681" s="11"/>
      <c r="RU681" s="11"/>
      <c r="RV681" s="11"/>
      <c r="RW681" s="11"/>
      <c r="RX681" s="11"/>
      <c r="RY681" s="11"/>
      <c r="RZ681" s="11"/>
      <c r="SA681" s="11"/>
      <c r="SB681" s="11"/>
      <c r="SC681" s="11"/>
      <c r="SD681" s="11"/>
      <c r="SE681" s="11"/>
      <c r="SF681" s="11"/>
      <c r="SG681" s="11"/>
      <c r="SH681" s="11"/>
      <c r="SI681" s="11"/>
      <c r="SJ681" s="11"/>
      <c r="SK681" s="11"/>
      <c r="SL681" s="11"/>
      <c r="SM681" s="11"/>
      <c r="SN681" s="11"/>
      <c r="SO681" s="11"/>
      <c r="SP681" s="11"/>
      <c r="SQ681" s="11"/>
      <c r="SR681" s="11"/>
      <c r="SS681" s="11"/>
      <c r="ST681" s="11"/>
      <c r="SU681" s="11"/>
      <c r="SV681" s="11"/>
      <c r="SW681" s="11"/>
      <c r="SX681" s="11"/>
      <c r="SY681" s="11"/>
      <c r="SZ681" s="11"/>
      <c r="TA681" s="11"/>
      <c r="TB681" s="11"/>
      <c r="TC681" s="11"/>
      <c r="TD681" s="11"/>
      <c r="TE681" s="11"/>
      <c r="TF681" s="11"/>
      <c r="TG681" s="11"/>
      <c r="TH681" s="11"/>
      <c r="TI681" s="11"/>
      <c r="TJ681" s="11"/>
      <c r="TK681" s="11"/>
      <c r="TL681" s="11"/>
      <c r="TM681" s="11"/>
      <c r="TN681" s="11"/>
      <c r="TO681" s="11"/>
      <c r="TP681" s="11"/>
      <c r="TQ681" s="11"/>
      <c r="TR681" s="11"/>
      <c r="TS681" s="11"/>
      <c r="TT681" s="11"/>
      <c r="TU681" s="11"/>
      <c r="TV681" s="11"/>
      <c r="TW681" s="11"/>
      <c r="TX681" s="11"/>
      <c r="TY681" s="11"/>
      <c r="TZ681" s="11"/>
      <c r="UA681" s="11"/>
      <c r="UB681" s="11"/>
      <c r="UC681" s="11"/>
      <c r="UD681" s="11"/>
      <c r="UE681" s="11"/>
      <c r="UF681" s="11"/>
      <c r="UG681" s="11"/>
      <c r="UH681" s="11"/>
      <c r="UI681" s="11"/>
      <c r="UJ681" s="11"/>
      <c r="UK681" s="11"/>
      <c r="UL681" s="11"/>
      <c r="UM681" s="11"/>
      <c r="UN681" s="11"/>
      <c r="UO681" s="11"/>
      <c r="UP681" s="11"/>
      <c r="UQ681" s="11"/>
      <c r="UR681" s="11"/>
      <c r="US681" s="11"/>
      <c r="UT681" s="11"/>
      <c r="UU681" s="11"/>
      <c r="UV681" s="11"/>
      <c r="UW681" s="11"/>
      <c r="UX681" s="11"/>
      <c r="UY681" s="11"/>
      <c r="UZ681" s="11"/>
      <c r="VA681" s="11"/>
      <c r="VB681" s="11"/>
      <c r="VC681" s="11"/>
      <c r="VD681" s="11"/>
      <c r="VE681" s="11"/>
      <c r="VF681" s="11"/>
      <c r="VG681" s="11"/>
      <c r="VH681" s="11"/>
      <c r="VI681" s="11"/>
      <c r="VJ681" s="11"/>
      <c r="VK681" s="11"/>
      <c r="VL681" s="11"/>
      <c r="VM681" s="11"/>
      <c r="VN681" s="11"/>
      <c r="VO681" s="11"/>
      <c r="VP681" s="11"/>
      <c r="VQ681" s="11"/>
      <c r="VR681" s="11"/>
      <c r="VS681" s="11"/>
      <c r="VT681" s="11"/>
      <c r="VU681" s="11"/>
      <c r="VV681" s="11"/>
      <c r="VW681" s="11"/>
      <c r="VX681" s="11"/>
      <c r="VY681" s="11"/>
      <c r="VZ681" s="11"/>
      <c r="WA681" s="11"/>
      <c r="WB681" s="11"/>
      <c r="WC681" s="11"/>
      <c r="WD681" s="11"/>
      <c r="WE681" s="11"/>
      <c r="WF681" s="11"/>
      <c r="WG681" s="11"/>
      <c r="WH681" s="11"/>
      <c r="WI681" s="11"/>
      <c r="WJ681" s="11"/>
      <c r="WK681" s="11"/>
    </row>
    <row r="682" spans="1:609" x14ac:dyDescent="0.25">
      <c r="A682" s="11"/>
      <c r="B682" s="11"/>
      <c r="C682" s="11"/>
      <c r="D682" s="11"/>
      <c r="E682" s="11" t="s">
        <v>18512</v>
      </c>
      <c r="F682" s="11" t="s">
        <v>18513</v>
      </c>
      <c r="G682" s="11"/>
      <c r="H682" s="11"/>
      <c r="I682" s="11"/>
      <c r="J682" s="11"/>
      <c r="K682" s="11" t="s">
        <v>18514</v>
      </c>
      <c r="L682" s="11"/>
      <c r="M682" s="11"/>
      <c r="N682" s="11"/>
      <c r="O682" s="11"/>
      <c r="P682" s="11"/>
      <c r="Q682" s="11"/>
      <c r="R682" s="11"/>
      <c r="S682" s="11"/>
      <c r="T682" s="11"/>
      <c r="U682" s="11"/>
      <c r="V682" s="11" t="s">
        <v>18515</v>
      </c>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t="s">
        <v>18516</v>
      </c>
      <c r="BT682" s="11"/>
      <c r="BU682" s="11"/>
      <c r="BV682" s="11"/>
      <c r="BW682" s="11"/>
      <c r="BX682" s="11"/>
      <c r="BY682" s="11"/>
      <c r="BZ682" s="11"/>
      <c r="CA682" s="11"/>
      <c r="CB682" s="11"/>
      <c r="CC682" s="11"/>
      <c r="CD682" s="11" t="s">
        <v>18517</v>
      </c>
      <c r="CE682" s="11"/>
      <c r="CF682" s="11"/>
      <c r="CG682" s="11"/>
      <c r="CH682" s="11"/>
      <c r="CI682" s="11"/>
      <c r="CJ682" s="11"/>
      <c r="CK682" s="11" t="s">
        <v>18518</v>
      </c>
      <c r="CL682" s="11" t="s">
        <v>18519</v>
      </c>
      <c r="CM682" s="11"/>
      <c r="CN682" s="11"/>
      <c r="CO682" s="11"/>
      <c r="CP682" s="11"/>
      <c r="CQ682" s="11"/>
      <c r="CR682" s="11"/>
      <c r="CS682" s="11" t="s">
        <v>18520</v>
      </c>
      <c r="CT682" s="11"/>
      <c r="CU682" s="11" t="s">
        <v>18521</v>
      </c>
      <c r="CV682" s="11" t="s">
        <v>18522</v>
      </c>
      <c r="CW682" s="11" t="s">
        <v>18523</v>
      </c>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t="s">
        <v>18524</v>
      </c>
      <c r="DT682" s="11"/>
      <c r="DU682" s="11"/>
      <c r="DV682" s="11"/>
      <c r="DW682" s="11"/>
      <c r="DX682" s="11"/>
      <c r="DY682" s="11"/>
      <c r="DZ682" s="11" t="s">
        <v>18525</v>
      </c>
      <c r="EA682" s="11" t="s">
        <v>18526</v>
      </c>
      <c r="EB682" s="11"/>
      <c r="EC682" s="11"/>
      <c r="ED682" s="11"/>
      <c r="EE682" s="11"/>
      <c r="EF682" s="11"/>
      <c r="EG682" s="11" t="s">
        <v>18527</v>
      </c>
      <c r="EH682" s="11"/>
      <c r="EI682" s="11" t="s">
        <v>18528</v>
      </c>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t="s">
        <v>18529</v>
      </c>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t="s">
        <v>18530</v>
      </c>
      <c r="KN682" s="11"/>
      <c r="KO682" s="11"/>
      <c r="KP682" s="11"/>
      <c r="KQ682" s="11"/>
      <c r="KR682" s="11"/>
      <c r="KS682" s="11"/>
      <c r="KT682" s="11"/>
      <c r="KU682" s="11"/>
      <c r="KV682" s="11"/>
      <c r="KW682" s="11"/>
      <c r="KX682" s="11"/>
      <c r="KY682" s="11"/>
      <c r="KZ682" s="11" t="s">
        <v>18531</v>
      </c>
      <c r="LA682" s="11"/>
      <c r="LB682" s="11"/>
      <c r="LC682" s="11" t="s">
        <v>18532</v>
      </c>
      <c r="LD682" s="11"/>
      <c r="LE682" s="11"/>
      <c r="LF682" s="11"/>
      <c r="LG682" s="11"/>
      <c r="LH682" s="11" t="s">
        <v>18533</v>
      </c>
      <c r="LI682" s="11"/>
      <c r="LJ682" s="11"/>
      <c r="LK682" s="11"/>
      <c r="LL682" s="11"/>
      <c r="LM682" s="11" t="s">
        <v>18534</v>
      </c>
      <c r="LN682" s="11"/>
      <c r="LO682" s="11"/>
      <c r="LP682" s="11"/>
      <c r="LQ682" s="11"/>
      <c r="LR682" s="11"/>
      <c r="LS682" s="11"/>
      <c r="LT682" s="11" t="s">
        <v>18535</v>
      </c>
      <c r="LU682" s="11"/>
      <c r="LV682" s="11"/>
      <c r="LW682" s="11"/>
      <c r="LX682" s="11"/>
      <c r="LY682" s="11"/>
      <c r="LZ682" s="11"/>
      <c r="MA682" s="11"/>
      <c r="MB682" s="11"/>
      <c r="MC682" s="11"/>
      <c r="MD682" s="11"/>
      <c r="ME682" s="11"/>
      <c r="MF682" s="11"/>
      <c r="MG682" s="11"/>
      <c r="MH682" s="11"/>
      <c r="MI682" s="11"/>
      <c r="MJ682" s="11"/>
      <c r="MK682" s="11"/>
      <c r="ML682" s="11"/>
      <c r="MM682" s="11"/>
      <c r="MN682" s="11"/>
      <c r="MO682" s="11"/>
      <c r="MP682" s="11"/>
      <c r="MQ682" s="11"/>
      <c r="MR682" s="11"/>
      <c r="MS682" s="11"/>
      <c r="MT682" s="11"/>
      <c r="MU682" s="11"/>
      <c r="MV682" s="11"/>
      <c r="MW682" s="11"/>
      <c r="MX682" s="11"/>
      <c r="MY682" s="11"/>
      <c r="MZ682" s="11"/>
      <c r="NA682" s="11"/>
      <c r="NB682" s="11"/>
      <c r="NC682" s="11"/>
      <c r="ND682" s="11"/>
      <c r="NE682" s="11"/>
      <c r="NF682" s="11"/>
      <c r="NG682" s="11"/>
      <c r="NH682" s="11"/>
      <c r="NI682" s="11"/>
      <c r="NJ682" s="11"/>
      <c r="NK682" s="11"/>
      <c r="NL682" s="11"/>
      <c r="NM682" s="11"/>
      <c r="NN682" s="11"/>
      <c r="NO682" s="11"/>
      <c r="NP682" s="11"/>
      <c r="NQ682" s="11"/>
      <c r="NR682" s="11"/>
      <c r="NS682" s="11"/>
      <c r="NT682" s="11"/>
      <c r="NU682" s="11"/>
      <c r="NV682" s="11"/>
      <c r="NW682" s="11"/>
      <c r="NX682" s="11"/>
      <c r="NY682" s="11"/>
      <c r="NZ682" s="11"/>
      <c r="OA682" s="11" t="s">
        <v>18536</v>
      </c>
      <c r="OB682" s="11"/>
      <c r="OC682" s="11"/>
      <c r="OD682" s="11"/>
      <c r="OE682" s="11"/>
      <c r="OF682" s="11"/>
      <c r="OG682" s="11"/>
      <c r="OH682" s="11"/>
      <c r="OI682" s="11"/>
      <c r="OJ682" s="11"/>
      <c r="OK682" s="11"/>
      <c r="OL682" s="11"/>
      <c r="OM682" s="11"/>
      <c r="ON682" s="11"/>
      <c r="OO682" s="11"/>
      <c r="OP682" s="11"/>
      <c r="OQ682" s="11"/>
      <c r="OR682" s="11"/>
      <c r="OS682" s="11" t="s">
        <v>18537</v>
      </c>
      <c r="OT682" s="11"/>
      <c r="OU682" s="11"/>
      <c r="OV682" s="11"/>
      <c r="OW682" s="11" t="s">
        <v>13879</v>
      </c>
      <c r="OX682" s="11"/>
      <c r="OY682" s="11"/>
      <c r="OZ682" s="11"/>
      <c r="PA682" s="11"/>
      <c r="PB682" s="11"/>
      <c r="PC682" s="11"/>
      <c r="PD682" s="11"/>
      <c r="PE682" s="11"/>
      <c r="PF682" s="11"/>
      <c r="PG682" s="11" t="s">
        <v>18538</v>
      </c>
      <c r="PH682" s="11"/>
      <c r="PI682" s="11"/>
      <c r="PJ682" s="11"/>
      <c r="PK682" s="11"/>
      <c r="PL682" s="11"/>
      <c r="PM682" s="11"/>
      <c r="PN682" s="11"/>
      <c r="PO682" s="11"/>
      <c r="PP682" s="11"/>
      <c r="PQ682" s="11"/>
      <c r="PR682" s="11"/>
      <c r="PS682" s="11" t="s">
        <v>18539</v>
      </c>
      <c r="PT682" s="11"/>
      <c r="PU682" s="11"/>
      <c r="PV682" s="11"/>
      <c r="PW682" s="11"/>
      <c r="PX682" s="11"/>
      <c r="PY682" s="11"/>
      <c r="PZ682" s="11"/>
      <c r="QA682" s="11"/>
      <c r="QB682" s="11"/>
      <c r="QC682" s="11"/>
      <c r="QD682" s="11"/>
      <c r="QE682" s="11"/>
      <c r="QF682" s="11"/>
      <c r="QG682" s="11"/>
      <c r="QH682" s="11"/>
      <c r="QI682" s="11"/>
      <c r="QJ682" s="11"/>
      <c r="QK682" s="11"/>
      <c r="QL682" s="11"/>
      <c r="QM682" s="11"/>
      <c r="QN682" s="11"/>
      <c r="QO682" s="11"/>
      <c r="QP682" s="11"/>
      <c r="QQ682" s="11"/>
      <c r="QR682" s="11"/>
      <c r="QS682" s="11"/>
      <c r="QT682" s="11"/>
      <c r="QU682" s="11"/>
      <c r="QV682" s="11"/>
      <c r="QW682" s="11"/>
      <c r="QX682" s="11"/>
      <c r="QY682" s="11"/>
      <c r="QZ682" s="11"/>
      <c r="RA682" s="11"/>
      <c r="RB682" s="11"/>
      <c r="RC682" s="11"/>
      <c r="RD682" s="11"/>
      <c r="RE682" s="11"/>
      <c r="RF682" s="11"/>
      <c r="RG682" s="11"/>
      <c r="RH682" s="11"/>
      <c r="RI682" s="11"/>
      <c r="RJ682" s="11"/>
      <c r="RK682" s="11"/>
      <c r="RL682" s="11"/>
      <c r="RM682" s="11"/>
      <c r="RN682" s="11"/>
      <c r="RO682" s="11"/>
      <c r="RP682" s="11"/>
      <c r="RQ682" s="11"/>
      <c r="RR682" s="11"/>
      <c r="RS682" s="11"/>
      <c r="RT682" s="11"/>
      <c r="RU682" s="11"/>
      <c r="RV682" s="11"/>
      <c r="RW682" s="11"/>
      <c r="RX682" s="11"/>
      <c r="RY682" s="11"/>
      <c r="RZ682" s="11"/>
      <c r="SA682" s="11"/>
      <c r="SB682" s="11"/>
      <c r="SC682" s="11"/>
      <c r="SD682" s="11"/>
      <c r="SE682" s="11"/>
      <c r="SF682" s="11"/>
      <c r="SG682" s="11"/>
      <c r="SH682" s="11"/>
      <c r="SI682" s="11"/>
      <c r="SJ682" s="11"/>
      <c r="SK682" s="11"/>
      <c r="SL682" s="11"/>
      <c r="SM682" s="11"/>
      <c r="SN682" s="11"/>
      <c r="SO682" s="11"/>
      <c r="SP682" s="11"/>
      <c r="SQ682" s="11"/>
      <c r="SR682" s="11"/>
      <c r="SS682" s="11"/>
      <c r="ST682" s="11"/>
      <c r="SU682" s="11"/>
      <c r="SV682" s="11"/>
      <c r="SW682" s="11"/>
      <c r="SX682" s="11"/>
      <c r="SY682" s="11"/>
      <c r="SZ682" s="11"/>
      <c r="TA682" s="11"/>
      <c r="TB682" s="11"/>
      <c r="TC682" s="11"/>
      <c r="TD682" s="11"/>
      <c r="TE682" s="11"/>
      <c r="TF682" s="11"/>
      <c r="TG682" s="11"/>
      <c r="TH682" s="11"/>
      <c r="TI682" s="11"/>
      <c r="TJ682" s="11"/>
      <c r="TK682" s="11"/>
      <c r="TL682" s="11"/>
      <c r="TM682" s="11"/>
      <c r="TN682" s="11"/>
      <c r="TO682" s="11"/>
      <c r="TP682" s="11"/>
      <c r="TQ682" s="11"/>
      <c r="TR682" s="11"/>
      <c r="TS682" s="11"/>
      <c r="TT682" s="11"/>
      <c r="TU682" s="11"/>
      <c r="TV682" s="11"/>
      <c r="TW682" s="11"/>
      <c r="TX682" s="11"/>
      <c r="TY682" s="11"/>
      <c r="TZ682" s="11"/>
      <c r="UA682" s="11"/>
      <c r="UB682" s="11"/>
      <c r="UC682" s="11"/>
      <c r="UD682" s="11"/>
      <c r="UE682" s="11"/>
      <c r="UF682" s="11"/>
      <c r="UG682" s="11"/>
      <c r="UH682" s="11"/>
      <c r="UI682" s="11"/>
      <c r="UJ682" s="11"/>
      <c r="UK682" s="11"/>
      <c r="UL682" s="11"/>
      <c r="UM682" s="11"/>
      <c r="UN682" s="11"/>
      <c r="UO682" s="11"/>
      <c r="UP682" s="11"/>
      <c r="UQ682" s="11"/>
      <c r="UR682" s="11"/>
      <c r="US682" s="11"/>
      <c r="UT682" s="11"/>
      <c r="UU682" s="11"/>
      <c r="UV682" s="11"/>
      <c r="UW682" s="11"/>
      <c r="UX682" s="11"/>
      <c r="UY682" s="11"/>
      <c r="UZ682" s="11"/>
      <c r="VA682" s="11"/>
      <c r="VB682" s="11"/>
      <c r="VC682" s="11"/>
      <c r="VD682" s="11"/>
      <c r="VE682" s="11"/>
      <c r="VF682" s="11"/>
      <c r="VG682" s="11"/>
      <c r="VH682" s="11"/>
      <c r="VI682" s="11"/>
      <c r="VJ682" s="11"/>
      <c r="VK682" s="11"/>
      <c r="VL682" s="11"/>
      <c r="VM682" s="11"/>
      <c r="VN682" s="11"/>
      <c r="VO682" s="11"/>
      <c r="VP682" s="11"/>
      <c r="VQ682" s="11"/>
      <c r="VR682" s="11"/>
      <c r="VS682" s="11"/>
      <c r="VT682" s="11"/>
      <c r="VU682" s="11"/>
      <c r="VV682" s="11"/>
      <c r="VW682" s="11"/>
      <c r="VX682" s="11"/>
      <c r="VY682" s="11"/>
      <c r="VZ682" s="11"/>
      <c r="WA682" s="11"/>
      <c r="WB682" s="11"/>
      <c r="WC682" s="11"/>
      <c r="WD682" s="11"/>
      <c r="WE682" s="11"/>
      <c r="WF682" s="11"/>
      <c r="WG682" s="11"/>
      <c r="WH682" s="11"/>
      <c r="WI682" s="11"/>
      <c r="WJ682" s="11"/>
      <c r="WK682" s="11"/>
    </row>
    <row r="683" spans="1:609" x14ac:dyDescent="0.25">
      <c r="A683" s="11"/>
      <c r="B683" s="11"/>
      <c r="C683" s="11"/>
      <c r="D683" s="11"/>
      <c r="E683" s="11" t="s">
        <v>18540</v>
      </c>
      <c r="F683" s="11" t="s">
        <v>18541</v>
      </c>
      <c r="G683" s="11"/>
      <c r="H683" s="11"/>
      <c r="I683" s="11"/>
      <c r="J683" s="11"/>
      <c r="K683" s="11" t="s">
        <v>18542</v>
      </c>
      <c r="L683" s="11"/>
      <c r="M683" s="11"/>
      <c r="N683" s="11"/>
      <c r="O683" s="11"/>
      <c r="P683" s="11"/>
      <c r="Q683" s="11"/>
      <c r="R683" s="11"/>
      <c r="S683" s="11"/>
      <c r="T683" s="11"/>
      <c r="U683" s="11"/>
      <c r="V683" s="11" t="s">
        <v>18543</v>
      </c>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t="s">
        <v>18544</v>
      </c>
      <c r="BT683" s="11"/>
      <c r="BU683" s="11"/>
      <c r="BV683" s="11"/>
      <c r="BW683" s="11"/>
      <c r="BX683" s="11"/>
      <c r="BY683" s="11"/>
      <c r="BZ683" s="11"/>
      <c r="CA683" s="11"/>
      <c r="CB683" s="11"/>
      <c r="CC683" s="11"/>
      <c r="CD683" s="11" t="s">
        <v>18545</v>
      </c>
      <c r="CE683" s="11"/>
      <c r="CF683" s="11"/>
      <c r="CG683" s="11"/>
      <c r="CH683" s="11"/>
      <c r="CI683" s="11"/>
      <c r="CJ683" s="11"/>
      <c r="CK683" s="11" t="s">
        <v>18546</v>
      </c>
      <c r="CL683" s="11" t="s">
        <v>18547</v>
      </c>
      <c r="CM683" s="11"/>
      <c r="CN683" s="11"/>
      <c r="CO683" s="11"/>
      <c r="CP683" s="11"/>
      <c r="CQ683" s="11"/>
      <c r="CR683" s="11"/>
      <c r="CS683" s="11" t="s">
        <v>18548</v>
      </c>
      <c r="CT683" s="11"/>
      <c r="CU683" s="11" t="s">
        <v>18549</v>
      </c>
      <c r="CV683" s="11" t="s">
        <v>18550</v>
      </c>
      <c r="CW683" s="11" t="s">
        <v>18551</v>
      </c>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t="s">
        <v>18552</v>
      </c>
      <c r="DT683" s="11"/>
      <c r="DU683" s="11"/>
      <c r="DV683" s="11"/>
      <c r="DW683" s="11"/>
      <c r="DX683" s="11"/>
      <c r="DY683" s="11"/>
      <c r="DZ683" s="11" t="s">
        <v>18553</v>
      </c>
      <c r="EA683" s="11" t="s">
        <v>18554</v>
      </c>
      <c r="EB683" s="11"/>
      <c r="EC683" s="11"/>
      <c r="ED683" s="11"/>
      <c r="EE683" s="11"/>
      <c r="EF683" s="11"/>
      <c r="EG683" s="11" t="s">
        <v>18555</v>
      </c>
      <c r="EH683" s="11"/>
      <c r="EI683" s="11" t="s">
        <v>18556</v>
      </c>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t="s">
        <v>18557</v>
      </c>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t="s">
        <v>18558</v>
      </c>
      <c r="KN683" s="11"/>
      <c r="KO683" s="11"/>
      <c r="KP683" s="11"/>
      <c r="KQ683" s="11"/>
      <c r="KR683" s="11"/>
      <c r="KS683" s="11"/>
      <c r="KT683" s="11"/>
      <c r="KU683" s="11"/>
      <c r="KV683" s="11"/>
      <c r="KW683" s="11"/>
      <c r="KX683" s="11"/>
      <c r="KY683" s="11"/>
      <c r="KZ683" s="11" t="s">
        <v>18559</v>
      </c>
      <c r="LA683" s="11"/>
      <c r="LB683" s="11"/>
      <c r="LC683" s="11" t="s">
        <v>18560</v>
      </c>
      <c r="LD683" s="11"/>
      <c r="LE683" s="11"/>
      <c r="LF683" s="11"/>
      <c r="LG683" s="11"/>
      <c r="LH683" s="11" t="s">
        <v>18561</v>
      </c>
      <c r="LI683" s="11"/>
      <c r="LJ683" s="11"/>
      <c r="LK683" s="11"/>
      <c r="LL683" s="11"/>
      <c r="LM683" s="11" t="s">
        <v>18562</v>
      </c>
      <c r="LN683" s="11"/>
      <c r="LO683" s="11"/>
      <c r="LP683" s="11"/>
      <c r="LQ683" s="11"/>
      <c r="LR683" s="11"/>
      <c r="LS683" s="11"/>
      <c r="LT683" s="11" t="s">
        <v>18563</v>
      </c>
      <c r="LU683" s="11"/>
      <c r="LV683" s="11"/>
      <c r="LW683" s="11"/>
      <c r="LX683" s="11"/>
      <c r="LY683" s="11"/>
      <c r="LZ683" s="11"/>
      <c r="MA683" s="11"/>
      <c r="MB683" s="11"/>
      <c r="MC683" s="11"/>
      <c r="MD683" s="11"/>
      <c r="ME683" s="11"/>
      <c r="MF683" s="11"/>
      <c r="MG683" s="11"/>
      <c r="MH683" s="11"/>
      <c r="MI683" s="11"/>
      <c r="MJ683" s="11"/>
      <c r="MK683" s="11"/>
      <c r="ML683" s="11"/>
      <c r="MM683" s="11"/>
      <c r="MN683" s="11"/>
      <c r="MO683" s="11"/>
      <c r="MP683" s="11"/>
      <c r="MQ683" s="11"/>
      <c r="MR683" s="11"/>
      <c r="MS683" s="11"/>
      <c r="MT683" s="11"/>
      <c r="MU683" s="11"/>
      <c r="MV683" s="11"/>
      <c r="MW683" s="11"/>
      <c r="MX683" s="11"/>
      <c r="MY683" s="11"/>
      <c r="MZ683" s="11"/>
      <c r="NA683" s="11"/>
      <c r="NB683" s="11"/>
      <c r="NC683" s="11"/>
      <c r="ND683" s="11"/>
      <c r="NE683" s="11"/>
      <c r="NF683" s="11"/>
      <c r="NG683" s="11"/>
      <c r="NH683" s="11"/>
      <c r="NI683" s="11"/>
      <c r="NJ683" s="11"/>
      <c r="NK683" s="11"/>
      <c r="NL683" s="11"/>
      <c r="NM683" s="11"/>
      <c r="NN683" s="11"/>
      <c r="NO683" s="11"/>
      <c r="NP683" s="11"/>
      <c r="NQ683" s="11"/>
      <c r="NR683" s="11"/>
      <c r="NS683" s="11"/>
      <c r="NT683" s="11"/>
      <c r="NU683" s="11"/>
      <c r="NV683" s="11"/>
      <c r="NW683" s="11"/>
      <c r="NX683" s="11"/>
      <c r="NY683" s="11"/>
      <c r="NZ683" s="11"/>
      <c r="OA683" s="11" t="s">
        <v>18564</v>
      </c>
      <c r="OB683" s="11"/>
      <c r="OC683" s="11"/>
      <c r="OD683" s="11"/>
      <c r="OE683" s="11"/>
      <c r="OF683" s="11"/>
      <c r="OG683" s="11"/>
      <c r="OH683" s="11"/>
      <c r="OI683" s="11"/>
      <c r="OJ683" s="11"/>
      <c r="OK683" s="11"/>
      <c r="OL683" s="11"/>
      <c r="OM683" s="11"/>
      <c r="ON683" s="11"/>
      <c r="OO683" s="11"/>
      <c r="OP683" s="11"/>
      <c r="OQ683" s="11"/>
      <c r="OR683" s="11"/>
      <c r="OS683" s="11" t="s">
        <v>18565</v>
      </c>
      <c r="OT683" s="11"/>
      <c r="OU683" s="11"/>
      <c r="OV683" s="11"/>
      <c r="OW683" s="11" t="s">
        <v>18566</v>
      </c>
      <c r="OX683" s="11"/>
      <c r="OY683" s="11"/>
      <c r="OZ683" s="11"/>
      <c r="PA683" s="11"/>
      <c r="PB683" s="11"/>
      <c r="PC683" s="11"/>
      <c r="PD683" s="11"/>
      <c r="PE683" s="11"/>
      <c r="PF683" s="11"/>
      <c r="PG683" s="11" t="s">
        <v>18567</v>
      </c>
      <c r="PH683" s="11"/>
      <c r="PI683" s="11"/>
      <c r="PJ683" s="11"/>
      <c r="PK683" s="11"/>
      <c r="PL683" s="11"/>
      <c r="PM683" s="11"/>
      <c r="PN683" s="11"/>
      <c r="PO683" s="11"/>
      <c r="PP683" s="11"/>
      <c r="PQ683" s="11"/>
      <c r="PR683" s="11"/>
      <c r="PS683" s="11" t="s">
        <v>18568</v>
      </c>
      <c r="PT683" s="11"/>
      <c r="PU683" s="11"/>
      <c r="PV683" s="11"/>
      <c r="PW683" s="11"/>
      <c r="PX683" s="11"/>
      <c r="PY683" s="11"/>
      <c r="PZ683" s="11"/>
      <c r="QA683" s="11"/>
      <c r="QB683" s="11"/>
      <c r="QC683" s="11"/>
      <c r="QD683" s="11"/>
      <c r="QE683" s="11"/>
      <c r="QF683" s="11"/>
      <c r="QG683" s="11"/>
      <c r="QH683" s="11"/>
      <c r="QI683" s="11"/>
      <c r="QJ683" s="11"/>
      <c r="QK683" s="11"/>
      <c r="QL683" s="11"/>
      <c r="QM683" s="11"/>
      <c r="QN683" s="11"/>
      <c r="QO683" s="11"/>
      <c r="QP683" s="11"/>
      <c r="QQ683" s="11"/>
      <c r="QR683" s="11"/>
      <c r="QS683" s="11"/>
      <c r="QT683" s="11"/>
      <c r="QU683" s="11"/>
      <c r="QV683" s="11"/>
      <c r="QW683" s="11"/>
      <c r="QX683" s="11"/>
      <c r="QY683" s="11"/>
      <c r="QZ683" s="11"/>
      <c r="RA683" s="11"/>
      <c r="RB683" s="11"/>
      <c r="RC683" s="11"/>
      <c r="RD683" s="11"/>
      <c r="RE683" s="11"/>
      <c r="RF683" s="11"/>
      <c r="RG683" s="11"/>
      <c r="RH683" s="11"/>
      <c r="RI683" s="11"/>
      <c r="RJ683" s="11"/>
      <c r="RK683" s="11"/>
      <c r="RL683" s="11"/>
      <c r="RM683" s="11"/>
      <c r="RN683" s="11"/>
      <c r="RO683" s="11"/>
      <c r="RP683" s="11"/>
      <c r="RQ683" s="11"/>
      <c r="RR683" s="11"/>
      <c r="RS683" s="11"/>
      <c r="RT683" s="11"/>
      <c r="RU683" s="11"/>
      <c r="RV683" s="11"/>
      <c r="RW683" s="11"/>
      <c r="RX683" s="11"/>
      <c r="RY683" s="11"/>
      <c r="RZ683" s="11"/>
      <c r="SA683" s="11"/>
      <c r="SB683" s="11"/>
      <c r="SC683" s="11"/>
      <c r="SD683" s="11"/>
      <c r="SE683" s="11"/>
      <c r="SF683" s="11"/>
      <c r="SG683" s="11"/>
      <c r="SH683" s="11"/>
      <c r="SI683" s="11"/>
      <c r="SJ683" s="11"/>
      <c r="SK683" s="11"/>
      <c r="SL683" s="11"/>
      <c r="SM683" s="11"/>
      <c r="SN683" s="11"/>
      <c r="SO683" s="11"/>
      <c r="SP683" s="11"/>
      <c r="SQ683" s="11"/>
      <c r="SR683" s="11"/>
      <c r="SS683" s="11"/>
      <c r="ST683" s="11"/>
      <c r="SU683" s="11"/>
      <c r="SV683" s="11"/>
      <c r="SW683" s="11"/>
      <c r="SX683" s="11"/>
      <c r="SY683" s="11"/>
      <c r="SZ683" s="11"/>
      <c r="TA683" s="11"/>
      <c r="TB683" s="11"/>
      <c r="TC683" s="11"/>
      <c r="TD683" s="11"/>
      <c r="TE683" s="11"/>
      <c r="TF683" s="11"/>
      <c r="TG683" s="11"/>
      <c r="TH683" s="11"/>
      <c r="TI683" s="11"/>
      <c r="TJ683" s="11"/>
      <c r="TK683" s="11"/>
      <c r="TL683" s="11"/>
      <c r="TM683" s="11"/>
      <c r="TN683" s="11"/>
      <c r="TO683" s="11"/>
      <c r="TP683" s="11"/>
      <c r="TQ683" s="11"/>
      <c r="TR683" s="11"/>
      <c r="TS683" s="11"/>
      <c r="TT683" s="11"/>
      <c r="TU683" s="11"/>
      <c r="TV683" s="11"/>
      <c r="TW683" s="11"/>
      <c r="TX683" s="11"/>
      <c r="TY683" s="11"/>
      <c r="TZ683" s="11"/>
      <c r="UA683" s="11"/>
      <c r="UB683" s="11"/>
      <c r="UC683" s="11"/>
      <c r="UD683" s="11"/>
      <c r="UE683" s="11"/>
      <c r="UF683" s="11"/>
      <c r="UG683" s="11"/>
      <c r="UH683" s="11"/>
      <c r="UI683" s="11"/>
      <c r="UJ683" s="11"/>
      <c r="UK683" s="11"/>
      <c r="UL683" s="11"/>
      <c r="UM683" s="11"/>
      <c r="UN683" s="11"/>
      <c r="UO683" s="11"/>
      <c r="UP683" s="11"/>
      <c r="UQ683" s="11"/>
      <c r="UR683" s="11"/>
      <c r="US683" s="11"/>
      <c r="UT683" s="11"/>
      <c r="UU683" s="11"/>
      <c r="UV683" s="11"/>
      <c r="UW683" s="11"/>
      <c r="UX683" s="11"/>
      <c r="UY683" s="11"/>
      <c r="UZ683" s="11"/>
      <c r="VA683" s="11"/>
      <c r="VB683" s="11"/>
      <c r="VC683" s="11"/>
      <c r="VD683" s="11"/>
      <c r="VE683" s="11"/>
      <c r="VF683" s="11"/>
      <c r="VG683" s="11"/>
      <c r="VH683" s="11"/>
      <c r="VI683" s="11"/>
      <c r="VJ683" s="11"/>
      <c r="VK683" s="11"/>
      <c r="VL683" s="11"/>
      <c r="VM683" s="11"/>
      <c r="VN683" s="11"/>
      <c r="VO683" s="11"/>
      <c r="VP683" s="11"/>
      <c r="VQ683" s="11"/>
      <c r="VR683" s="11"/>
      <c r="VS683" s="11"/>
      <c r="VT683" s="11"/>
      <c r="VU683" s="11"/>
      <c r="VV683" s="11"/>
      <c r="VW683" s="11"/>
      <c r="VX683" s="11"/>
      <c r="VY683" s="11"/>
      <c r="VZ683" s="11"/>
      <c r="WA683" s="11"/>
      <c r="WB683" s="11"/>
      <c r="WC683" s="11"/>
      <c r="WD683" s="11"/>
      <c r="WE683" s="11"/>
      <c r="WF683" s="11"/>
      <c r="WG683" s="11"/>
      <c r="WH683" s="11"/>
      <c r="WI683" s="11"/>
      <c r="WJ683" s="11"/>
      <c r="WK683" s="11"/>
    </row>
    <row r="684" spans="1:609" x14ac:dyDescent="0.25">
      <c r="A684" s="11"/>
      <c r="B684" s="11"/>
      <c r="C684" s="11"/>
      <c r="D684" s="11"/>
      <c r="E684" s="11" t="s">
        <v>18569</v>
      </c>
      <c r="F684" s="11" t="s">
        <v>18570</v>
      </c>
      <c r="G684" s="11"/>
      <c r="H684" s="11"/>
      <c r="I684" s="11"/>
      <c r="J684" s="11"/>
      <c r="K684" s="11" t="s">
        <v>18571</v>
      </c>
      <c r="L684" s="11"/>
      <c r="M684" s="11"/>
      <c r="N684" s="11"/>
      <c r="O684" s="11"/>
      <c r="P684" s="11"/>
      <c r="Q684" s="11"/>
      <c r="R684" s="11"/>
      <c r="S684" s="11"/>
      <c r="T684" s="11"/>
      <c r="U684" s="11"/>
      <c r="V684" s="11" t="s">
        <v>18572</v>
      </c>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t="s">
        <v>18573</v>
      </c>
      <c r="BT684" s="11"/>
      <c r="BU684" s="11"/>
      <c r="BV684" s="11"/>
      <c r="BW684" s="11"/>
      <c r="BX684" s="11"/>
      <c r="BY684" s="11"/>
      <c r="BZ684" s="11"/>
      <c r="CA684" s="11"/>
      <c r="CB684" s="11"/>
      <c r="CC684" s="11"/>
      <c r="CD684" s="11" t="s">
        <v>18574</v>
      </c>
      <c r="CE684" s="11"/>
      <c r="CF684" s="11"/>
      <c r="CG684" s="11"/>
      <c r="CH684" s="11"/>
      <c r="CI684" s="11"/>
      <c r="CJ684" s="11"/>
      <c r="CK684" s="11" t="s">
        <v>18575</v>
      </c>
      <c r="CL684" s="11" t="s">
        <v>18576</v>
      </c>
      <c r="CM684" s="11"/>
      <c r="CN684" s="11"/>
      <c r="CO684" s="11"/>
      <c r="CP684" s="11"/>
      <c r="CQ684" s="11"/>
      <c r="CR684" s="11"/>
      <c r="CS684" s="11" t="s">
        <v>18577</v>
      </c>
      <c r="CT684" s="11"/>
      <c r="CU684" s="11" t="s">
        <v>18578</v>
      </c>
      <c r="CV684" s="11" t="s">
        <v>18579</v>
      </c>
      <c r="CW684" s="11" t="s">
        <v>18580</v>
      </c>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t="s">
        <v>18581</v>
      </c>
      <c r="DT684" s="11"/>
      <c r="DU684" s="11"/>
      <c r="DV684" s="11"/>
      <c r="DW684" s="11"/>
      <c r="DX684" s="11"/>
      <c r="DY684" s="11"/>
      <c r="DZ684" s="11" t="s">
        <v>18582</v>
      </c>
      <c r="EA684" s="11" t="s">
        <v>18583</v>
      </c>
      <c r="EB684" s="11"/>
      <c r="EC684" s="11"/>
      <c r="ED684" s="11"/>
      <c r="EE684" s="11"/>
      <c r="EF684" s="11"/>
      <c r="EG684" s="11" t="s">
        <v>18584</v>
      </c>
      <c r="EH684" s="11"/>
      <c r="EI684" s="11" t="s">
        <v>18585</v>
      </c>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t="s">
        <v>18586</v>
      </c>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t="s">
        <v>18587</v>
      </c>
      <c r="KN684" s="11"/>
      <c r="KO684" s="11"/>
      <c r="KP684" s="11"/>
      <c r="KQ684" s="11"/>
      <c r="KR684" s="11"/>
      <c r="KS684" s="11"/>
      <c r="KT684" s="11"/>
      <c r="KU684" s="11"/>
      <c r="KV684" s="11"/>
      <c r="KW684" s="11"/>
      <c r="KX684" s="11"/>
      <c r="KY684" s="11"/>
      <c r="KZ684" s="11" t="s">
        <v>18588</v>
      </c>
      <c r="LA684" s="11"/>
      <c r="LB684" s="11"/>
      <c r="LC684" s="11" t="s">
        <v>18589</v>
      </c>
      <c r="LD684" s="11"/>
      <c r="LE684" s="11"/>
      <c r="LF684" s="11"/>
      <c r="LG684" s="11"/>
      <c r="LH684" s="11" t="s">
        <v>18590</v>
      </c>
      <c r="LI684" s="11"/>
      <c r="LJ684" s="11"/>
      <c r="LK684" s="11"/>
      <c r="LL684" s="11"/>
      <c r="LM684" s="11" t="s">
        <v>18591</v>
      </c>
      <c r="LN684" s="11"/>
      <c r="LO684" s="11"/>
      <c r="LP684" s="11"/>
      <c r="LQ684" s="11"/>
      <c r="LR684" s="11"/>
      <c r="LS684" s="11"/>
      <c r="LT684" s="11" t="s">
        <v>18592</v>
      </c>
      <c r="LU684" s="11"/>
      <c r="LV684" s="11"/>
      <c r="LW684" s="11"/>
      <c r="LX684" s="11"/>
      <c r="LY684" s="11"/>
      <c r="LZ684" s="11"/>
      <c r="MA684" s="11"/>
      <c r="MB684" s="11"/>
      <c r="MC684" s="11"/>
      <c r="MD684" s="11"/>
      <c r="ME684" s="11"/>
      <c r="MF684" s="11"/>
      <c r="MG684" s="11"/>
      <c r="MH684" s="11"/>
      <c r="MI684" s="11"/>
      <c r="MJ684" s="11"/>
      <c r="MK684" s="11"/>
      <c r="ML684" s="11"/>
      <c r="MM684" s="11"/>
      <c r="MN684" s="11"/>
      <c r="MO684" s="11"/>
      <c r="MP684" s="11"/>
      <c r="MQ684" s="11"/>
      <c r="MR684" s="11"/>
      <c r="MS684" s="11"/>
      <c r="MT684" s="11"/>
      <c r="MU684" s="11"/>
      <c r="MV684" s="11"/>
      <c r="MW684" s="11"/>
      <c r="MX684" s="11"/>
      <c r="MY684" s="11"/>
      <c r="MZ684" s="11"/>
      <c r="NA684" s="11"/>
      <c r="NB684" s="11"/>
      <c r="NC684" s="11"/>
      <c r="ND684" s="11"/>
      <c r="NE684" s="11"/>
      <c r="NF684" s="11"/>
      <c r="NG684" s="11"/>
      <c r="NH684" s="11"/>
      <c r="NI684" s="11"/>
      <c r="NJ684" s="11"/>
      <c r="NK684" s="11"/>
      <c r="NL684" s="11"/>
      <c r="NM684" s="11"/>
      <c r="NN684" s="11"/>
      <c r="NO684" s="11"/>
      <c r="NP684" s="11"/>
      <c r="NQ684" s="11"/>
      <c r="NR684" s="11"/>
      <c r="NS684" s="11"/>
      <c r="NT684" s="11"/>
      <c r="NU684" s="11"/>
      <c r="NV684" s="11"/>
      <c r="NW684" s="11"/>
      <c r="NX684" s="11"/>
      <c r="NY684" s="11"/>
      <c r="NZ684" s="11"/>
      <c r="OA684" s="11" t="s">
        <v>18593</v>
      </c>
      <c r="OB684" s="11"/>
      <c r="OC684" s="11"/>
      <c r="OD684" s="11"/>
      <c r="OE684" s="11"/>
      <c r="OF684" s="11"/>
      <c r="OG684" s="11"/>
      <c r="OH684" s="11"/>
      <c r="OI684" s="11"/>
      <c r="OJ684" s="11"/>
      <c r="OK684" s="11"/>
      <c r="OL684" s="11"/>
      <c r="OM684" s="11"/>
      <c r="ON684" s="11"/>
      <c r="OO684" s="11"/>
      <c r="OP684" s="11"/>
      <c r="OQ684" s="11"/>
      <c r="OR684" s="11"/>
      <c r="OS684" s="11" t="s">
        <v>18594</v>
      </c>
      <c r="OT684" s="11"/>
      <c r="OU684" s="11"/>
      <c r="OV684" s="11"/>
      <c r="OW684" s="11" t="s">
        <v>18595</v>
      </c>
      <c r="OX684" s="11"/>
      <c r="OY684" s="11"/>
      <c r="OZ684" s="11"/>
      <c r="PA684" s="11"/>
      <c r="PB684" s="11"/>
      <c r="PC684" s="11"/>
      <c r="PD684" s="11"/>
      <c r="PE684" s="11"/>
      <c r="PF684" s="11"/>
      <c r="PG684" s="11" t="s">
        <v>18596</v>
      </c>
      <c r="PH684" s="11"/>
      <c r="PI684" s="11"/>
      <c r="PJ684" s="11"/>
      <c r="PK684" s="11"/>
      <c r="PL684" s="11"/>
      <c r="PM684" s="11"/>
      <c r="PN684" s="11"/>
      <c r="PO684" s="11"/>
      <c r="PP684" s="11"/>
      <c r="PQ684" s="11"/>
      <c r="PR684" s="11"/>
      <c r="PS684" s="11" t="s">
        <v>18597</v>
      </c>
      <c r="PT684" s="11"/>
      <c r="PU684" s="11"/>
      <c r="PV684" s="11"/>
      <c r="PW684" s="11"/>
      <c r="PX684" s="11"/>
      <c r="PY684" s="11"/>
      <c r="PZ684" s="11"/>
      <c r="QA684" s="11"/>
      <c r="QB684" s="11"/>
      <c r="QC684" s="11"/>
      <c r="QD684" s="11"/>
      <c r="QE684" s="11"/>
      <c r="QF684" s="11"/>
      <c r="QG684" s="11"/>
      <c r="QH684" s="11"/>
      <c r="QI684" s="11"/>
      <c r="QJ684" s="11"/>
      <c r="QK684" s="11"/>
      <c r="QL684" s="11"/>
      <c r="QM684" s="11"/>
      <c r="QN684" s="11"/>
      <c r="QO684" s="11"/>
      <c r="QP684" s="11"/>
      <c r="QQ684" s="11"/>
      <c r="QR684" s="11"/>
      <c r="QS684" s="11"/>
      <c r="QT684" s="11"/>
      <c r="QU684" s="11"/>
      <c r="QV684" s="11"/>
      <c r="QW684" s="11"/>
      <c r="QX684" s="11"/>
      <c r="QY684" s="11"/>
      <c r="QZ684" s="11"/>
      <c r="RA684" s="11"/>
      <c r="RB684" s="11"/>
      <c r="RC684" s="11"/>
      <c r="RD684" s="11"/>
      <c r="RE684" s="11"/>
      <c r="RF684" s="11"/>
      <c r="RG684" s="11"/>
      <c r="RH684" s="11"/>
      <c r="RI684" s="11"/>
      <c r="RJ684" s="11"/>
      <c r="RK684" s="11"/>
      <c r="RL684" s="11"/>
      <c r="RM684" s="11"/>
      <c r="RN684" s="11"/>
      <c r="RO684" s="11"/>
      <c r="RP684" s="11"/>
      <c r="RQ684" s="11"/>
      <c r="RR684" s="11"/>
      <c r="RS684" s="11"/>
      <c r="RT684" s="11"/>
      <c r="RU684" s="11"/>
      <c r="RV684" s="11"/>
      <c r="RW684" s="11"/>
      <c r="RX684" s="11"/>
      <c r="RY684" s="11"/>
      <c r="RZ684" s="11"/>
      <c r="SA684" s="11"/>
      <c r="SB684" s="11"/>
      <c r="SC684" s="11"/>
      <c r="SD684" s="11"/>
      <c r="SE684" s="11"/>
      <c r="SF684" s="11"/>
      <c r="SG684" s="11"/>
      <c r="SH684" s="11"/>
      <c r="SI684" s="11"/>
      <c r="SJ684" s="11"/>
      <c r="SK684" s="11"/>
      <c r="SL684" s="11"/>
      <c r="SM684" s="11"/>
      <c r="SN684" s="11"/>
      <c r="SO684" s="11"/>
      <c r="SP684" s="11"/>
      <c r="SQ684" s="11"/>
      <c r="SR684" s="11"/>
      <c r="SS684" s="11"/>
      <c r="ST684" s="11"/>
      <c r="SU684" s="11"/>
      <c r="SV684" s="11"/>
      <c r="SW684" s="11"/>
      <c r="SX684" s="11"/>
      <c r="SY684" s="11"/>
      <c r="SZ684" s="11"/>
      <c r="TA684" s="11"/>
      <c r="TB684" s="11"/>
      <c r="TC684" s="11"/>
      <c r="TD684" s="11"/>
      <c r="TE684" s="11"/>
      <c r="TF684" s="11"/>
      <c r="TG684" s="11"/>
      <c r="TH684" s="11"/>
      <c r="TI684" s="11"/>
      <c r="TJ684" s="11"/>
      <c r="TK684" s="11"/>
      <c r="TL684" s="11"/>
      <c r="TM684" s="11"/>
      <c r="TN684" s="11"/>
      <c r="TO684" s="11"/>
      <c r="TP684" s="11"/>
      <c r="TQ684" s="11"/>
      <c r="TR684" s="11"/>
      <c r="TS684" s="11"/>
      <c r="TT684" s="11"/>
      <c r="TU684" s="11"/>
      <c r="TV684" s="11"/>
      <c r="TW684" s="11"/>
      <c r="TX684" s="11"/>
      <c r="TY684" s="11"/>
      <c r="TZ684" s="11"/>
      <c r="UA684" s="11"/>
      <c r="UB684" s="11"/>
      <c r="UC684" s="11"/>
      <c r="UD684" s="11"/>
      <c r="UE684" s="11"/>
      <c r="UF684" s="11"/>
      <c r="UG684" s="11"/>
      <c r="UH684" s="11"/>
      <c r="UI684" s="11"/>
      <c r="UJ684" s="11"/>
      <c r="UK684" s="11"/>
      <c r="UL684" s="11"/>
      <c r="UM684" s="11"/>
      <c r="UN684" s="11"/>
      <c r="UO684" s="11"/>
      <c r="UP684" s="11"/>
      <c r="UQ684" s="11"/>
      <c r="UR684" s="11"/>
      <c r="US684" s="11"/>
      <c r="UT684" s="11"/>
      <c r="UU684" s="11"/>
      <c r="UV684" s="11"/>
      <c r="UW684" s="11"/>
      <c r="UX684" s="11"/>
      <c r="UY684" s="11"/>
      <c r="UZ684" s="11"/>
      <c r="VA684" s="11"/>
      <c r="VB684" s="11"/>
      <c r="VC684" s="11"/>
      <c r="VD684" s="11"/>
      <c r="VE684" s="11"/>
      <c r="VF684" s="11"/>
      <c r="VG684" s="11"/>
      <c r="VH684" s="11"/>
      <c r="VI684" s="11"/>
      <c r="VJ684" s="11"/>
      <c r="VK684" s="11"/>
      <c r="VL684" s="11"/>
      <c r="VM684" s="11"/>
      <c r="VN684" s="11"/>
      <c r="VO684" s="11"/>
      <c r="VP684" s="11"/>
      <c r="VQ684" s="11"/>
      <c r="VR684" s="11"/>
      <c r="VS684" s="11"/>
      <c r="VT684" s="11"/>
      <c r="VU684" s="11"/>
      <c r="VV684" s="11"/>
      <c r="VW684" s="11"/>
      <c r="VX684" s="11"/>
      <c r="VY684" s="11"/>
      <c r="VZ684" s="11"/>
      <c r="WA684" s="11"/>
      <c r="WB684" s="11"/>
      <c r="WC684" s="11"/>
      <c r="WD684" s="11"/>
      <c r="WE684" s="11"/>
      <c r="WF684" s="11"/>
      <c r="WG684" s="11"/>
      <c r="WH684" s="11"/>
      <c r="WI684" s="11"/>
      <c r="WJ684" s="11"/>
      <c r="WK684" s="11"/>
    </row>
    <row r="685" spans="1:609" x14ac:dyDescent="0.25">
      <c r="A685" s="11"/>
      <c r="B685" s="11"/>
      <c r="C685" s="11"/>
      <c r="D685" s="11"/>
      <c r="E685" s="11" t="s">
        <v>18598</v>
      </c>
      <c r="F685" s="11" t="s">
        <v>18599</v>
      </c>
      <c r="G685" s="11"/>
      <c r="H685" s="11"/>
      <c r="I685" s="11"/>
      <c r="J685" s="11"/>
      <c r="K685" s="11" t="s">
        <v>18600</v>
      </c>
      <c r="L685" s="11"/>
      <c r="M685" s="11"/>
      <c r="N685" s="11"/>
      <c r="O685" s="11"/>
      <c r="P685" s="11"/>
      <c r="Q685" s="11"/>
      <c r="R685" s="11"/>
      <c r="S685" s="11"/>
      <c r="T685" s="11"/>
      <c r="U685" s="11"/>
      <c r="V685" s="11" t="s">
        <v>18601</v>
      </c>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t="s">
        <v>18602</v>
      </c>
      <c r="BT685" s="11"/>
      <c r="BU685" s="11"/>
      <c r="BV685" s="11"/>
      <c r="BW685" s="11"/>
      <c r="BX685" s="11"/>
      <c r="BY685" s="11"/>
      <c r="BZ685" s="11"/>
      <c r="CA685" s="11"/>
      <c r="CB685" s="11"/>
      <c r="CC685" s="11"/>
      <c r="CD685" s="11" t="s">
        <v>18603</v>
      </c>
      <c r="CE685" s="11"/>
      <c r="CF685" s="11"/>
      <c r="CG685" s="11"/>
      <c r="CH685" s="11"/>
      <c r="CI685" s="11"/>
      <c r="CJ685" s="11"/>
      <c r="CK685" s="11" t="s">
        <v>18604</v>
      </c>
      <c r="CL685" s="11" t="s">
        <v>18605</v>
      </c>
      <c r="CM685" s="11"/>
      <c r="CN685" s="11"/>
      <c r="CO685" s="11"/>
      <c r="CP685" s="11"/>
      <c r="CQ685" s="11"/>
      <c r="CR685" s="11"/>
      <c r="CS685" s="11" t="s">
        <v>18606</v>
      </c>
      <c r="CT685" s="11"/>
      <c r="CU685" s="11" t="s">
        <v>18607</v>
      </c>
      <c r="CV685" s="11" t="s">
        <v>18608</v>
      </c>
      <c r="CW685" s="11" t="s">
        <v>18609</v>
      </c>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t="s">
        <v>18610</v>
      </c>
      <c r="DT685" s="11"/>
      <c r="DU685" s="11"/>
      <c r="DV685" s="11"/>
      <c r="DW685" s="11"/>
      <c r="DX685" s="11"/>
      <c r="DY685" s="11"/>
      <c r="DZ685" s="11" t="s">
        <v>18611</v>
      </c>
      <c r="EA685" s="11" t="s">
        <v>18612</v>
      </c>
      <c r="EB685" s="11"/>
      <c r="EC685" s="11"/>
      <c r="ED685" s="11"/>
      <c r="EE685" s="11"/>
      <c r="EF685" s="11"/>
      <c r="EG685" s="11" t="s">
        <v>18613</v>
      </c>
      <c r="EH685" s="11"/>
      <c r="EI685" s="11" t="s">
        <v>18614</v>
      </c>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t="s">
        <v>18615</v>
      </c>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t="s">
        <v>18616</v>
      </c>
      <c r="KN685" s="11"/>
      <c r="KO685" s="11"/>
      <c r="KP685" s="11"/>
      <c r="KQ685" s="11"/>
      <c r="KR685" s="11"/>
      <c r="KS685" s="11"/>
      <c r="KT685" s="11"/>
      <c r="KU685" s="11"/>
      <c r="KV685" s="11"/>
      <c r="KW685" s="11"/>
      <c r="KX685" s="11"/>
      <c r="KY685" s="11"/>
      <c r="KZ685" s="11" t="s">
        <v>18617</v>
      </c>
      <c r="LA685" s="11"/>
      <c r="LB685" s="11"/>
      <c r="LC685" s="11" t="s">
        <v>18618</v>
      </c>
      <c r="LD685" s="11"/>
      <c r="LE685" s="11"/>
      <c r="LF685" s="11"/>
      <c r="LG685" s="11"/>
      <c r="LH685" s="11" t="s">
        <v>18619</v>
      </c>
      <c r="LI685" s="11"/>
      <c r="LJ685" s="11"/>
      <c r="LK685" s="11"/>
      <c r="LL685" s="11"/>
      <c r="LM685" s="11" t="s">
        <v>18620</v>
      </c>
      <c r="LN685" s="11"/>
      <c r="LO685" s="11"/>
      <c r="LP685" s="11"/>
      <c r="LQ685" s="11"/>
      <c r="LR685" s="11"/>
      <c r="LS685" s="11"/>
      <c r="LT685" s="11" t="s">
        <v>18621</v>
      </c>
      <c r="LU685" s="11"/>
      <c r="LV685" s="11"/>
      <c r="LW685" s="11"/>
      <c r="LX685" s="11"/>
      <c r="LY685" s="11"/>
      <c r="LZ685" s="11"/>
      <c r="MA685" s="11"/>
      <c r="MB685" s="11"/>
      <c r="MC685" s="11"/>
      <c r="MD685" s="11"/>
      <c r="ME685" s="11"/>
      <c r="MF685" s="11"/>
      <c r="MG685" s="11"/>
      <c r="MH685" s="11"/>
      <c r="MI685" s="11"/>
      <c r="MJ685" s="11"/>
      <c r="MK685" s="11"/>
      <c r="ML685" s="11"/>
      <c r="MM685" s="11"/>
      <c r="MN685" s="11"/>
      <c r="MO685" s="11"/>
      <c r="MP685" s="11"/>
      <c r="MQ685" s="11"/>
      <c r="MR685" s="11"/>
      <c r="MS685" s="11"/>
      <c r="MT685" s="11"/>
      <c r="MU685" s="11"/>
      <c r="MV685" s="11"/>
      <c r="MW685" s="11"/>
      <c r="MX685" s="11"/>
      <c r="MY685" s="11"/>
      <c r="MZ685" s="11"/>
      <c r="NA685" s="11"/>
      <c r="NB685" s="11"/>
      <c r="NC685" s="11"/>
      <c r="ND685" s="11"/>
      <c r="NE685" s="11"/>
      <c r="NF685" s="11"/>
      <c r="NG685" s="11"/>
      <c r="NH685" s="11"/>
      <c r="NI685" s="11"/>
      <c r="NJ685" s="11"/>
      <c r="NK685" s="11"/>
      <c r="NL685" s="11"/>
      <c r="NM685" s="11"/>
      <c r="NN685" s="11"/>
      <c r="NO685" s="11"/>
      <c r="NP685" s="11"/>
      <c r="NQ685" s="11"/>
      <c r="NR685" s="11"/>
      <c r="NS685" s="11"/>
      <c r="NT685" s="11"/>
      <c r="NU685" s="11"/>
      <c r="NV685" s="11"/>
      <c r="NW685" s="11"/>
      <c r="NX685" s="11"/>
      <c r="NY685" s="11"/>
      <c r="NZ685" s="11"/>
      <c r="OA685" s="11" t="s">
        <v>18622</v>
      </c>
      <c r="OB685" s="11"/>
      <c r="OC685" s="11"/>
      <c r="OD685" s="11"/>
      <c r="OE685" s="11"/>
      <c r="OF685" s="11"/>
      <c r="OG685" s="11"/>
      <c r="OH685" s="11"/>
      <c r="OI685" s="11"/>
      <c r="OJ685" s="11"/>
      <c r="OK685" s="11"/>
      <c r="OL685" s="11"/>
      <c r="OM685" s="11"/>
      <c r="ON685" s="11"/>
      <c r="OO685" s="11"/>
      <c r="OP685" s="11"/>
      <c r="OQ685" s="11"/>
      <c r="OR685" s="11"/>
      <c r="OS685" s="11" t="s">
        <v>18623</v>
      </c>
      <c r="OT685" s="11"/>
      <c r="OU685" s="11"/>
      <c r="OV685" s="11"/>
      <c r="OW685" s="11" t="s">
        <v>18624</v>
      </c>
      <c r="OX685" s="11"/>
      <c r="OY685" s="11"/>
      <c r="OZ685" s="11"/>
      <c r="PA685" s="11"/>
      <c r="PB685" s="11"/>
      <c r="PC685" s="11"/>
      <c r="PD685" s="11"/>
      <c r="PE685" s="11"/>
      <c r="PF685" s="11"/>
      <c r="PG685" s="11" t="s">
        <v>18625</v>
      </c>
      <c r="PH685" s="11"/>
      <c r="PI685" s="11"/>
      <c r="PJ685" s="11"/>
      <c r="PK685" s="11"/>
      <c r="PL685" s="11"/>
      <c r="PM685" s="11"/>
      <c r="PN685" s="11"/>
      <c r="PO685" s="11"/>
      <c r="PP685" s="11"/>
      <c r="PQ685" s="11"/>
      <c r="PR685" s="11"/>
      <c r="PS685" s="11" t="s">
        <v>18626</v>
      </c>
      <c r="PT685" s="11"/>
      <c r="PU685" s="11"/>
      <c r="PV685" s="11"/>
      <c r="PW685" s="11"/>
      <c r="PX685" s="11"/>
      <c r="PY685" s="11"/>
      <c r="PZ685" s="11"/>
      <c r="QA685" s="11"/>
      <c r="QB685" s="11"/>
      <c r="QC685" s="11"/>
      <c r="QD685" s="11"/>
      <c r="QE685" s="11"/>
      <c r="QF685" s="11"/>
      <c r="QG685" s="11"/>
      <c r="QH685" s="11"/>
      <c r="QI685" s="11"/>
      <c r="QJ685" s="11"/>
      <c r="QK685" s="11"/>
      <c r="QL685" s="11"/>
      <c r="QM685" s="11"/>
      <c r="QN685" s="11"/>
      <c r="QO685" s="11"/>
      <c r="QP685" s="11"/>
      <c r="QQ685" s="11"/>
      <c r="QR685" s="11"/>
      <c r="QS685" s="11"/>
      <c r="QT685" s="11"/>
      <c r="QU685" s="11"/>
      <c r="QV685" s="11"/>
      <c r="QW685" s="11"/>
      <c r="QX685" s="11"/>
      <c r="QY685" s="11"/>
      <c r="QZ685" s="11"/>
      <c r="RA685" s="11"/>
      <c r="RB685" s="11"/>
      <c r="RC685" s="11"/>
      <c r="RD685" s="11"/>
      <c r="RE685" s="11"/>
      <c r="RF685" s="11"/>
      <c r="RG685" s="11"/>
      <c r="RH685" s="11"/>
      <c r="RI685" s="11"/>
      <c r="RJ685" s="11"/>
      <c r="RK685" s="11"/>
      <c r="RL685" s="11"/>
      <c r="RM685" s="11"/>
      <c r="RN685" s="11"/>
      <c r="RO685" s="11"/>
      <c r="RP685" s="11"/>
      <c r="RQ685" s="11"/>
      <c r="RR685" s="11"/>
      <c r="RS685" s="11"/>
      <c r="RT685" s="11"/>
      <c r="RU685" s="11"/>
      <c r="RV685" s="11"/>
      <c r="RW685" s="11"/>
      <c r="RX685" s="11"/>
      <c r="RY685" s="11"/>
      <c r="RZ685" s="11"/>
      <c r="SA685" s="11"/>
      <c r="SB685" s="11"/>
      <c r="SC685" s="11"/>
      <c r="SD685" s="11"/>
      <c r="SE685" s="11"/>
      <c r="SF685" s="11"/>
      <c r="SG685" s="11"/>
      <c r="SH685" s="11"/>
      <c r="SI685" s="11"/>
      <c r="SJ685" s="11"/>
      <c r="SK685" s="11"/>
      <c r="SL685" s="11"/>
      <c r="SM685" s="11"/>
      <c r="SN685" s="11"/>
      <c r="SO685" s="11"/>
      <c r="SP685" s="11"/>
      <c r="SQ685" s="11"/>
      <c r="SR685" s="11"/>
      <c r="SS685" s="11"/>
      <c r="ST685" s="11"/>
      <c r="SU685" s="11"/>
      <c r="SV685" s="11"/>
      <c r="SW685" s="11"/>
      <c r="SX685" s="11"/>
      <c r="SY685" s="11"/>
      <c r="SZ685" s="11"/>
      <c r="TA685" s="11"/>
      <c r="TB685" s="11"/>
      <c r="TC685" s="11"/>
      <c r="TD685" s="11"/>
      <c r="TE685" s="11"/>
      <c r="TF685" s="11"/>
      <c r="TG685" s="11"/>
      <c r="TH685" s="11"/>
      <c r="TI685" s="11"/>
      <c r="TJ685" s="11"/>
      <c r="TK685" s="11"/>
      <c r="TL685" s="11"/>
      <c r="TM685" s="11"/>
      <c r="TN685" s="11"/>
      <c r="TO685" s="11"/>
      <c r="TP685" s="11"/>
      <c r="TQ685" s="11"/>
      <c r="TR685" s="11"/>
      <c r="TS685" s="11"/>
      <c r="TT685" s="11"/>
      <c r="TU685" s="11"/>
      <c r="TV685" s="11"/>
      <c r="TW685" s="11"/>
      <c r="TX685" s="11"/>
      <c r="TY685" s="11"/>
      <c r="TZ685" s="11"/>
      <c r="UA685" s="11"/>
      <c r="UB685" s="11"/>
      <c r="UC685" s="11"/>
      <c r="UD685" s="11"/>
      <c r="UE685" s="11"/>
      <c r="UF685" s="11"/>
      <c r="UG685" s="11"/>
      <c r="UH685" s="11"/>
      <c r="UI685" s="11"/>
      <c r="UJ685" s="11"/>
      <c r="UK685" s="11"/>
      <c r="UL685" s="11"/>
      <c r="UM685" s="11"/>
      <c r="UN685" s="11"/>
      <c r="UO685" s="11"/>
      <c r="UP685" s="11"/>
      <c r="UQ685" s="11"/>
      <c r="UR685" s="11"/>
      <c r="US685" s="11"/>
      <c r="UT685" s="11"/>
      <c r="UU685" s="11"/>
      <c r="UV685" s="11"/>
      <c r="UW685" s="11"/>
      <c r="UX685" s="11"/>
      <c r="UY685" s="11"/>
      <c r="UZ685" s="11"/>
      <c r="VA685" s="11"/>
      <c r="VB685" s="11"/>
      <c r="VC685" s="11"/>
      <c r="VD685" s="11"/>
      <c r="VE685" s="11"/>
      <c r="VF685" s="11"/>
      <c r="VG685" s="11"/>
      <c r="VH685" s="11"/>
      <c r="VI685" s="11"/>
      <c r="VJ685" s="11"/>
      <c r="VK685" s="11"/>
      <c r="VL685" s="11"/>
      <c r="VM685" s="11"/>
      <c r="VN685" s="11"/>
      <c r="VO685" s="11"/>
      <c r="VP685" s="11"/>
      <c r="VQ685" s="11"/>
      <c r="VR685" s="11"/>
      <c r="VS685" s="11"/>
      <c r="VT685" s="11"/>
      <c r="VU685" s="11"/>
      <c r="VV685" s="11"/>
      <c r="VW685" s="11"/>
      <c r="VX685" s="11"/>
      <c r="VY685" s="11"/>
      <c r="VZ685" s="11"/>
      <c r="WA685" s="11"/>
      <c r="WB685" s="11"/>
      <c r="WC685" s="11"/>
      <c r="WD685" s="11"/>
      <c r="WE685" s="11"/>
      <c r="WF685" s="11"/>
      <c r="WG685" s="11"/>
      <c r="WH685" s="11"/>
      <c r="WI685" s="11"/>
      <c r="WJ685" s="11"/>
      <c r="WK685" s="11"/>
    </row>
    <row r="686" spans="1:609" x14ac:dyDescent="0.25">
      <c r="A686" s="11"/>
      <c r="B686" s="11"/>
      <c r="C686" s="11"/>
      <c r="D686" s="11"/>
      <c r="E686" s="11" t="s">
        <v>18627</v>
      </c>
      <c r="F686" s="11" t="s">
        <v>18628</v>
      </c>
      <c r="G686" s="11"/>
      <c r="H686" s="11"/>
      <c r="I686" s="11"/>
      <c r="J686" s="11"/>
      <c r="K686" s="11" t="s">
        <v>18629</v>
      </c>
      <c r="L686" s="11"/>
      <c r="M686" s="11"/>
      <c r="N686" s="11"/>
      <c r="O686" s="11"/>
      <c r="P686" s="11"/>
      <c r="Q686" s="11"/>
      <c r="R686" s="11"/>
      <c r="S686" s="11"/>
      <c r="T686" s="11"/>
      <c r="U686" s="11"/>
      <c r="V686" s="11" t="s">
        <v>18630</v>
      </c>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t="s">
        <v>18631</v>
      </c>
      <c r="BT686" s="11"/>
      <c r="BU686" s="11"/>
      <c r="BV686" s="11"/>
      <c r="BW686" s="11"/>
      <c r="BX686" s="11"/>
      <c r="BY686" s="11"/>
      <c r="BZ686" s="11"/>
      <c r="CA686" s="11"/>
      <c r="CB686" s="11"/>
      <c r="CC686" s="11"/>
      <c r="CD686" s="11" t="s">
        <v>18632</v>
      </c>
      <c r="CE686" s="11"/>
      <c r="CF686" s="11"/>
      <c r="CG686" s="11"/>
      <c r="CH686" s="11"/>
      <c r="CI686" s="11"/>
      <c r="CJ686" s="11"/>
      <c r="CK686" s="11" t="s">
        <v>18633</v>
      </c>
      <c r="CL686" s="11" t="s">
        <v>18634</v>
      </c>
      <c r="CM686" s="11"/>
      <c r="CN686" s="11"/>
      <c r="CO686" s="11"/>
      <c r="CP686" s="11"/>
      <c r="CQ686" s="11"/>
      <c r="CR686" s="11"/>
      <c r="CS686" s="11" t="s">
        <v>18635</v>
      </c>
      <c r="CT686" s="11"/>
      <c r="CU686" s="11" t="s">
        <v>18636</v>
      </c>
      <c r="CV686" s="11" t="s">
        <v>18637</v>
      </c>
      <c r="CW686" s="11" t="s">
        <v>18638</v>
      </c>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t="s">
        <v>18639</v>
      </c>
      <c r="DT686" s="11"/>
      <c r="DU686" s="11"/>
      <c r="DV686" s="11"/>
      <c r="DW686" s="11"/>
      <c r="DX686" s="11"/>
      <c r="DY686" s="11"/>
      <c r="DZ686" s="11" t="s">
        <v>18640</v>
      </c>
      <c r="EA686" s="11" t="s">
        <v>18641</v>
      </c>
      <c r="EB686" s="11"/>
      <c r="EC686" s="11"/>
      <c r="ED686" s="11"/>
      <c r="EE686" s="11"/>
      <c r="EF686" s="11"/>
      <c r="EG686" s="11" t="s">
        <v>18642</v>
      </c>
      <c r="EH686" s="11"/>
      <c r="EI686" s="11" t="s">
        <v>18643</v>
      </c>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t="s">
        <v>18644</v>
      </c>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t="s">
        <v>18645</v>
      </c>
      <c r="KN686" s="11"/>
      <c r="KO686" s="11"/>
      <c r="KP686" s="11"/>
      <c r="KQ686" s="11"/>
      <c r="KR686" s="11"/>
      <c r="KS686" s="11"/>
      <c r="KT686" s="11"/>
      <c r="KU686" s="11"/>
      <c r="KV686" s="11"/>
      <c r="KW686" s="11"/>
      <c r="KX686" s="11"/>
      <c r="KY686" s="11"/>
      <c r="KZ686" s="11" t="s">
        <v>18646</v>
      </c>
      <c r="LA686" s="11"/>
      <c r="LB686" s="11"/>
      <c r="LC686" s="11" t="s">
        <v>18647</v>
      </c>
      <c r="LD686" s="11"/>
      <c r="LE686" s="11"/>
      <c r="LF686" s="11"/>
      <c r="LG686" s="11"/>
      <c r="LH686" s="11" t="s">
        <v>18648</v>
      </c>
      <c r="LI686" s="11"/>
      <c r="LJ686" s="11"/>
      <c r="LK686" s="11"/>
      <c r="LL686" s="11"/>
      <c r="LM686" s="11" t="s">
        <v>18649</v>
      </c>
      <c r="LN686" s="11"/>
      <c r="LO686" s="11"/>
      <c r="LP686" s="11"/>
      <c r="LQ686" s="11"/>
      <c r="LR686" s="11"/>
      <c r="LS686" s="11"/>
      <c r="LT686" s="11" t="s">
        <v>18650</v>
      </c>
      <c r="LU686" s="11"/>
      <c r="LV686" s="11"/>
      <c r="LW686" s="11"/>
      <c r="LX686" s="11"/>
      <c r="LY686" s="11"/>
      <c r="LZ686" s="11"/>
      <c r="MA686" s="11"/>
      <c r="MB686" s="11"/>
      <c r="MC686" s="11"/>
      <c r="MD686" s="11"/>
      <c r="ME686" s="11"/>
      <c r="MF686" s="11"/>
      <c r="MG686" s="11"/>
      <c r="MH686" s="11"/>
      <c r="MI686" s="11"/>
      <c r="MJ686" s="11"/>
      <c r="MK686" s="11"/>
      <c r="ML686" s="11"/>
      <c r="MM686" s="11"/>
      <c r="MN686" s="11"/>
      <c r="MO686" s="11"/>
      <c r="MP686" s="11"/>
      <c r="MQ686" s="11"/>
      <c r="MR686" s="11"/>
      <c r="MS686" s="11"/>
      <c r="MT686" s="11"/>
      <c r="MU686" s="11"/>
      <c r="MV686" s="11"/>
      <c r="MW686" s="11"/>
      <c r="MX686" s="11"/>
      <c r="MY686" s="11"/>
      <c r="MZ686" s="11"/>
      <c r="NA686" s="11"/>
      <c r="NB686" s="11"/>
      <c r="NC686" s="11"/>
      <c r="ND686" s="11"/>
      <c r="NE686" s="11"/>
      <c r="NF686" s="11"/>
      <c r="NG686" s="11"/>
      <c r="NH686" s="11"/>
      <c r="NI686" s="11"/>
      <c r="NJ686" s="11"/>
      <c r="NK686" s="11"/>
      <c r="NL686" s="11"/>
      <c r="NM686" s="11"/>
      <c r="NN686" s="11"/>
      <c r="NO686" s="11"/>
      <c r="NP686" s="11"/>
      <c r="NQ686" s="11"/>
      <c r="NR686" s="11"/>
      <c r="NS686" s="11"/>
      <c r="NT686" s="11"/>
      <c r="NU686" s="11"/>
      <c r="NV686" s="11"/>
      <c r="NW686" s="11"/>
      <c r="NX686" s="11"/>
      <c r="NY686" s="11"/>
      <c r="NZ686" s="11"/>
      <c r="OA686" s="11" t="s">
        <v>18651</v>
      </c>
      <c r="OB686" s="11"/>
      <c r="OC686" s="11"/>
      <c r="OD686" s="11"/>
      <c r="OE686" s="11"/>
      <c r="OF686" s="11"/>
      <c r="OG686" s="11"/>
      <c r="OH686" s="11"/>
      <c r="OI686" s="11"/>
      <c r="OJ686" s="11"/>
      <c r="OK686" s="11"/>
      <c r="OL686" s="11"/>
      <c r="OM686" s="11"/>
      <c r="ON686" s="11"/>
      <c r="OO686" s="11"/>
      <c r="OP686" s="11"/>
      <c r="OQ686" s="11"/>
      <c r="OR686" s="11"/>
      <c r="OS686" s="11" t="s">
        <v>18652</v>
      </c>
      <c r="OT686" s="11"/>
      <c r="OU686" s="11"/>
      <c r="OV686" s="11"/>
      <c r="OW686" s="11" t="s">
        <v>18653</v>
      </c>
      <c r="OX686" s="11"/>
      <c r="OY686" s="11"/>
      <c r="OZ686" s="11"/>
      <c r="PA686" s="11"/>
      <c r="PB686" s="11"/>
      <c r="PC686" s="11"/>
      <c r="PD686" s="11"/>
      <c r="PE686" s="11"/>
      <c r="PF686" s="11"/>
      <c r="PG686" s="11" t="s">
        <v>18654</v>
      </c>
      <c r="PH686" s="11"/>
      <c r="PI686" s="11"/>
      <c r="PJ686" s="11"/>
      <c r="PK686" s="11"/>
      <c r="PL686" s="11"/>
      <c r="PM686" s="11"/>
      <c r="PN686" s="11"/>
      <c r="PO686" s="11"/>
      <c r="PP686" s="11"/>
      <c r="PQ686" s="11"/>
      <c r="PR686" s="11"/>
      <c r="PS686" s="11" t="s">
        <v>18655</v>
      </c>
      <c r="PT686" s="11"/>
      <c r="PU686" s="11"/>
      <c r="PV686" s="11"/>
      <c r="PW686" s="11"/>
      <c r="PX686" s="11"/>
      <c r="PY686" s="11"/>
      <c r="PZ686" s="11"/>
      <c r="QA686" s="11"/>
      <c r="QB686" s="11"/>
      <c r="QC686" s="11"/>
      <c r="QD686" s="11"/>
      <c r="QE686" s="11"/>
      <c r="QF686" s="11"/>
      <c r="QG686" s="11"/>
      <c r="QH686" s="11"/>
      <c r="QI686" s="11"/>
      <c r="QJ686" s="11"/>
      <c r="QK686" s="11"/>
      <c r="QL686" s="11"/>
      <c r="QM686" s="11"/>
      <c r="QN686" s="11"/>
      <c r="QO686" s="11"/>
      <c r="QP686" s="11"/>
      <c r="QQ686" s="11"/>
      <c r="QR686" s="11"/>
      <c r="QS686" s="11"/>
      <c r="QT686" s="11"/>
      <c r="QU686" s="11"/>
      <c r="QV686" s="11"/>
      <c r="QW686" s="11"/>
      <c r="QX686" s="11"/>
      <c r="QY686" s="11"/>
      <c r="QZ686" s="11"/>
      <c r="RA686" s="11"/>
      <c r="RB686" s="11"/>
      <c r="RC686" s="11"/>
      <c r="RD686" s="11"/>
      <c r="RE686" s="11"/>
      <c r="RF686" s="11"/>
      <c r="RG686" s="11"/>
      <c r="RH686" s="11"/>
      <c r="RI686" s="11"/>
      <c r="RJ686" s="11"/>
      <c r="RK686" s="11"/>
      <c r="RL686" s="11"/>
      <c r="RM686" s="11"/>
      <c r="RN686" s="11"/>
      <c r="RO686" s="11"/>
      <c r="RP686" s="11"/>
      <c r="RQ686" s="11"/>
      <c r="RR686" s="11"/>
      <c r="RS686" s="11"/>
      <c r="RT686" s="11"/>
      <c r="RU686" s="11"/>
      <c r="RV686" s="11"/>
      <c r="RW686" s="11"/>
      <c r="RX686" s="11"/>
      <c r="RY686" s="11"/>
      <c r="RZ686" s="11"/>
      <c r="SA686" s="11"/>
      <c r="SB686" s="11"/>
      <c r="SC686" s="11"/>
      <c r="SD686" s="11"/>
      <c r="SE686" s="11"/>
      <c r="SF686" s="11"/>
      <c r="SG686" s="11"/>
      <c r="SH686" s="11"/>
      <c r="SI686" s="11"/>
      <c r="SJ686" s="11"/>
      <c r="SK686" s="11"/>
      <c r="SL686" s="11"/>
      <c r="SM686" s="11"/>
      <c r="SN686" s="11"/>
      <c r="SO686" s="11"/>
      <c r="SP686" s="11"/>
      <c r="SQ686" s="11"/>
      <c r="SR686" s="11"/>
      <c r="SS686" s="11"/>
      <c r="ST686" s="11"/>
      <c r="SU686" s="11"/>
      <c r="SV686" s="11"/>
      <c r="SW686" s="11"/>
      <c r="SX686" s="11"/>
      <c r="SY686" s="11"/>
      <c r="SZ686" s="11"/>
      <c r="TA686" s="11"/>
      <c r="TB686" s="11"/>
      <c r="TC686" s="11"/>
      <c r="TD686" s="11"/>
      <c r="TE686" s="11"/>
      <c r="TF686" s="11"/>
      <c r="TG686" s="11"/>
      <c r="TH686" s="11"/>
      <c r="TI686" s="11"/>
      <c r="TJ686" s="11"/>
      <c r="TK686" s="11"/>
      <c r="TL686" s="11"/>
      <c r="TM686" s="11"/>
      <c r="TN686" s="11"/>
      <c r="TO686" s="11"/>
      <c r="TP686" s="11"/>
      <c r="TQ686" s="11"/>
      <c r="TR686" s="11"/>
      <c r="TS686" s="11"/>
      <c r="TT686" s="11"/>
      <c r="TU686" s="11"/>
      <c r="TV686" s="11"/>
      <c r="TW686" s="11"/>
      <c r="TX686" s="11"/>
      <c r="TY686" s="11"/>
      <c r="TZ686" s="11"/>
      <c r="UA686" s="11"/>
      <c r="UB686" s="11"/>
      <c r="UC686" s="11"/>
      <c r="UD686" s="11"/>
      <c r="UE686" s="11"/>
      <c r="UF686" s="11"/>
      <c r="UG686" s="11"/>
      <c r="UH686" s="11"/>
      <c r="UI686" s="11"/>
      <c r="UJ686" s="11"/>
      <c r="UK686" s="11"/>
      <c r="UL686" s="11"/>
      <c r="UM686" s="11"/>
      <c r="UN686" s="11"/>
      <c r="UO686" s="11"/>
      <c r="UP686" s="11"/>
      <c r="UQ686" s="11"/>
      <c r="UR686" s="11"/>
      <c r="US686" s="11"/>
      <c r="UT686" s="11"/>
      <c r="UU686" s="11"/>
      <c r="UV686" s="11"/>
      <c r="UW686" s="11"/>
      <c r="UX686" s="11"/>
      <c r="UY686" s="11"/>
      <c r="UZ686" s="11"/>
      <c r="VA686" s="11"/>
      <c r="VB686" s="11"/>
      <c r="VC686" s="11"/>
      <c r="VD686" s="11"/>
      <c r="VE686" s="11"/>
      <c r="VF686" s="11"/>
      <c r="VG686" s="11"/>
      <c r="VH686" s="11"/>
      <c r="VI686" s="11"/>
      <c r="VJ686" s="11"/>
      <c r="VK686" s="11"/>
      <c r="VL686" s="11"/>
      <c r="VM686" s="11"/>
      <c r="VN686" s="11"/>
      <c r="VO686" s="11"/>
      <c r="VP686" s="11"/>
      <c r="VQ686" s="11"/>
      <c r="VR686" s="11"/>
      <c r="VS686" s="11"/>
      <c r="VT686" s="11"/>
      <c r="VU686" s="11"/>
      <c r="VV686" s="11"/>
      <c r="VW686" s="11"/>
      <c r="VX686" s="11"/>
      <c r="VY686" s="11"/>
      <c r="VZ686" s="11"/>
      <c r="WA686" s="11"/>
      <c r="WB686" s="11"/>
      <c r="WC686" s="11"/>
      <c r="WD686" s="11"/>
      <c r="WE686" s="11"/>
      <c r="WF686" s="11"/>
      <c r="WG686" s="11"/>
      <c r="WH686" s="11"/>
      <c r="WI686" s="11"/>
      <c r="WJ686" s="11"/>
      <c r="WK686" s="11"/>
    </row>
    <row r="687" spans="1:609" x14ac:dyDescent="0.25">
      <c r="A687" s="11"/>
      <c r="B687" s="11"/>
      <c r="C687" s="11"/>
      <c r="D687" s="11"/>
      <c r="E687" s="11" t="s">
        <v>18656</v>
      </c>
      <c r="F687" s="11" t="s">
        <v>18657</v>
      </c>
      <c r="G687" s="11"/>
      <c r="H687" s="11"/>
      <c r="I687" s="11"/>
      <c r="J687" s="11"/>
      <c r="K687" s="11" t="s">
        <v>18658</v>
      </c>
      <c r="L687" s="11"/>
      <c r="M687" s="11"/>
      <c r="N687" s="11"/>
      <c r="O687" s="11"/>
      <c r="P687" s="11"/>
      <c r="Q687" s="11"/>
      <c r="R687" s="11"/>
      <c r="S687" s="11"/>
      <c r="T687" s="11"/>
      <c r="U687" s="11"/>
      <c r="V687" s="11" t="s">
        <v>18659</v>
      </c>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t="s">
        <v>18660</v>
      </c>
      <c r="BT687" s="11"/>
      <c r="BU687" s="11"/>
      <c r="BV687" s="11"/>
      <c r="BW687" s="11"/>
      <c r="BX687" s="11"/>
      <c r="BY687" s="11"/>
      <c r="BZ687" s="11"/>
      <c r="CA687" s="11"/>
      <c r="CB687" s="11"/>
      <c r="CC687" s="11"/>
      <c r="CD687" s="11" t="s">
        <v>18661</v>
      </c>
      <c r="CE687" s="11"/>
      <c r="CF687" s="11"/>
      <c r="CG687" s="11"/>
      <c r="CH687" s="11"/>
      <c r="CI687" s="11"/>
      <c r="CJ687" s="11"/>
      <c r="CK687" s="11" t="s">
        <v>18662</v>
      </c>
      <c r="CL687" s="11" t="s">
        <v>18663</v>
      </c>
      <c r="CM687" s="11"/>
      <c r="CN687" s="11"/>
      <c r="CO687" s="11"/>
      <c r="CP687" s="11"/>
      <c r="CQ687" s="11"/>
      <c r="CR687" s="11"/>
      <c r="CS687" s="11" t="s">
        <v>18664</v>
      </c>
      <c r="CT687" s="11"/>
      <c r="CU687" s="11" t="s">
        <v>18665</v>
      </c>
      <c r="CV687" s="11" t="s">
        <v>18666</v>
      </c>
      <c r="CW687" s="11" t="s">
        <v>18667</v>
      </c>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t="s">
        <v>18668</v>
      </c>
      <c r="DT687" s="11"/>
      <c r="DU687" s="11"/>
      <c r="DV687" s="11"/>
      <c r="DW687" s="11"/>
      <c r="DX687" s="11"/>
      <c r="DY687" s="11"/>
      <c r="DZ687" s="11" t="s">
        <v>18669</v>
      </c>
      <c r="EA687" s="11" t="s">
        <v>18670</v>
      </c>
      <c r="EB687" s="11"/>
      <c r="EC687" s="11"/>
      <c r="ED687" s="11"/>
      <c r="EE687" s="11"/>
      <c r="EF687" s="11"/>
      <c r="EG687" s="11" t="s">
        <v>18671</v>
      </c>
      <c r="EH687" s="11"/>
      <c r="EI687" s="11" t="s">
        <v>18672</v>
      </c>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t="s">
        <v>18673</v>
      </c>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t="s">
        <v>18674</v>
      </c>
      <c r="KN687" s="11"/>
      <c r="KO687" s="11"/>
      <c r="KP687" s="11"/>
      <c r="KQ687" s="11"/>
      <c r="KR687" s="11"/>
      <c r="KS687" s="11"/>
      <c r="KT687" s="11"/>
      <c r="KU687" s="11"/>
      <c r="KV687" s="11"/>
      <c r="KW687" s="11"/>
      <c r="KX687" s="11"/>
      <c r="KY687" s="11"/>
      <c r="KZ687" s="11" t="s">
        <v>18675</v>
      </c>
      <c r="LA687" s="11"/>
      <c r="LB687" s="11"/>
      <c r="LC687" s="11" t="s">
        <v>18676</v>
      </c>
      <c r="LD687" s="11"/>
      <c r="LE687" s="11"/>
      <c r="LF687" s="11"/>
      <c r="LG687" s="11"/>
      <c r="LH687" s="11" t="s">
        <v>18677</v>
      </c>
      <c r="LI687" s="11"/>
      <c r="LJ687" s="11"/>
      <c r="LK687" s="11"/>
      <c r="LL687" s="11"/>
      <c r="LM687" s="11"/>
      <c r="LN687" s="11"/>
      <c r="LO687" s="11"/>
      <c r="LP687" s="11"/>
      <c r="LQ687" s="11"/>
      <c r="LR687" s="11"/>
      <c r="LS687" s="11"/>
      <c r="LT687" s="11" t="s">
        <v>18678</v>
      </c>
      <c r="LU687" s="11"/>
      <c r="LV687" s="11"/>
      <c r="LW687" s="11"/>
      <c r="LX687" s="11"/>
      <c r="LY687" s="11"/>
      <c r="LZ687" s="11"/>
      <c r="MA687" s="11"/>
      <c r="MB687" s="11"/>
      <c r="MC687" s="11"/>
      <c r="MD687" s="11"/>
      <c r="ME687" s="11"/>
      <c r="MF687" s="11"/>
      <c r="MG687" s="11"/>
      <c r="MH687" s="11"/>
      <c r="MI687" s="11"/>
      <c r="MJ687" s="11"/>
      <c r="MK687" s="11"/>
      <c r="ML687" s="11"/>
      <c r="MM687" s="11"/>
      <c r="MN687" s="11"/>
      <c r="MO687" s="11"/>
      <c r="MP687" s="11"/>
      <c r="MQ687" s="11"/>
      <c r="MR687" s="11"/>
      <c r="MS687" s="11"/>
      <c r="MT687" s="11"/>
      <c r="MU687" s="11"/>
      <c r="MV687" s="11"/>
      <c r="MW687" s="11"/>
      <c r="MX687" s="11"/>
      <c r="MY687" s="11"/>
      <c r="MZ687" s="11"/>
      <c r="NA687" s="11"/>
      <c r="NB687" s="11"/>
      <c r="NC687" s="11"/>
      <c r="ND687" s="11"/>
      <c r="NE687" s="11"/>
      <c r="NF687" s="11"/>
      <c r="NG687" s="11"/>
      <c r="NH687" s="11"/>
      <c r="NI687" s="11"/>
      <c r="NJ687" s="11"/>
      <c r="NK687" s="11"/>
      <c r="NL687" s="11"/>
      <c r="NM687" s="11"/>
      <c r="NN687" s="11"/>
      <c r="NO687" s="11"/>
      <c r="NP687" s="11"/>
      <c r="NQ687" s="11"/>
      <c r="NR687" s="11"/>
      <c r="NS687" s="11"/>
      <c r="NT687" s="11"/>
      <c r="NU687" s="11"/>
      <c r="NV687" s="11"/>
      <c r="NW687" s="11"/>
      <c r="NX687" s="11"/>
      <c r="NY687" s="11"/>
      <c r="NZ687" s="11"/>
      <c r="OA687" s="11" t="s">
        <v>18679</v>
      </c>
      <c r="OB687" s="11"/>
      <c r="OC687" s="11"/>
      <c r="OD687" s="11"/>
      <c r="OE687" s="11"/>
      <c r="OF687" s="11"/>
      <c r="OG687" s="11"/>
      <c r="OH687" s="11"/>
      <c r="OI687" s="11"/>
      <c r="OJ687" s="11"/>
      <c r="OK687" s="11"/>
      <c r="OL687" s="11"/>
      <c r="OM687" s="11"/>
      <c r="ON687" s="11"/>
      <c r="OO687" s="11"/>
      <c r="OP687" s="11"/>
      <c r="OQ687" s="11"/>
      <c r="OR687" s="11"/>
      <c r="OS687" s="11" t="s">
        <v>18680</v>
      </c>
      <c r="OT687" s="11"/>
      <c r="OU687" s="11"/>
      <c r="OV687" s="11"/>
      <c r="OW687" s="11" t="s">
        <v>18681</v>
      </c>
      <c r="OX687" s="11"/>
      <c r="OY687" s="11"/>
      <c r="OZ687" s="11"/>
      <c r="PA687" s="11"/>
      <c r="PB687" s="11"/>
      <c r="PC687" s="11"/>
      <c r="PD687" s="11"/>
      <c r="PE687" s="11"/>
      <c r="PF687" s="11"/>
      <c r="PG687" s="11" t="s">
        <v>18682</v>
      </c>
      <c r="PH687" s="11"/>
      <c r="PI687" s="11"/>
      <c r="PJ687" s="11"/>
      <c r="PK687" s="11"/>
      <c r="PL687" s="11"/>
      <c r="PM687" s="11"/>
      <c r="PN687" s="11"/>
      <c r="PO687" s="11"/>
      <c r="PP687" s="11"/>
      <c r="PQ687" s="11"/>
      <c r="PR687" s="11"/>
      <c r="PS687" s="11" t="s">
        <v>18683</v>
      </c>
      <c r="PT687" s="11"/>
      <c r="PU687" s="11"/>
      <c r="PV687" s="11"/>
      <c r="PW687" s="11"/>
      <c r="PX687" s="11"/>
      <c r="PY687" s="11"/>
      <c r="PZ687" s="11"/>
      <c r="QA687" s="11"/>
      <c r="QB687" s="11"/>
      <c r="QC687" s="11"/>
      <c r="QD687" s="11"/>
      <c r="QE687" s="11"/>
      <c r="QF687" s="11"/>
      <c r="QG687" s="11"/>
      <c r="QH687" s="11"/>
      <c r="QI687" s="11"/>
      <c r="QJ687" s="11"/>
      <c r="QK687" s="11"/>
      <c r="QL687" s="11"/>
      <c r="QM687" s="11"/>
      <c r="QN687" s="11"/>
      <c r="QO687" s="11"/>
      <c r="QP687" s="11"/>
      <c r="QQ687" s="11"/>
      <c r="QR687" s="11"/>
      <c r="QS687" s="11"/>
      <c r="QT687" s="11"/>
      <c r="QU687" s="11"/>
      <c r="QV687" s="11"/>
      <c r="QW687" s="11"/>
      <c r="QX687" s="11"/>
      <c r="QY687" s="11"/>
      <c r="QZ687" s="11"/>
      <c r="RA687" s="11"/>
      <c r="RB687" s="11"/>
      <c r="RC687" s="11"/>
      <c r="RD687" s="11"/>
      <c r="RE687" s="11"/>
      <c r="RF687" s="11"/>
      <c r="RG687" s="11"/>
      <c r="RH687" s="11"/>
      <c r="RI687" s="11"/>
      <c r="RJ687" s="11"/>
      <c r="RK687" s="11"/>
      <c r="RL687" s="11"/>
      <c r="RM687" s="11"/>
      <c r="RN687" s="11"/>
      <c r="RO687" s="11"/>
      <c r="RP687" s="11"/>
      <c r="RQ687" s="11"/>
      <c r="RR687" s="11"/>
      <c r="RS687" s="11"/>
      <c r="RT687" s="11"/>
      <c r="RU687" s="11"/>
      <c r="RV687" s="11"/>
      <c r="RW687" s="11"/>
      <c r="RX687" s="11"/>
      <c r="RY687" s="11"/>
      <c r="RZ687" s="11"/>
      <c r="SA687" s="11"/>
      <c r="SB687" s="11"/>
      <c r="SC687" s="11"/>
      <c r="SD687" s="11"/>
      <c r="SE687" s="11"/>
      <c r="SF687" s="11"/>
      <c r="SG687" s="11"/>
      <c r="SH687" s="11"/>
      <c r="SI687" s="11"/>
      <c r="SJ687" s="11"/>
      <c r="SK687" s="11"/>
      <c r="SL687" s="11"/>
      <c r="SM687" s="11"/>
      <c r="SN687" s="11"/>
      <c r="SO687" s="11"/>
      <c r="SP687" s="11"/>
      <c r="SQ687" s="11"/>
      <c r="SR687" s="11"/>
      <c r="SS687" s="11"/>
      <c r="ST687" s="11"/>
      <c r="SU687" s="11"/>
      <c r="SV687" s="11"/>
      <c r="SW687" s="11"/>
      <c r="SX687" s="11"/>
      <c r="SY687" s="11"/>
      <c r="SZ687" s="11"/>
      <c r="TA687" s="11"/>
      <c r="TB687" s="11"/>
      <c r="TC687" s="11"/>
      <c r="TD687" s="11"/>
      <c r="TE687" s="11"/>
      <c r="TF687" s="11"/>
      <c r="TG687" s="11"/>
      <c r="TH687" s="11"/>
      <c r="TI687" s="11"/>
      <c r="TJ687" s="11"/>
      <c r="TK687" s="11"/>
      <c r="TL687" s="11"/>
      <c r="TM687" s="11"/>
      <c r="TN687" s="11"/>
      <c r="TO687" s="11"/>
      <c r="TP687" s="11"/>
      <c r="TQ687" s="11"/>
      <c r="TR687" s="11"/>
      <c r="TS687" s="11"/>
      <c r="TT687" s="11"/>
      <c r="TU687" s="11"/>
      <c r="TV687" s="11"/>
      <c r="TW687" s="11"/>
      <c r="TX687" s="11"/>
      <c r="TY687" s="11"/>
      <c r="TZ687" s="11"/>
      <c r="UA687" s="11"/>
      <c r="UB687" s="11"/>
      <c r="UC687" s="11"/>
      <c r="UD687" s="11"/>
      <c r="UE687" s="11"/>
      <c r="UF687" s="11"/>
      <c r="UG687" s="11"/>
      <c r="UH687" s="11"/>
      <c r="UI687" s="11"/>
      <c r="UJ687" s="11"/>
      <c r="UK687" s="11"/>
      <c r="UL687" s="11"/>
      <c r="UM687" s="11"/>
      <c r="UN687" s="11"/>
      <c r="UO687" s="11"/>
      <c r="UP687" s="11"/>
      <c r="UQ687" s="11"/>
      <c r="UR687" s="11"/>
      <c r="US687" s="11"/>
      <c r="UT687" s="11"/>
      <c r="UU687" s="11"/>
      <c r="UV687" s="11"/>
      <c r="UW687" s="11"/>
      <c r="UX687" s="11"/>
      <c r="UY687" s="11"/>
      <c r="UZ687" s="11"/>
      <c r="VA687" s="11"/>
      <c r="VB687" s="11"/>
      <c r="VC687" s="11"/>
      <c r="VD687" s="11"/>
      <c r="VE687" s="11"/>
      <c r="VF687" s="11"/>
      <c r="VG687" s="11"/>
      <c r="VH687" s="11"/>
      <c r="VI687" s="11"/>
      <c r="VJ687" s="11"/>
      <c r="VK687" s="11"/>
      <c r="VL687" s="11"/>
      <c r="VM687" s="11"/>
      <c r="VN687" s="11"/>
      <c r="VO687" s="11"/>
      <c r="VP687" s="11"/>
      <c r="VQ687" s="11"/>
      <c r="VR687" s="11"/>
      <c r="VS687" s="11"/>
      <c r="VT687" s="11"/>
      <c r="VU687" s="11"/>
      <c r="VV687" s="11"/>
      <c r="VW687" s="11"/>
      <c r="VX687" s="11"/>
      <c r="VY687" s="11"/>
      <c r="VZ687" s="11"/>
      <c r="WA687" s="11"/>
      <c r="WB687" s="11"/>
      <c r="WC687" s="11"/>
      <c r="WD687" s="11"/>
      <c r="WE687" s="11"/>
      <c r="WF687" s="11"/>
      <c r="WG687" s="11"/>
      <c r="WH687" s="11"/>
      <c r="WI687" s="11"/>
      <c r="WJ687" s="11"/>
      <c r="WK687" s="11"/>
    </row>
    <row r="688" spans="1:609" x14ac:dyDescent="0.25">
      <c r="A688" s="11"/>
      <c r="B688" s="11"/>
      <c r="C688" s="11"/>
      <c r="D688" s="11"/>
      <c r="E688" s="11" t="s">
        <v>18684</v>
      </c>
      <c r="F688" s="11" t="s">
        <v>18685</v>
      </c>
      <c r="G688" s="11"/>
      <c r="H688" s="11"/>
      <c r="I688" s="11"/>
      <c r="J688" s="11"/>
      <c r="K688" s="11" t="s">
        <v>18686</v>
      </c>
      <c r="L688" s="11"/>
      <c r="M688" s="11"/>
      <c r="N688" s="11"/>
      <c r="O688" s="11"/>
      <c r="P688" s="11"/>
      <c r="Q688" s="11"/>
      <c r="R688" s="11"/>
      <c r="S688" s="11"/>
      <c r="T688" s="11"/>
      <c r="U688" s="11"/>
      <c r="V688" s="11" t="s">
        <v>18687</v>
      </c>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t="s">
        <v>18688</v>
      </c>
      <c r="BT688" s="11"/>
      <c r="BU688" s="11"/>
      <c r="BV688" s="11"/>
      <c r="BW688" s="11"/>
      <c r="BX688" s="11"/>
      <c r="BY688" s="11"/>
      <c r="BZ688" s="11"/>
      <c r="CA688" s="11"/>
      <c r="CB688" s="11"/>
      <c r="CC688" s="11"/>
      <c r="CD688" s="11" t="s">
        <v>18689</v>
      </c>
      <c r="CE688" s="11"/>
      <c r="CF688" s="11"/>
      <c r="CG688" s="11"/>
      <c r="CH688" s="11"/>
      <c r="CI688" s="11"/>
      <c r="CJ688" s="11"/>
      <c r="CK688" s="11"/>
      <c r="CL688" s="11" t="s">
        <v>18690</v>
      </c>
      <c r="CM688" s="11"/>
      <c r="CN688" s="11"/>
      <c r="CO688" s="11"/>
      <c r="CP688" s="11"/>
      <c r="CQ688" s="11"/>
      <c r="CR688" s="11"/>
      <c r="CS688" s="11" t="s">
        <v>18691</v>
      </c>
      <c r="CT688" s="11"/>
      <c r="CU688" s="11"/>
      <c r="CV688" s="11" t="s">
        <v>18692</v>
      </c>
      <c r="CW688" s="11" t="s">
        <v>18693</v>
      </c>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t="s">
        <v>18694</v>
      </c>
      <c r="DT688" s="11"/>
      <c r="DU688" s="11"/>
      <c r="DV688" s="11"/>
      <c r="DW688" s="11"/>
      <c r="DX688" s="11"/>
      <c r="DY688" s="11"/>
      <c r="DZ688" s="11" t="s">
        <v>18695</v>
      </c>
      <c r="EA688" s="11" t="s">
        <v>18696</v>
      </c>
      <c r="EB688" s="11"/>
      <c r="EC688" s="11"/>
      <c r="ED688" s="11"/>
      <c r="EE688" s="11"/>
      <c r="EF688" s="11"/>
      <c r="EG688" s="11" t="s">
        <v>18697</v>
      </c>
      <c r="EH688" s="11"/>
      <c r="EI688" s="11" t="s">
        <v>18698</v>
      </c>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t="s">
        <v>18699</v>
      </c>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t="s">
        <v>18700</v>
      </c>
      <c r="KN688" s="11"/>
      <c r="KO688" s="11"/>
      <c r="KP688" s="11"/>
      <c r="KQ688" s="11"/>
      <c r="KR688" s="11"/>
      <c r="KS688" s="11"/>
      <c r="KT688" s="11"/>
      <c r="KU688" s="11"/>
      <c r="KV688" s="11"/>
      <c r="KW688" s="11"/>
      <c r="KX688" s="11"/>
      <c r="KY688" s="11"/>
      <c r="KZ688" s="11" t="s">
        <v>18701</v>
      </c>
      <c r="LA688" s="11"/>
      <c r="LB688" s="11"/>
      <c r="LC688" s="11" t="s">
        <v>18702</v>
      </c>
      <c r="LD688" s="11"/>
      <c r="LE688" s="11"/>
      <c r="LF688" s="11"/>
      <c r="LG688" s="11"/>
      <c r="LH688" s="11" t="s">
        <v>18703</v>
      </c>
      <c r="LI688" s="11"/>
      <c r="LJ688" s="11"/>
      <c r="LK688" s="11"/>
      <c r="LL688" s="11"/>
      <c r="LM688" s="11"/>
      <c r="LN688" s="11"/>
      <c r="LO688" s="11"/>
      <c r="LP688" s="11"/>
      <c r="LQ688" s="11"/>
      <c r="LR688" s="11"/>
      <c r="LS688" s="11"/>
      <c r="LT688" s="11" t="s">
        <v>18704</v>
      </c>
      <c r="LU688" s="11"/>
      <c r="LV688" s="11"/>
      <c r="LW688" s="11"/>
      <c r="LX688" s="11"/>
      <c r="LY688" s="11"/>
      <c r="LZ688" s="11"/>
      <c r="MA688" s="11"/>
      <c r="MB688" s="11"/>
      <c r="MC688" s="11"/>
      <c r="MD688" s="11"/>
      <c r="ME688" s="11"/>
      <c r="MF688" s="11"/>
      <c r="MG688" s="11"/>
      <c r="MH688" s="11"/>
      <c r="MI688" s="11"/>
      <c r="MJ688" s="11"/>
      <c r="MK688" s="11"/>
      <c r="ML688" s="11"/>
      <c r="MM688" s="11"/>
      <c r="MN688" s="11"/>
      <c r="MO688" s="11"/>
      <c r="MP688" s="11"/>
      <c r="MQ688" s="11"/>
      <c r="MR688" s="11"/>
      <c r="MS688" s="11"/>
      <c r="MT688" s="11"/>
      <c r="MU688" s="11"/>
      <c r="MV688" s="11"/>
      <c r="MW688" s="11"/>
      <c r="MX688" s="11"/>
      <c r="MY688" s="11"/>
      <c r="MZ688" s="11"/>
      <c r="NA688" s="11"/>
      <c r="NB688" s="11"/>
      <c r="NC688" s="11"/>
      <c r="ND688" s="11"/>
      <c r="NE688" s="11"/>
      <c r="NF688" s="11"/>
      <c r="NG688" s="11"/>
      <c r="NH688" s="11"/>
      <c r="NI688" s="11"/>
      <c r="NJ688" s="11"/>
      <c r="NK688" s="11"/>
      <c r="NL688" s="11"/>
      <c r="NM688" s="11"/>
      <c r="NN688" s="11"/>
      <c r="NO688" s="11"/>
      <c r="NP688" s="11"/>
      <c r="NQ688" s="11"/>
      <c r="NR688" s="11"/>
      <c r="NS688" s="11"/>
      <c r="NT688" s="11"/>
      <c r="NU688" s="11"/>
      <c r="NV688" s="11"/>
      <c r="NW688" s="11"/>
      <c r="NX688" s="11"/>
      <c r="NY688" s="11"/>
      <c r="NZ688" s="11"/>
      <c r="OA688" s="11" t="s">
        <v>18705</v>
      </c>
      <c r="OB688" s="11"/>
      <c r="OC688" s="11"/>
      <c r="OD688" s="11"/>
      <c r="OE688" s="11"/>
      <c r="OF688" s="11"/>
      <c r="OG688" s="11"/>
      <c r="OH688" s="11"/>
      <c r="OI688" s="11"/>
      <c r="OJ688" s="11"/>
      <c r="OK688" s="11"/>
      <c r="OL688" s="11"/>
      <c r="OM688" s="11"/>
      <c r="ON688" s="11"/>
      <c r="OO688" s="11"/>
      <c r="OP688" s="11"/>
      <c r="OQ688" s="11"/>
      <c r="OR688" s="11"/>
      <c r="OS688" s="11" t="s">
        <v>18706</v>
      </c>
      <c r="OT688" s="11"/>
      <c r="OU688" s="11"/>
      <c r="OV688" s="11"/>
      <c r="OW688" s="11" t="s">
        <v>18707</v>
      </c>
      <c r="OX688" s="11"/>
      <c r="OY688" s="11"/>
      <c r="OZ688" s="11"/>
      <c r="PA688" s="11"/>
      <c r="PB688" s="11"/>
      <c r="PC688" s="11"/>
      <c r="PD688" s="11"/>
      <c r="PE688" s="11"/>
      <c r="PF688" s="11"/>
      <c r="PG688" s="11" t="s">
        <v>18708</v>
      </c>
      <c r="PH688" s="11"/>
      <c r="PI688" s="11"/>
      <c r="PJ688" s="11"/>
      <c r="PK688" s="11"/>
      <c r="PL688" s="11"/>
      <c r="PM688" s="11"/>
      <c r="PN688" s="11"/>
      <c r="PO688" s="11"/>
      <c r="PP688" s="11"/>
      <c r="PQ688" s="11"/>
      <c r="PR688" s="11"/>
      <c r="PS688" s="11" t="s">
        <v>18709</v>
      </c>
      <c r="PT688" s="11"/>
      <c r="PU688" s="11"/>
      <c r="PV688" s="11"/>
      <c r="PW688" s="11"/>
      <c r="PX688" s="11"/>
      <c r="PY688" s="11"/>
      <c r="PZ688" s="11"/>
      <c r="QA688" s="11"/>
      <c r="QB688" s="11"/>
      <c r="QC688" s="11"/>
      <c r="QD688" s="11"/>
      <c r="QE688" s="11"/>
      <c r="QF688" s="11"/>
      <c r="QG688" s="11"/>
      <c r="QH688" s="11"/>
      <c r="QI688" s="11"/>
      <c r="QJ688" s="11"/>
      <c r="QK688" s="11"/>
      <c r="QL688" s="11"/>
      <c r="QM688" s="11"/>
      <c r="QN688" s="11"/>
      <c r="QO688" s="11"/>
      <c r="QP688" s="11"/>
      <c r="QQ688" s="11"/>
      <c r="QR688" s="11"/>
      <c r="QS688" s="11"/>
      <c r="QT688" s="11"/>
      <c r="QU688" s="11"/>
      <c r="QV688" s="11"/>
      <c r="QW688" s="11"/>
      <c r="QX688" s="11"/>
      <c r="QY688" s="11"/>
      <c r="QZ688" s="11"/>
      <c r="RA688" s="11"/>
      <c r="RB688" s="11"/>
      <c r="RC688" s="11"/>
      <c r="RD688" s="11"/>
      <c r="RE688" s="11"/>
      <c r="RF688" s="11"/>
      <c r="RG688" s="11"/>
      <c r="RH688" s="11"/>
      <c r="RI688" s="11"/>
      <c r="RJ688" s="11"/>
      <c r="RK688" s="11"/>
      <c r="RL688" s="11"/>
      <c r="RM688" s="11"/>
      <c r="RN688" s="11"/>
      <c r="RO688" s="11"/>
      <c r="RP688" s="11"/>
      <c r="RQ688" s="11"/>
      <c r="RR688" s="11"/>
      <c r="RS688" s="11"/>
      <c r="RT688" s="11"/>
      <c r="RU688" s="11"/>
      <c r="RV688" s="11"/>
      <c r="RW688" s="11"/>
      <c r="RX688" s="11"/>
      <c r="RY688" s="11"/>
      <c r="RZ688" s="11"/>
      <c r="SA688" s="11"/>
      <c r="SB688" s="11"/>
      <c r="SC688" s="11"/>
      <c r="SD688" s="11"/>
      <c r="SE688" s="11"/>
      <c r="SF688" s="11"/>
      <c r="SG688" s="11"/>
      <c r="SH688" s="11"/>
      <c r="SI688" s="11"/>
      <c r="SJ688" s="11"/>
      <c r="SK688" s="11"/>
      <c r="SL688" s="11"/>
      <c r="SM688" s="11"/>
      <c r="SN688" s="11"/>
      <c r="SO688" s="11"/>
      <c r="SP688" s="11"/>
      <c r="SQ688" s="11"/>
      <c r="SR688" s="11"/>
      <c r="SS688" s="11"/>
      <c r="ST688" s="11"/>
      <c r="SU688" s="11"/>
      <c r="SV688" s="11"/>
      <c r="SW688" s="11"/>
      <c r="SX688" s="11"/>
      <c r="SY688" s="11"/>
      <c r="SZ688" s="11"/>
      <c r="TA688" s="11"/>
      <c r="TB688" s="11"/>
      <c r="TC688" s="11"/>
      <c r="TD688" s="11"/>
      <c r="TE688" s="11"/>
      <c r="TF688" s="11"/>
      <c r="TG688" s="11"/>
      <c r="TH688" s="11"/>
      <c r="TI688" s="11"/>
      <c r="TJ688" s="11"/>
      <c r="TK688" s="11"/>
      <c r="TL688" s="11"/>
      <c r="TM688" s="11"/>
      <c r="TN688" s="11"/>
      <c r="TO688" s="11"/>
      <c r="TP688" s="11"/>
      <c r="TQ688" s="11"/>
      <c r="TR688" s="11"/>
      <c r="TS688" s="11"/>
      <c r="TT688" s="11"/>
      <c r="TU688" s="11"/>
      <c r="TV688" s="11"/>
      <c r="TW688" s="11"/>
      <c r="TX688" s="11"/>
      <c r="TY688" s="11"/>
      <c r="TZ688" s="11"/>
      <c r="UA688" s="11"/>
      <c r="UB688" s="11"/>
      <c r="UC688" s="11"/>
      <c r="UD688" s="11"/>
      <c r="UE688" s="11"/>
      <c r="UF688" s="11"/>
      <c r="UG688" s="11"/>
      <c r="UH688" s="11"/>
      <c r="UI688" s="11"/>
      <c r="UJ688" s="11"/>
      <c r="UK688" s="11"/>
      <c r="UL688" s="11"/>
      <c r="UM688" s="11"/>
      <c r="UN688" s="11"/>
      <c r="UO688" s="11"/>
      <c r="UP688" s="11"/>
      <c r="UQ688" s="11"/>
      <c r="UR688" s="11"/>
      <c r="US688" s="11"/>
      <c r="UT688" s="11"/>
      <c r="UU688" s="11"/>
      <c r="UV688" s="11"/>
      <c r="UW688" s="11"/>
      <c r="UX688" s="11"/>
      <c r="UY688" s="11"/>
      <c r="UZ688" s="11"/>
      <c r="VA688" s="11"/>
      <c r="VB688" s="11"/>
      <c r="VC688" s="11"/>
      <c r="VD688" s="11"/>
      <c r="VE688" s="11"/>
      <c r="VF688" s="11"/>
      <c r="VG688" s="11"/>
      <c r="VH688" s="11"/>
      <c r="VI688" s="11"/>
      <c r="VJ688" s="11"/>
      <c r="VK688" s="11"/>
      <c r="VL688" s="11"/>
      <c r="VM688" s="11"/>
      <c r="VN688" s="11"/>
      <c r="VO688" s="11"/>
      <c r="VP688" s="11"/>
      <c r="VQ688" s="11"/>
      <c r="VR688" s="11"/>
      <c r="VS688" s="11"/>
      <c r="VT688" s="11"/>
      <c r="VU688" s="11"/>
      <c r="VV688" s="11"/>
      <c r="VW688" s="11"/>
      <c r="VX688" s="11"/>
      <c r="VY688" s="11"/>
      <c r="VZ688" s="11"/>
      <c r="WA688" s="11"/>
      <c r="WB688" s="11"/>
      <c r="WC688" s="11"/>
      <c r="WD688" s="11"/>
      <c r="WE688" s="11"/>
      <c r="WF688" s="11"/>
      <c r="WG688" s="11"/>
      <c r="WH688" s="11"/>
      <c r="WI688" s="11"/>
      <c r="WJ688" s="11"/>
      <c r="WK688" s="11"/>
    </row>
    <row r="689" spans="1:609" x14ac:dyDescent="0.25">
      <c r="A689" s="11"/>
      <c r="B689" s="11"/>
      <c r="C689" s="11"/>
      <c r="D689" s="11"/>
      <c r="E689" s="11" t="s">
        <v>18710</v>
      </c>
      <c r="F689" s="11" t="s">
        <v>13907</v>
      </c>
      <c r="G689" s="11"/>
      <c r="H689" s="11"/>
      <c r="I689" s="11"/>
      <c r="J689" s="11"/>
      <c r="K689" s="11" t="s">
        <v>18711</v>
      </c>
      <c r="L689" s="11"/>
      <c r="M689" s="11"/>
      <c r="N689" s="11"/>
      <c r="O689" s="11"/>
      <c r="P689" s="11"/>
      <c r="Q689" s="11"/>
      <c r="R689" s="11"/>
      <c r="S689" s="11"/>
      <c r="T689" s="11"/>
      <c r="U689" s="11"/>
      <c r="V689" s="11" t="s">
        <v>18712</v>
      </c>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t="s">
        <v>18713</v>
      </c>
      <c r="BT689" s="11"/>
      <c r="BU689" s="11"/>
      <c r="BV689" s="11"/>
      <c r="BW689" s="11"/>
      <c r="BX689" s="11"/>
      <c r="BY689" s="11"/>
      <c r="BZ689" s="11"/>
      <c r="CA689" s="11"/>
      <c r="CB689" s="11"/>
      <c r="CC689" s="11"/>
      <c r="CD689" s="11" t="s">
        <v>17548</v>
      </c>
      <c r="CE689" s="11"/>
      <c r="CF689" s="11"/>
      <c r="CG689" s="11"/>
      <c r="CH689" s="11"/>
      <c r="CI689" s="11"/>
      <c r="CJ689" s="11"/>
      <c r="CK689" s="11"/>
      <c r="CL689" s="11" t="s">
        <v>18714</v>
      </c>
      <c r="CM689" s="11"/>
      <c r="CN689" s="11"/>
      <c r="CO689" s="11"/>
      <c r="CP689" s="11"/>
      <c r="CQ689" s="11"/>
      <c r="CR689" s="11"/>
      <c r="CS689" s="11" t="s">
        <v>18715</v>
      </c>
      <c r="CT689" s="11"/>
      <c r="CU689" s="11"/>
      <c r="CV689" s="11"/>
      <c r="CW689" s="11" t="s">
        <v>18716</v>
      </c>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t="s">
        <v>18717</v>
      </c>
      <c r="DT689" s="11"/>
      <c r="DU689" s="11"/>
      <c r="DV689" s="11"/>
      <c r="DW689" s="11"/>
      <c r="DX689" s="11"/>
      <c r="DY689" s="11"/>
      <c r="DZ689" s="11" t="s">
        <v>18718</v>
      </c>
      <c r="EA689" s="11" t="s">
        <v>18719</v>
      </c>
      <c r="EB689" s="11"/>
      <c r="EC689" s="11"/>
      <c r="ED689" s="11"/>
      <c r="EE689" s="11"/>
      <c r="EF689" s="11"/>
      <c r="EG689" s="11" t="s">
        <v>18720</v>
      </c>
      <c r="EH689" s="11"/>
      <c r="EI689" s="11" t="s">
        <v>18721</v>
      </c>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t="s">
        <v>18722</v>
      </c>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t="s">
        <v>18723</v>
      </c>
      <c r="KN689" s="11"/>
      <c r="KO689" s="11"/>
      <c r="KP689" s="11"/>
      <c r="KQ689" s="11"/>
      <c r="KR689" s="11"/>
      <c r="KS689" s="11"/>
      <c r="KT689" s="11"/>
      <c r="KU689" s="11"/>
      <c r="KV689" s="11"/>
      <c r="KW689" s="11"/>
      <c r="KX689" s="11"/>
      <c r="KY689" s="11"/>
      <c r="KZ689" s="11" t="s">
        <v>18724</v>
      </c>
      <c r="LA689" s="11"/>
      <c r="LB689" s="11"/>
      <c r="LC689" s="11" t="s">
        <v>18725</v>
      </c>
      <c r="LD689" s="11"/>
      <c r="LE689" s="11"/>
      <c r="LF689" s="11"/>
      <c r="LG689" s="11"/>
      <c r="LH689" s="11" t="s">
        <v>18726</v>
      </c>
      <c r="LI689" s="11"/>
      <c r="LJ689" s="11"/>
      <c r="LK689" s="11"/>
      <c r="LL689" s="11"/>
      <c r="LM689" s="11"/>
      <c r="LN689" s="11"/>
      <c r="LO689" s="11"/>
      <c r="LP689" s="11"/>
      <c r="LQ689" s="11"/>
      <c r="LR689" s="11"/>
      <c r="LS689" s="11"/>
      <c r="LT689" s="11" t="s">
        <v>18727</v>
      </c>
      <c r="LU689" s="11"/>
      <c r="LV689" s="11"/>
      <c r="LW689" s="11"/>
      <c r="LX689" s="11"/>
      <c r="LY689" s="11"/>
      <c r="LZ689" s="11"/>
      <c r="MA689" s="11"/>
      <c r="MB689" s="11"/>
      <c r="MC689" s="11"/>
      <c r="MD689" s="11"/>
      <c r="ME689" s="11"/>
      <c r="MF689" s="11"/>
      <c r="MG689" s="11"/>
      <c r="MH689" s="11"/>
      <c r="MI689" s="11"/>
      <c r="MJ689" s="11"/>
      <c r="MK689" s="11"/>
      <c r="ML689" s="11"/>
      <c r="MM689" s="11"/>
      <c r="MN689" s="11"/>
      <c r="MO689" s="11"/>
      <c r="MP689" s="11"/>
      <c r="MQ689" s="11"/>
      <c r="MR689" s="11"/>
      <c r="MS689" s="11"/>
      <c r="MT689" s="11"/>
      <c r="MU689" s="11"/>
      <c r="MV689" s="11"/>
      <c r="MW689" s="11"/>
      <c r="MX689" s="11"/>
      <c r="MY689" s="11"/>
      <c r="MZ689" s="11"/>
      <c r="NA689" s="11"/>
      <c r="NB689" s="11"/>
      <c r="NC689" s="11"/>
      <c r="ND689" s="11"/>
      <c r="NE689" s="11"/>
      <c r="NF689" s="11"/>
      <c r="NG689" s="11"/>
      <c r="NH689" s="11"/>
      <c r="NI689" s="11"/>
      <c r="NJ689" s="11"/>
      <c r="NK689" s="11"/>
      <c r="NL689" s="11"/>
      <c r="NM689" s="11"/>
      <c r="NN689" s="11"/>
      <c r="NO689" s="11"/>
      <c r="NP689" s="11"/>
      <c r="NQ689" s="11"/>
      <c r="NR689" s="11"/>
      <c r="NS689" s="11"/>
      <c r="NT689" s="11"/>
      <c r="NU689" s="11"/>
      <c r="NV689" s="11"/>
      <c r="NW689" s="11"/>
      <c r="NX689" s="11"/>
      <c r="NY689" s="11"/>
      <c r="NZ689" s="11"/>
      <c r="OA689" s="11" t="s">
        <v>18728</v>
      </c>
      <c r="OB689" s="11"/>
      <c r="OC689" s="11"/>
      <c r="OD689" s="11"/>
      <c r="OE689" s="11"/>
      <c r="OF689" s="11"/>
      <c r="OG689" s="11"/>
      <c r="OH689" s="11"/>
      <c r="OI689" s="11"/>
      <c r="OJ689" s="11"/>
      <c r="OK689" s="11"/>
      <c r="OL689" s="11"/>
      <c r="OM689" s="11"/>
      <c r="ON689" s="11"/>
      <c r="OO689" s="11"/>
      <c r="OP689" s="11"/>
      <c r="OQ689" s="11"/>
      <c r="OR689" s="11"/>
      <c r="OS689" s="11" t="s">
        <v>18729</v>
      </c>
      <c r="OT689" s="11"/>
      <c r="OU689" s="11"/>
      <c r="OV689" s="11"/>
      <c r="OW689" s="11" t="s">
        <v>18730</v>
      </c>
      <c r="OX689" s="11"/>
      <c r="OY689" s="11"/>
      <c r="OZ689" s="11"/>
      <c r="PA689" s="11"/>
      <c r="PB689" s="11"/>
      <c r="PC689" s="11"/>
      <c r="PD689" s="11"/>
      <c r="PE689" s="11"/>
      <c r="PF689" s="11"/>
      <c r="PG689" s="11" t="s">
        <v>18731</v>
      </c>
      <c r="PH689" s="11"/>
      <c r="PI689" s="11"/>
      <c r="PJ689" s="11"/>
      <c r="PK689" s="11"/>
      <c r="PL689" s="11"/>
      <c r="PM689" s="11"/>
      <c r="PN689" s="11"/>
      <c r="PO689" s="11"/>
      <c r="PP689" s="11"/>
      <c r="PQ689" s="11"/>
      <c r="PR689" s="11"/>
      <c r="PS689" s="11" t="s">
        <v>18732</v>
      </c>
      <c r="PT689" s="11"/>
      <c r="PU689" s="11"/>
      <c r="PV689" s="11"/>
      <c r="PW689" s="11"/>
      <c r="PX689" s="11"/>
      <c r="PY689" s="11"/>
      <c r="PZ689" s="11"/>
      <c r="QA689" s="11"/>
      <c r="QB689" s="11"/>
      <c r="QC689" s="11"/>
      <c r="QD689" s="11"/>
      <c r="QE689" s="11"/>
      <c r="QF689" s="11"/>
      <c r="QG689" s="11"/>
      <c r="QH689" s="11"/>
      <c r="QI689" s="11"/>
      <c r="QJ689" s="11"/>
      <c r="QK689" s="11"/>
      <c r="QL689" s="11"/>
      <c r="QM689" s="11"/>
      <c r="QN689" s="11"/>
      <c r="QO689" s="11"/>
      <c r="QP689" s="11"/>
      <c r="QQ689" s="11"/>
      <c r="QR689" s="11"/>
      <c r="QS689" s="11"/>
      <c r="QT689" s="11"/>
      <c r="QU689" s="11"/>
      <c r="QV689" s="11"/>
      <c r="QW689" s="11"/>
      <c r="QX689" s="11"/>
      <c r="QY689" s="11"/>
      <c r="QZ689" s="11"/>
      <c r="RA689" s="11"/>
      <c r="RB689" s="11"/>
      <c r="RC689" s="11"/>
      <c r="RD689" s="11"/>
      <c r="RE689" s="11"/>
      <c r="RF689" s="11"/>
      <c r="RG689" s="11"/>
      <c r="RH689" s="11"/>
      <c r="RI689" s="11"/>
      <c r="RJ689" s="11"/>
      <c r="RK689" s="11"/>
      <c r="RL689" s="11"/>
      <c r="RM689" s="11"/>
      <c r="RN689" s="11"/>
      <c r="RO689" s="11"/>
      <c r="RP689" s="11"/>
      <c r="RQ689" s="11"/>
      <c r="RR689" s="11"/>
      <c r="RS689" s="11"/>
      <c r="RT689" s="11"/>
      <c r="RU689" s="11"/>
      <c r="RV689" s="11"/>
      <c r="RW689" s="11"/>
      <c r="RX689" s="11"/>
      <c r="RY689" s="11"/>
      <c r="RZ689" s="11"/>
      <c r="SA689" s="11"/>
      <c r="SB689" s="11"/>
      <c r="SC689" s="11"/>
      <c r="SD689" s="11"/>
      <c r="SE689" s="11"/>
      <c r="SF689" s="11"/>
      <c r="SG689" s="11"/>
      <c r="SH689" s="11"/>
      <c r="SI689" s="11"/>
      <c r="SJ689" s="11"/>
      <c r="SK689" s="11"/>
      <c r="SL689" s="11"/>
      <c r="SM689" s="11"/>
      <c r="SN689" s="11"/>
      <c r="SO689" s="11"/>
      <c r="SP689" s="11"/>
      <c r="SQ689" s="11"/>
      <c r="SR689" s="11"/>
      <c r="SS689" s="11"/>
      <c r="ST689" s="11"/>
      <c r="SU689" s="11"/>
      <c r="SV689" s="11"/>
      <c r="SW689" s="11"/>
      <c r="SX689" s="11"/>
      <c r="SY689" s="11"/>
      <c r="SZ689" s="11"/>
      <c r="TA689" s="11"/>
      <c r="TB689" s="11"/>
      <c r="TC689" s="11"/>
      <c r="TD689" s="11"/>
      <c r="TE689" s="11"/>
      <c r="TF689" s="11"/>
      <c r="TG689" s="11"/>
      <c r="TH689" s="11"/>
      <c r="TI689" s="11"/>
      <c r="TJ689" s="11"/>
      <c r="TK689" s="11"/>
      <c r="TL689" s="11"/>
      <c r="TM689" s="11"/>
      <c r="TN689" s="11"/>
      <c r="TO689" s="11"/>
      <c r="TP689" s="11"/>
      <c r="TQ689" s="11"/>
      <c r="TR689" s="11"/>
      <c r="TS689" s="11"/>
      <c r="TT689" s="11"/>
      <c r="TU689" s="11"/>
      <c r="TV689" s="11"/>
      <c r="TW689" s="11"/>
      <c r="TX689" s="11"/>
      <c r="TY689" s="11"/>
      <c r="TZ689" s="11"/>
      <c r="UA689" s="11"/>
      <c r="UB689" s="11"/>
      <c r="UC689" s="11"/>
      <c r="UD689" s="11"/>
      <c r="UE689" s="11"/>
      <c r="UF689" s="11"/>
      <c r="UG689" s="11"/>
      <c r="UH689" s="11"/>
      <c r="UI689" s="11"/>
      <c r="UJ689" s="11"/>
      <c r="UK689" s="11"/>
      <c r="UL689" s="11"/>
      <c r="UM689" s="11"/>
      <c r="UN689" s="11"/>
      <c r="UO689" s="11"/>
      <c r="UP689" s="11"/>
      <c r="UQ689" s="11"/>
      <c r="UR689" s="11"/>
      <c r="US689" s="11"/>
      <c r="UT689" s="11"/>
      <c r="UU689" s="11"/>
      <c r="UV689" s="11"/>
      <c r="UW689" s="11"/>
      <c r="UX689" s="11"/>
      <c r="UY689" s="11"/>
      <c r="UZ689" s="11"/>
      <c r="VA689" s="11"/>
      <c r="VB689" s="11"/>
      <c r="VC689" s="11"/>
      <c r="VD689" s="11"/>
      <c r="VE689" s="11"/>
      <c r="VF689" s="11"/>
      <c r="VG689" s="11"/>
      <c r="VH689" s="11"/>
      <c r="VI689" s="11"/>
      <c r="VJ689" s="11"/>
      <c r="VK689" s="11"/>
      <c r="VL689" s="11"/>
      <c r="VM689" s="11"/>
      <c r="VN689" s="11"/>
      <c r="VO689" s="11"/>
      <c r="VP689" s="11"/>
      <c r="VQ689" s="11"/>
      <c r="VR689" s="11"/>
      <c r="VS689" s="11"/>
      <c r="VT689" s="11"/>
      <c r="VU689" s="11"/>
      <c r="VV689" s="11"/>
      <c r="VW689" s="11"/>
      <c r="VX689" s="11"/>
      <c r="VY689" s="11"/>
      <c r="VZ689" s="11"/>
      <c r="WA689" s="11"/>
      <c r="WB689" s="11"/>
      <c r="WC689" s="11"/>
      <c r="WD689" s="11"/>
      <c r="WE689" s="11"/>
      <c r="WF689" s="11"/>
      <c r="WG689" s="11"/>
      <c r="WH689" s="11"/>
      <c r="WI689" s="11"/>
      <c r="WJ689" s="11"/>
      <c r="WK689" s="11"/>
    </row>
    <row r="690" spans="1:609" x14ac:dyDescent="0.25">
      <c r="A690" s="11"/>
      <c r="B690" s="11"/>
      <c r="C690" s="11"/>
      <c r="D690" s="11"/>
      <c r="E690" s="11" t="s">
        <v>18733</v>
      </c>
      <c r="F690" s="11" t="s">
        <v>14992</v>
      </c>
      <c r="G690" s="11"/>
      <c r="H690" s="11"/>
      <c r="I690" s="11"/>
      <c r="J690" s="11"/>
      <c r="K690" s="11" t="s">
        <v>18734</v>
      </c>
      <c r="L690" s="11"/>
      <c r="M690" s="11"/>
      <c r="N690" s="11"/>
      <c r="O690" s="11"/>
      <c r="P690" s="11"/>
      <c r="Q690" s="11"/>
      <c r="R690" s="11"/>
      <c r="S690" s="11"/>
      <c r="T690" s="11"/>
      <c r="U690" s="11"/>
      <c r="V690" s="11" t="s">
        <v>18735</v>
      </c>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t="s">
        <v>18736</v>
      </c>
      <c r="BT690" s="11"/>
      <c r="BU690" s="11"/>
      <c r="BV690" s="11"/>
      <c r="BW690" s="11"/>
      <c r="BX690" s="11"/>
      <c r="BY690" s="11"/>
      <c r="BZ690" s="11"/>
      <c r="CA690" s="11"/>
      <c r="CB690" s="11"/>
      <c r="CC690" s="11"/>
      <c r="CD690" s="11" t="s">
        <v>18737</v>
      </c>
      <c r="CE690" s="11"/>
      <c r="CF690" s="11"/>
      <c r="CG690" s="11"/>
      <c r="CH690" s="11"/>
      <c r="CI690" s="11"/>
      <c r="CJ690" s="11"/>
      <c r="CK690" s="11"/>
      <c r="CL690" s="11" t="s">
        <v>18738</v>
      </c>
      <c r="CM690" s="11"/>
      <c r="CN690" s="11"/>
      <c r="CO690" s="11"/>
      <c r="CP690" s="11"/>
      <c r="CQ690" s="11"/>
      <c r="CR690" s="11"/>
      <c r="CS690" s="11" t="s">
        <v>18739</v>
      </c>
      <c r="CT690" s="11"/>
      <c r="CU690" s="11"/>
      <c r="CV690" s="11"/>
      <c r="CW690" s="11" t="s">
        <v>18740</v>
      </c>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t="s">
        <v>18741</v>
      </c>
      <c r="DT690" s="11"/>
      <c r="DU690" s="11"/>
      <c r="DV690" s="11"/>
      <c r="DW690" s="11"/>
      <c r="DX690" s="11"/>
      <c r="DY690" s="11"/>
      <c r="DZ690" s="11" t="s">
        <v>18742</v>
      </c>
      <c r="EA690" s="11" t="s">
        <v>18743</v>
      </c>
      <c r="EB690" s="11"/>
      <c r="EC690" s="11"/>
      <c r="ED690" s="11"/>
      <c r="EE690" s="11"/>
      <c r="EF690" s="11"/>
      <c r="EG690" s="11" t="s">
        <v>18744</v>
      </c>
      <c r="EH690" s="11"/>
      <c r="EI690" s="11" t="s">
        <v>18745</v>
      </c>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t="s">
        <v>18746</v>
      </c>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t="s">
        <v>18747</v>
      </c>
      <c r="KN690" s="11"/>
      <c r="KO690" s="11"/>
      <c r="KP690" s="11"/>
      <c r="KQ690" s="11"/>
      <c r="KR690" s="11"/>
      <c r="KS690" s="11"/>
      <c r="KT690" s="11"/>
      <c r="KU690" s="11"/>
      <c r="KV690" s="11"/>
      <c r="KW690" s="11"/>
      <c r="KX690" s="11"/>
      <c r="KY690" s="11"/>
      <c r="KZ690" s="11" t="s">
        <v>18748</v>
      </c>
      <c r="LA690" s="11"/>
      <c r="LB690" s="11"/>
      <c r="LC690" s="11" t="s">
        <v>18749</v>
      </c>
      <c r="LD690" s="11"/>
      <c r="LE690" s="11"/>
      <c r="LF690" s="11"/>
      <c r="LG690" s="11"/>
      <c r="LH690" s="11" t="s">
        <v>18750</v>
      </c>
      <c r="LI690" s="11"/>
      <c r="LJ690" s="11"/>
      <c r="LK690" s="11"/>
      <c r="LL690" s="11"/>
      <c r="LM690" s="11"/>
      <c r="LN690" s="11"/>
      <c r="LO690" s="11"/>
      <c r="LP690" s="11"/>
      <c r="LQ690" s="11"/>
      <c r="LR690" s="11"/>
      <c r="LS690" s="11"/>
      <c r="LT690" s="11" t="s">
        <v>18751</v>
      </c>
      <c r="LU690" s="11"/>
      <c r="LV690" s="11"/>
      <c r="LW690" s="11"/>
      <c r="LX690" s="11"/>
      <c r="LY690" s="11"/>
      <c r="LZ690" s="11"/>
      <c r="MA690" s="11"/>
      <c r="MB690" s="11"/>
      <c r="MC690" s="11"/>
      <c r="MD690" s="11"/>
      <c r="ME690" s="11"/>
      <c r="MF690" s="11"/>
      <c r="MG690" s="11"/>
      <c r="MH690" s="11"/>
      <c r="MI690" s="11"/>
      <c r="MJ690" s="11"/>
      <c r="MK690" s="11"/>
      <c r="ML690" s="11"/>
      <c r="MM690" s="11"/>
      <c r="MN690" s="11"/>
      <c r="MO690" s="11"/>
      <c r="MP690" s="11"/>
      <c r="MQ690" s="11"/>
      <c r="MR690" s="11"/>
      <c r="MS690" s="11"/>
      <c r="MT690" s="11"/>
      <c r="MU690" s="11"/>
      <c r="MV690" s="11"/>
      <c r="MW690" s="11"/>
      <c r="MX690" s="11"/>
      <c r="MY690" s="11"/>
      <c r="MZ690" s="11"/>
      <c r="NA690" s="11"/>
      <c r="NB690" s="11"/>
      <c r="NC690" s="11"/>
      <c r="ND690" s="11"/>
      <c r="NE690" s="11"/>
      <c r="NF690" s="11"/>
      <c r="NG690" s="11"/>
      <c r="NH690" s="11"/>
      <c r="NI690" s="11"/>
      <c r="NJ690" s="11"/>
      <c r="NK690" s="11"/>
      <c r="NL690" s="11"/>
      <c r="NM690" s="11"/>
      <c r="NN690" s="11"/>
      <c r="NO690" s="11"/>
      <c r="NP690" s="11"/>
      <c r="NQ690" s="11"/>
      <c r="NR690" s="11"/>
      <c r="NS690" s="11"/>
      <c r="NT690" s="11"/>
      <c r="NU690" s="11"/>
      <c r="NV690" s="11"/>
      <c r="NW690" s="11"/>
      <c r="NX690" s="11"/>
      <c r="NY690" s="11"/>
      <c r="NZ690" s="11"/>
      <c r="OA690" s="11" t="s">
        <v>18752</v>
      </c>
      <c r="OB690" s="11"/>
      <c r="OC690" s="11"/>
      <c r="OD690" s="11"/>
      <c r="OE690" s="11"/>
      <c r="OF690" s="11"/>
      <c r="OG690" s="11"/>
      <c r="OH690" s="11"/>
      <c r="OI690" s="11"/>
      <c r="OJ690" s="11"/>
      <c r="OK690" s="11"/>
      <c r="OL690" s="11"/>
      <c r="OM690" s="11"/>
      <c r="ON690" s="11"/>
      <c r="OO690" s="11"/>
      <c r="OP690" s="11"/>
      <c r="OQ690" s="11"/>
      <c r="OR690" s="11"/>
      <c r="OS690" s="11" t="s">
        <v>18753</v>
      </c>
      <c r="OT690" s="11"/>
      <c r="OU690" s="11"/>
      <c r="OV690" s="11"/>
      <c r="OW690" s="11" t="s">
        <v>18754</v>
      </c>
      <c r="OX690" s="11"/>
      <c r="OY690" s="11"/>
      <c r="OZ690" s="11"/>
      <c r="PA690" s="11"/>
      <c r="PB690" s="11"/>
      <c r="PC690" s="11"/>
      <c r="PD690" s="11"/>
      <c r="PE690" s="11"/>
      <c r="PF690" s="11"/>
      <c r="PG690" s="11" t="s">
        <v>18755</v>
      </c>
      <c r="PH690" s="11"/>
      <c r="PI690" s="11"/>
      <c r="PJ690" s="11"/>
      <c r="PK690" s="11"/>
      <c r="PL690" s="11"/>
      <c r="PM690" s="11"/>
      <c r="PN690" s="11"/>
      <c r="PO690" s="11"/>
      <c r="PP690" s="11"/>
      <c r="PQ690" s="11"/>
      <c r="PR690" s="11"/>
      <c r="PS690" s="11" t="s">
        <v>18756</v>
      </c>
      <c r="PT690" s="11"/>
      <c r="PU690" s="11"/>
      <c r="PV690" s="11"/>
      <c r="PW690" s="11"/>
      <c r="PX690" s="11"/>
      <c r="PY690" s="11"/>
      <c r="PZ690" s="11"/>
      <c r="QA690" s="11"/>
      <c r="QB690" s="11"/>
      <c r="QC690" s="11"/>
      <c r="QD690" s="11"/>
      <c r="QE690" s="11"/>
      <c r="QF690" s="11"/>
      <c r="QG690" s="11"/>
      <c r="QH690" s="11"/>
      <c r="QI690" s="11"/>
      <c r="QJ690" s="11"/>
      <c r="QK690" s="11"/>
      <c r="QL690" s="11"/>
      <c r="QM690" s="11"/>
      <c r="QN690" s="11"/>
      <c r="QO690" s="11"/>
      <c r="QP690" s="11"/>
      <c r="QQ690" s="11"/>
      <c r="QR690" s="11"/>
      <c r="QS690" s="11"/>
      <c r="QT690" s="11"/>
      <c r="QU690" s="11"/>
      <c r="QV690" s="11"/>
      <c r="QW690" s="11"/>
      <c r="QX690" s="11"/>
      <c r="QY690" s="11"/>
      <c r="QZ690" s="11"/>
      <c r="RA690" s="11"/>
      <c r="RB690" s="11"/>
      <c r="RC690" s="11"/>
      <c r="RD690" s="11"/>
      <c r="RE690" s="11"/>
      <c r="RF690" s="11"/>
      <c r="RG690" s="11"/>
      <c r="RH690" s="11"/>
      <c r="RI690" s="11"/>
      <c r="RJ690" s="11"/>
      <c r="RK690" s="11"/>
      <c r="RL690" s="11"/>
      <c r="RM690" s="11"/>
      <c r="RN690" s="11"/>
      <c r="RO690" s="11"/>
      <c r="RP690" s="11"/>
      <c r="RQ690" s="11"/>
      <c r="RR690" s="11"/>
      <c r="RS690" s="11"/>
      <c r="RT690" s="11"/>
      <c r="RU690" s="11"/>
      <c r="RV690" s="11"/>
      <c r="RW690" s="11"/>
      <c r="RX690" s="11"/>
      <c r="RY690" s="11"/>
      <c r="RZ690" s="11"/>
      <c r="SA690" s="11"/>
      <c r="SB690" s="11"/>
      <c r="SC690" s="11"/>
      <c r="SD690" s="11"/>
      <c r="SE690" s="11"/>
      <c r="SF690" s="11"/>
      <c r="SG690" s="11"/>
      <c r="SH690" s="11"/>
      <c r="SI690" s="11"/>
      <c r="SJ690" s="11"/>
      <c r="SK690" s="11"/>
      <c r="SL690" s="11"/>
      <c r="SM690" s="11"/>
      <c r="SN690" s="11"/>
      <c r="SO690" s="11"/>
      <c r="SP690" s="11"/>
      <c r="SQ690" s="11"/>
      <c r="SR690" s="11"/>
      <c r="SS690" s="11"/>
      <c r="ST690" s="11"/>
      <c r="SU690" s="11"/>
      <c r="SV690" s="11"/>
      <c r="SW690" s="11"/>
      <c r="SX690" s="11"/>
      <c r="SY690" s="11"/>
      <c r="SZ690" s="11"/>
      <c r="TA690" s="11"/>
      <c r="TB690" s="11"/>
      <c r="TC690" s="11"/>
      <c r="TD690" s="11"/>
      <c r="TE690" s="11"/>
      <c r="TF690" s="11"/>
      <c r="TG690" s="11"/>
      <c r="TH690" s="11"/>
      <c r="TI690" s="11"/>
      <c r="TJ690" s="11"/>
      <c r="TK690" s="11"/>
      <c r="TL690" s="11"/>
      <c r="TM690" s="11"/>
      <c r="TN690" s="11"/>
      <c r="TO690" s="11"/>
      <c r="TP690" s="11"/>
      <c r="TQ690" s="11"/>
      <c r="TR690" s="11"/>
      <c r="TS690" s="11"/>
      <c r="TT690" s="11"/>
      <c r="TU690" s="11"/>
      <c r="TV690" s="11"/>
      <c r="TW690" s="11"/>
      <c r="TX690" s="11"/>
      <c r="TY690" s="11"/>
      <c r="TZ690" s="11"/>
      <c r="UA690" s="11"/>
      <c r="UB690" s="11"/>
      <c r="UC690" s="11"/>
      <c r="UD690" s="11"/>
      <c r="UE690" s="11"/>
      <c r="UF690" s="11"/>
      <c r="UG690" s="11"/>
      <c r="UH690" s="11"/>
      <c r="UI690" s="11"/>
      <c r="UJ690" s="11"/>
      <c r="UK690" s="11"/>
      <c r="UL690" s="11"/>
      <c r="UM690" s="11"/>
      <c r="UN690" s="11"/>
      <c r="UO690" s="11"/>
      <c r="UP690" s="11"/>
      <c r="UQ690" s="11"/>
      <c r="UR690" s="11"/>
      <c r="US690" s="11"/>
      <c r="UT690" s="11"/>
      <c r="UU690" s="11"/>
      <c r="UV690" s="11"/>
      <c r="UW690" s="11"/>
      <c r="UX690" s="11"/>
      <c r="UY690" s="11"/>
      <c r="UZ690" s="11"/>
      <c r="VA690" s="11"/>
      <c r="VB690" s="11"/>
      <c r="VC690" s="11"/>
      <c r="VD690" s="11"/>
      <c r="VE690" s="11"/>
      <c r="VF690" s="11"/>
      <c r="VG690" s="11"/>
      <c r="VH690" s="11"/>
      <c r="VI690" s="11"/>
      <c r="VJ690" s="11"/>
      <c r="VK690" s="11"/>
      <c r="VL690" s="11"/>
      <c r="VM690" s="11"/>
      <c r="VN690" s="11"/>
      <c r="VO690" s="11"/>
      <c r="VP690" s="11"/>
      <c r="VQ690" s="11"/>
      <c r="VR690" s="11"/>
      <c r="VS690" s="11"/>
      <c r="VT690" s="11"/>
      <c r="VU690" s="11"/>
      <c r="VV690" s="11"/>
      <c r="VW690" s="11"/>
      <c r="VX690" s="11"/>
      <c r="VY690" s="11"/>
      <c r="VZ690" s="11"/>
      <c r="WA690" s="11"/>
      <c r="WB690" s="11"/>
      <c r="WC690" s="11"/>
      <c r="WD690" s="11"/>
      <c r="WE690" s="11"/>
      <c r="WF690" s="11"/>
      <c r="WG690" s="11"/>
      <c r="WH690" s="11"/>
      <c r="WI690" s="11"/>
      <c r="WJ690" s="11"/>
      <c r="WK690" s="11"/>
    </row>
    <row r="691" spans="1:609" x14ac:dyDescent="0.25">
      <c r="A691" s="11"/>
      <c r="B691" s="11"/>
      <c r="C691" s="11"/>
      <c r="D691" s="11"/>
      <c r="E691" s="11" t="s">
        <v>18757</v>
      </c>
      <c r="F691" s="11" t="s">
        <v>18758</v>
      </c>
      <c r="G691" s="11"/>
      <c r="H691" s="11"/>
      <c r="I691" s="11"/>
      <c r="J691" s="11"/>
      <c r="K691" s="11" t="s">
        <v>18759</v>
      </c>
      <c r="L691" s="11"/>
      <c r="M691" s="11"/>
      <c r="N691" s="11"/>
      <c r="O691" s="11"/>
      <c r="P691" s="11"/>
      <c r="Q691" s="11"/>
      <c r="R691" s="11"/>
      <c r="S691" s="11"/>
      <c r="T691" s="11"/>
      <c r="U691" s="11"/>
      <c r="V691" s="11" t="s">
        <v>18760</v>
      </c>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t="s">
        <v>18761</v>
      </c>
      <c r="BT691" s="11"/>
      <c r="BU691" s="11"/>
      <c r="BV691" s="11"/>
      <c r="BW691" s="11"/>
      <c r="BX691" s="11"/>
      <c r="BY691" s="11"/>
      <c r="BZ691" s="11"/>
      <c r="CA691" s="11"/>
      <c r="CB691" s="11"/>
      <c r="CC691" s="11"/>
      <c r="CD691" s="11" t="s">
        <v>18762</v>
      </c>
      <c r="CE691" s="11"/>
      <c r="CF691" s="11"/>
      <c r="CG691" s="11"/>
      <c r="CH691" s="11"/>
      <c r="CI691" s="11"/>
      <c r="CJ691" s="11"/>
      <c r="CK691" s="11"/>
      <c r="CL691" s="11" t="s">
        <v>18763</v>
      </c>
      <c r="CM691" s="11"/>
      <c r="CN691" s="11"/>
      <c r="CO691" s="11"/>
      <c r="CP691" s="11"/>
      <c r="CQ691" s="11"/>
      <c r="CR691" s="11"/>
      <c r="CS691" s="11" t="s">
        <v>18764</v>
      </c>
      <c r="CT691" s="11"/>
      <c r="CU691" s="11"/>
      <c r="CV691" s="11"/>
      <c r="CW691" s="11" t="s">
        <v>18765</v>
      </c>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t="s">
        <v>18766</v>
      </c>
      <c r="DT691" s="11"/>
      <c r="DU691" s="11"/>
      <c r="DV691" s="11"/>
      <c r="DW691" s="11"/>
      <c r="DX691" s="11"/>
      <c r="DY691" s="11"/>
      <c r="DZ691" s="11" t="s">
        <v>18767</v>
      </c>
      <c r="EA691" s="11" t="s">
        <v>18768</v>
      </c>
      <c r="EB691" s="11"/>
      <c r="EC691" s="11"/>
      <c r="ED691" s="11"/>
      <c r="EE691" s="11"/>
      <c r="EF691" s="11"/>
      <c r="EG691" s="11" t="s">
        <v>18769</v>
      </c>
      <c r="EH691" s="11"/>
      <c r="EI691" s="11" t="s">
        <v>18770</v>
      </c>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t="s">
        <v>18771</v>
      </c>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t="s">
        <v>13695</v>
      </c>
      <c r="KN691" s="11"/>
      <c r="KO691" s="11"/>
      <c r="KP691" s="11"/>
      <c r="KQ691" s="11"/>
      <c r="KR691" s="11"/>
      <c r="KS691" s="11"/>
      <c r="KT691" s="11"/>
      <c r="KU691" s="11"/>
      <c r="KV691" s="11"/>
      <c r="KW691" s="11"/>
      <c r="KX691" s="11"/>
      <c r="KY691" s="11"/>
      <c r="KZ691" s="11" t="s">
        <v>18772</v>
      </c>
      <c r="LA691" s="11"/>
      <c r="LB691" s="11"/>
      <c r="LC691" s="11" t="s">
        <v>18773</v>
      </c>
      <c r="LD691" s="11"/>
      <c r="LE691" s="11"/>
      <c r="LF691" s="11"/>
      <c r="LG691" s="11"/>
      <c r="LH691" s="11" t="s">
        <v>18774</v>
      </c>
      <c r="LI691" s="11"/>
      <c r="LJ691" s="11"/>
      <c r="LK691" s="11"/>
      <c r="LL691" s="11"/>
      <c r="LM691" s="11"/>
      <c r="LN691" s="11"/>
      <c r="LO691" s="11"/>
      <c r="LP691" s="11"/>
      <c r="LQ691" s="11"/>
      <c r="LR691" s="11"/>
      <c r="LS691" s="11"/>
      <c r="LT691" s="11" t="s">
        <v>18775</v>
      </c>
      <c r="LU691" s="11"/>
      <c r="LV691" s="11"/>
      <c r="LW691" s="11"/>
      <c r="LX691" s="11"/>
      <c r="LY691" s="11"/>
      <c r="LZ691" s="11"/>
      <c r="MA691" s="11"/>
      <c r="MB691" s="11"/>
      <c r="MC691" s="11"/>
      <c r="MD691" s="11"/>
      <c r="ME691" s="11"/>
      <c r="MF691" s="11"/>
      <c r="MG691" s="11"/>
      <c r="MH691" s="11"/>
      <c r="MI691" s="11"/>
      <c r="MJ691" s="11"/>
      <c r="MK691" s="11"/>
      <c r="ML691" s="11"/>
      <c r="MM691" s="11"/>
      <c r="MN691" s="11"/>
      <c r="MO691" s="11"/>
      <c r="MP691" s="11"/>
      <c r="MQ691" s="11"/>
      <c r="MR691" s="11"/>
      <c r="MS691" s="11"/>
      <c r="MT691" s="11"/>
      <c r="MU691" s="11"/>
      <c r="MV691" s="11"/>
      <c r="MW691" s="11"/>
      <c r="MX691" s="11"/>
      <c r="MY691" s="11"/>
      <c r="MZ691" s="11"/>
      <c r="NA691" s="11"/>
      <c r="NB691" s="11"/>
      <c r="NC691" s="11"/>
      <c r="ND691" s="11"/>
      <c r="NE691" s="11"/>
      <c r="NF691" s="11"/>
      <c r="NG691" s="11"/>
      <c r="NH691" s="11"/>
      <c r="NI691" s="11"/>
      <c r="NJ691" s="11"/>
      <c r="NK691" s="11"/>
      <c r="NL691" s="11"/>
      <c r="NM691" s="11"/>
      <c r="NN691" s="11"/>
      <c r="NO691" s="11"/>
      <c r="NP691" s="11"/>
      <c r="NQ691" s="11"/>
      <c r="NR691" s="11"/>
      <c r="NS691" s="11"/>
      <c r="NT691" s="11"/>
      <c r="NU691" s="11"/>
      <c r="NV691" s="11"/>
      <c r="NW691" s="11"/>
      <c r="NX691" s="11"/>
      <c r="NY691" s="11"/>
      <c r="NZ691" s="11"/>
      <c r="OA691" s="11" t="s">
        <v>18776</v>
      </c>
      <c r="OB691" s="11"/>
      <c r="OC691" s="11"/>
      <c r="OD691" s="11"/>
      <c r="OE691" s="11"/>
      <c r="OF691" s="11"/>
      <c r="OG691" s="11"/>
      <c r="OH691" s="11"/>
      <c r="OI691" s="11"/>
      <c r="OJ691" s="11"/>
      <c r="OK691" s="11"/>
      <c r="OL691" s="11"/>
      <c r="OM691" s="11"/>
      <c r="ON691" s="11"/>
      <c r="OO691" s="11"/>
      <c r="OP691" s="11"/>
      <c r="OQ691" s="11"/>
      <c r="OR691" s="11"/>
      <c r="OS691" s="11" t="s">
        <v>18777</v>
      </c>
      <c r="OT691" s="11"/>
      <c r="OU691" s="11"/>
      <c r="OV691" s="11"/>
      <c r="OW691" s="11" t="s">
        <v>18778</v>
      </c>
      <c r="OX691" s="11"/>
      <c r="OY691" s="11"/>
      <c r="OZ691" s="11"/>
      <c r="PA691" s="11"/>
      <c r="PB691" s="11"/>
      <c r="PC691" s="11"/>
      <c r="PD691" s="11"/>
      <c r="PE691" s="11"/>
      <c r="PF691" s="11"/>
      <c r="PG691" s="11" t="s">
        <v>18779</v>
      </c>
      <c r="PH691" s="11"/>
      <c r="PI691" s="11"/>
      <c r="PJ691" s="11"/>
      <c r="PK691" s="11"/>
      <c r="PL691" s="11"/>
      <c r="PM691" s="11"/>
      <c r="PN691" s="11"/>
      <c r="PO691" s="11"/>
      <c r="PP691" s="11"/>
      <c r="PQ691" s="11"/>
      <c r="PR691" s="11"/>
      <c r="PS691" s="11" t="s">
        <v>18780</v>
      </c>
      <c r="PT691" s="11"/>
      <c r="PU691" s="11"/>
      <c r="PV691" s="11"/>
      <c r="PW691" s="11"/>
      <c r="PX691" s="11"/>
      <c r="PY691" s="11"/>
      <c r="PZ691" s="11"/>
      <c r="QA691" s="11"/>
      <c r="QB691" s="11"/>
      <c r="QC691" s="11"/>
      <c r="QD691" s="11"/>
      <c r="QE691" s="11"/>
      <c r="QF691" s="11"/>
      <c r="QG691" s="11"/>
      <c r="QH691" s="11"/>
      <c r="QI691" s="11"/>
      <c r="QJ691" s="11"/>
      <c r="QK691" s="11"/>
      <c r="QL691" s="11"/>
      <c r="QM691" s="11"/>
      <c r="QN691" s="11"/>
      <c r="QO691" s="11"/>
      <c r="QP691" s="11"/>
      <c r="QQ691" s="11"/>
      <c r="QR691" s="11"/>
      <c r="QS691" s="11"/>
      <c r="QT691" s="11"/>
      <c r="QU691" s="11"/>
      <c r="QV691" s="11"/>
      <c r="QW691" s="11"/>
      <c r="QX691" s="11"/>
      <c r="QY691" s="11"/>
      <c r="QZ691" s="11"/>
      <c r="RA691" s="11"/>
      <c r="RB691" s="11"/>
      <c r="RC691" s="11"/>
      <c r="RD691" s="11"/>
      <c r="RE691" s="11"/>
      <c r="RF691" s="11"/>
      <c r="RG691" s="11"/>
      <c r="RH691" s="11"/>
      <c r="RI691" s="11"/>
      <c r="RJ691" s="11"/>
      <c r="RK691" s="11"/>
      <c r="RL691" s="11"/>
      <c r="RM691" s="11"/>
      <c r="RN691" s="11"/>
      <c r="RO691" s="11"/>
      <c r="RP691" s="11"/>
      <c r="RQ691" s="11"/>
      <c r="RR691" s="11"/>
      <c r="RS691" s="11"/>
      <c r="RT691" s="11"/>
      <c r="RU691" s="11"/>
      <c r="RV691" s="11"/>
      <c r="RW691" s="11"/>
      <c r="RX691" s="11"/>
      <c r="RY691" s="11"/>
      <c r="RZ691" s="11"/>
      <c r="SA691" s="11"/>
      <c r="SB691" s="11"/>
      <c r="SC691" s="11"/>
      <c r="SD691" s="11"/>
      <c r="SE691" s="11"/>
      <c r="SF691" s="11"/>
      <c r="SG691" s="11"/>
      <c r="SH691" s="11"/>
      <c r="SI691" s="11"/>
      <c r="SJ691" s="11"/>
      <c r="SK691" s="11"/>
      <c r="SL691" s="11"/>
      <c r="SM691" s="11"/>
      <c r="SN691" s="11"/>
      <c r="SO691" s="11"/>
      <c r="SP691" s="11"/>
      <c r="SQ691" s="11"/>
      <c r="SR691" s="11"/>
      <c r="SS691" s="11"/>
      <c r="ST691" s="11"/>
      <c r="SU691" s="11"/>
      <c r="SV691" s="11"/>
      <c r="SW691" s="11"/>
      <c r="SX691" s="11"/>
      <c r="SY691" s="11"/>
      <c r="SZ691" s="11"/>
      <c r="TA691" s="11"/>
      <c r="TB691" s="11"/>
      <c r="TC691" s="11"/>
      <c r="TD691" s="11"/>
      <c r="TE691" s="11"/>
      <c r="TF691" s="11"/>
      <c r="TG691" s="11"/>
      <c r="TH691" s="11"/>
      <c r="TI691" s="11"/>
      <c r="TJ691" s="11"/>
      <c r="TK691" s="11"/>
      <c r="TL691" s="11"/>
      <c r="TM691" s="11"/>
      <c r="TN691" s="11"/>
      <c r="TO691" s="11"/>
      <c r="TP691" s="11"/>
      <c r="TQ691" s="11"/>
      <c r="TR691" s="11"/>
      <c r="TS691" s="11"/>
      <c r="TT691" s="11"/>
      <c r="TU691" s="11"/>
      <c r="TV691" s="11"/>
      <c r="TW691" s="11"/>
      <c r="TX691" s="11"/>
      <c r="TY691" s="11"/>
      <c r="TZ691" s="11"/>
      <c r="UA691" s="11"/>
      <c r="UB691" s="11"/>
      <c r="UC691" s="11"/>
      <c r="UD691" s="11"/>
      <c r="UE691" s="11"/>
      <c r="UF691" s="11"/>
      <c r="UG691" s="11"/>
      <c r="UH691" s="11"/>
      <c r="UI691" s="11"/>
      <c r="UJ691" s="11"/>
      <c r="UK691" s="11"/>
      <c r="UL691" s="11"/>
      <c r="UM691" s="11"/>
      <c r="UN691" s="11"/>
      <c r="UO691" s="11"/>
      <c r="UP691" s="11"/>
      <c r="UQ691" s="11"/>
      <c r="UR691" s="11"/>
      <c r="US691" s="11"/>
      <c r="UT691" s="11"/>
      <c r="UU691" s="11"/>
      <c r="UV691" s="11"/>
      <c r="UW691" s="11"/>
      <c r="UX691" s="11"/>
      <c r="UY691" s="11"/>
      <c r="UZ691" s="11"/>
      <c r="VA691" s="11"/>
      <c r="VB691" s="11"/>
      <c r="VC691" s="11"/>
      <c r="VD691" s="11"/>
      <c r="VE691" s="11"/>
      <c r="VF691" s="11"/>
      <c r="VG691" s="11"/>
      <c r="VH691" s="11"/>
      <c r="VI691" s="11"/>
      <c r="VJ691" s="11"/>
      <c r="VK691" s="11"/>
      <c r="VL691" s="11"/>
      <c r="VM691" s="11"/>
      <c r="VN691" s="11"/>
      <c r="VO691" s="11"/>
      <c r="VP691" s="11"/>
      <c r="VQ691" s="11"/>
      <c r="VR691" s="11"/>
      <c r="VS691" s="11"/>
      <c r="VT691" s="11"/>
      <c r="VU691" s="11"/>
      <c r="VV691" s="11"/>
      <c r="VW691" s="11"/>
      <c r="VX691" s="11"/>
      <c r="VY691" s="11"/>
      <c r="VZ691" s="11"/>
      <c r="WA691" s="11"/>
      <c r="WB691" s="11"/>
      <c r="WC691" s="11"/>
      <c r="WD691" s="11"/>
      <c r="WE691" s="11"/>
      <c r="WF691" s="11"/>
      <c r="WG691" s="11"/>
      <c r="WH691" s="11"/>
      <c r="WI691" s="11"/>
      <c r="WJ691" s="11"/>
      <c r="WK691" s="11"/>
    </row>
    <row r="692" spans="1:609" x14ac:dyDescent="0.25">
      <c r="A692" s="11"/>
      <c r="B692" s="11"/>
      <c r="C692" s="11"/>
      <c r="D692" s="11"/>
      <c r="E692" s="11" t="s">
        <v>18781</v>
      </c>
      <c r="F692" s="11" t="s">
        <v>18782</v>
      </c>
      <c r="G692" s="11"/>
      <c r="H692" s="11"/>
      <c r="I692" s="11"/>
      <c r="J692" s="11"/>
      <c r="K692" s="11" t="s">
        <v>18783</v>
      </c>
      <c r="L692" s="11"/>
      <c r="M692" s="11"/>
      <c r="N692" s="11"/>
      <c r="O692" s="11"/>
      <c r="P692" s="11"/>
      <c r="Q692" s="11"/>
      <c r="R692" s="11"/>
      <c r="S692" s="11"/>
      <c r="T692" s="11"/>
      <c r="U692" s="11"/>
      <c r="V692" s="11" t="s">
        <v>18784</v>
      </c>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t="s">
        <v>18785</v>
      </c>
      <c r="BT692" s="11"/>
      <c r="BU692" s="11"/>
      <c r="BV692" s="11"/>
      <c r="BW692" s="11"/>
      <c r="BX692" s="11"/>
      <c r="BY692" s="11"/>
      <c r="BZ692" s="11"/>
      <c r="CA692" s="11"/>
      <c r="CB692" s="11"/>
      <c r="CC692" s="11"/>
      <c r="CD692" s="11" t="s">
        <v>18786</v>
      </c>
      <c r="CE692" s="11"/>
      <c r="CF692" s="11"/>
      <c r="CG692" s="11"/>
      <c r="CH692" s="11"/>
      <c r="CI692" s="11"/>
      <c r="CJ692" s="11"/>
      <c r="CK692" s="11"/>
      <c r="CL692" s="11" t="s">
        <v>18787</v>
      </c>
      <c r="CM692" s="11"/>
      <c r="CN692" s="11"/>
      <c r="CO692" s="11"/>
      <c r="CP692" s="11"/>
      <c r="CQ692" s="11"/>
      <c r="CR692" s="11"/>
      <c r="CS692" s="11" t="s">
        <v>18788</v>
      </c>
      <c r="CT692" s="11"/>
      <c r="CU692" s="11"/>
      <c r="CV692" s="11"/>
      <c r="CW692" s="11" t="s">
        <v>18789</v>
      </c>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t="s">
        <v>18790</v>
      </c>
      <c r="EA692" s="11" t="s">
        <v>18791</v>
      </c>
      <c r="EB692" s="11"/>
      <c r="EC692" s="11"/>
      <c r="ED692" s="11"/>
      <c r="EE692" s="11"/>
      <c r="EF692" s="11"/>
      <c r="EG692" s="11" t="s">
        <v>18792</v>
      </c>
      <c r="EH692" s="11"/>
      <c r="EI692" s="11" t="s">
        <v>18793</v>
      </c>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t="s">
        <v>18794</v>
      </c>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t="s">
        <v>18795</v>
      </c>
      <c r="KN692" s="11"/>
      <c r="KO692" s="11"/>
      <c r="KP692" s="11"/>
      <c r="KQ692" s="11"/>
      <c r="KR692" s="11"/>
      <c r="KS692" s="11"/>
      <c r="KT692" s="11"/>
      <c r="KU692" s="11"/>
      <c r="KV692" s="11"/>
      <c r="KW692" s="11"/>
      <c r="KX692" s="11"/>
      <c r="KY692" s="11"/>
      <c r="KZ692" s="11" t="s">
        <v>18796</v>
      </c>
      <c r="LA692" s="11"/>
      <c r="LB692" s="11"/>
      <c r="LC692" s="11" t="s">
        <v>18797</v>
      </c>
      <c r="LD692" s="11"/>
      <c r="LE692" s="11"/>
      <c r="LF692" s="11"/>
      <c r="LG692" s="11"/>
      <c r="LH692" s="11" t="s">
        <v>18798</v>
      </c>
      <c r="LI692" s="11"/>
      <c r="LJ692" s="11"/>
      <c r="LK692" s="11"/>
      <c r="LL692" s="11"/>
      <c r="LM692" s="11"/>
      <c r="LN692" s="11"/>
      <c r="LO692" s="11"/>
      <c r="LP692" s="11"/>
      <c r="LQ692" s="11"/>
      <c r="LR692" s="11"/>
      <c r="LS692" s="11"/>
      <c r="LT692" s="11" t="s">
        <v>18799</v>
      </c>
      <c r="LU692" s="11"/>
      <c r="LV692" s="11"/>
      <c r="LW692" s="11"/>
      <c r="LX692" s="11"/>
      <c r="LY692" s="11"/>
      <c r="LZ692" s="11"/>
      <c r="MA692" s="11"/>
      <c r="MB692" s="11"/>
      <c r="MC692" s="11"/>
      <c r="MD692" s="11"/>
      <c r="ME692" s="11"/>
      <c r="MF692" s="11"/>
      <c r="MG692" s="11"/>
      <c r="MH692" s="11"/>
      <c r="MI692" s="11"/>
      <c r="MJ692" s="11"/>
      <c r="MK692" s="11"/>
      <c r="ML692" s="11"/>
      <c r="MM692" s="11"/>
      <c r="MN692" s="11"/>
      <c r="MO692" s="11"/>
      <c r="MP692" s="11"/>
      <c r="MQ692" s="11"/>
      <c r="MR692" s="11"/>
      <c r="MS692" s="11"/>
      <c r="MT692" s="11"/>
      <c r="MU692" s="11"/>
      <c r="MV692" s="11"/>
      <c r="MW692" s="11"/>
      <c r="MX692" s="11"/>
      <c r="MY692" s="11"/>
      <c r="MZ692" s="11"/>
      <c r="NA692" s="11"/>
      <c r="NB692" s="11"/>
      <c r="NC692" s="11"/>
      <c r="ND692" s="11"/>
      <c r="NE692" s="11"/>
      <c r="NF692" s="11"/>
      <c r="NG692" s="11"/>
      <c r="NH692" s="11"/>
      <c r="NI692" s="11"/>
      <c r="NJ692" s="11"/>
      <c r="NK692" s="11"/>
      <c r="NL692" s="11"/>
      <c r="NM692" s="11"/>
      <c r="NN692" s="11"/>
      <c r="NO692" s="11"/>
      <c r="NP692" s="11"/>
      <c r="NQ692" s="11"/>
      <c r="NR692" s="11"/>
      <c r="NS692" s="11"/>
      <c r="NT692" s="11"/>
      <c r="NU692" s="11"/>
      <c r="NV692" s="11"/>
      <c r="NW692" s="11"/>
      <c r="NX692" s="11"/>
      <c r="NY692" s="11"/>
      <c r="NZ692" s="11"/>
      <c r="OA692" s="11" t="s">
        <v>18800</v>
      </c>
      <c r="OB692" s="11"/>
      <c r="OC692" s="11"/>
      <c r="OD692" s="11"/>
      <c r="OE692" s="11"/>
      <c r="OF692" s="11"/>
      <c r="OG692" s="11"/>
      <c r="OH692" s="11"/>
      <c r="OI692" s="11"/>
      <c r="OJ692" s="11"/>
      <c r="OK692" s="11"/>
      <c r="OL692" s="11"/>
      <c r="OM692" s="11"/>
      <c r="ON692" s="11"/>
      <c r="OO692" s="11"/>
      <c r="OP692" s="11"/>
      <c r="OQ692" s="11"/>
      <c r="OR692" s="11"/>
      <c r="OS692" s="11" t="s">
        <v>18801</v>
      </c>
      <c r="OT692" s="11"/>
      <c r="OU692" s="11"/>
      <c r="OV692" s="11"/>
      <c r="OW692" s="11" t="s">
        <v>18802</v>
      </c>
      <c r="OX692" s="11"/>
      <c r="OY692" s="11"/>
      <c r="OZ692" s="11"/>
      <c r="PA692" s="11"/>
      <c r="PB692" s="11"/>
      <c r="PC692" s="11"/>
      <c r="PD692" s="11"/>
      <c r="PE692" s="11"/>
      <c r="PF692" s="11"/>
      <c r="PG692" s="11" t="s">
        <v>18803</v>
      </c>
      <c r="PH692" s="11"/>
      <c r="PI692" s="11"/>
      <c r="PJ692" s="11"/>
      <c r="PK692" s="11"/>
      <c r="PL692" s="11"/>
      <c r="PM692" s="11"/>
      <c r="PN692" s="11"/>
      <c r="PO692" s="11"/>
      <c r="PP692" s="11"/>
      <c r="PQ692" s="11"/>
      <c r="PR692" s="11"/>
      <c r="PS692" s="11" t="s">
        <v>18804</v>
      </c>
      <c r="PT692" s="11"/>
      <c r="PU692" s="11"/>
      <c r="PV692" s="11"/>
      <c r="PW692" s="11"/>
      <c r="PX692" s="11"/>
      <c r="PY692" s="11"/>
      <c r="PZ692" s="11"/>
      <c r="QA692" s="11"/>
      <c r="QB692" s="11"/>
      <c r="QC692" s="11"/>
      <c r="QD692" s="11"/>
      <c r="QE692" s="11"/>
      <c r="QF692" s="11"/>
      <c r="QG692" s="11"/>
      <c r="QH692" s="11"/>
      <c r="QI692" s="11"/>
      <c r="QJ692" s="11"/>
      <c r="QK692" s="11"/>
      <c r="QL692" s="11"/>
      <c r="QM692" s="11"/>
      <c r="QN692" s="11"/>
      <c r="QO692" s="11"/>
      <c r="QP692" s="11"/>
      <c r="QQ692" s="11"/>
      <c r="QR692" s="11"/>
      <c r="QS692" s="11"/>
      <c r="QT692" s="11"/>
      <c r="QU692" s="11"/>
      <c r="QV692" s="11"/>
      <c r="QW692" s="11"/>
      <c r="QX692" s="11"/>
      <c r="QY692" s="11"/>
      <c r="QZ692" s="11"/>
      <c r="RA692" s="11"/>
      <c r="RB692" s="11"/>
      <c r="RC692" s="11"/>
      <c r="RD692" s="11"/>
      <c r="RE692" s="11"/>
      <c r="RF692" s="11"/>
      <c r="RG692" s="11"/>
      <c r="RH692" s="11"/>
      <c r="RI692" s="11"/>
      <c r="RJ692" s="11"/>
      <c r="RK692" s="11"/>
      <c r="RL692" s="11"/>
      <c r="RM692" s="11"/>
      <c r="RN692" s="11"/>
      <c r="RO692" s="11"/>
      <c r="RP692" s="11"/>
      <c r="RQ692" s="11"/>
      <c r="RR692" s="11"/>
      <c r="RS692" s="11"/>
      <c r="RT692" s="11"/>
      <c r="RU692" s="11"/>
      <c r="RV692" s="11"/>
      <c r="RW692" s="11"/>
      <c r="RX692" s="11"/>
      <c r="RY692" s="11"/>
      <c r="RZ692" s="11"/>
      <c r="SA692" s="11"/>
      <c r="SB692" s="11"/>
      <c r="SC692" s="11"/>
      <c r="SD692" s="11"/>
      <c r="SE692" s="11"/>
      <c r="SF692" s="11"/>
      <c r="SG692" s="11"/>
      <c r="SH692" s="11"/>
      <c r="SI692" s="11"/>
      <c r="SJ692" s="11"/>
      <c r="SK692" s="11"/>
      <c r="SL692" s="11"/>
      <c r="SM692" s="11"/>
      <c r="SN692" s="11"/>
      <c r="SO692" s="11"/>
      <c r="SP692" s="11"/>
      <c r="SQ692" s="11"/>
      <c r="SR692" s="11"/>
      <c r="SS692" s="11"/>
      <c r="ST692" s="11"/>
      <c r="SU692" s="11"/>
      <c r="SV692" s="11"/>
      <c r="SW692" s="11"/>
      <c r="SX692" s="11"/>
      <c r="SY692" s="11"/>
      <c r="SZ692" s="11"/>
      <c r="TA692" s="11"/>
      <c r="TB692" s="11"/>
      <c r="TC692" s="11"/>
      <c r="TD692" s="11"/>
      <c r="TE692" s="11"/>
      <c r="TF692" s="11"/>
      <c r="TG692" s="11"/>
      <c r="TH692" s="11"/>
      <c r="TI692" s="11"/>
      <c r="TJ692" s="11"/>
      <c r="TK692" s="11"/>
      <c r="TL692" s="11"/>
      <c r="TM692" s="11"/>
      <c r="TN692" s="11"/>
      <c r="TO692" s="11"/>
      <c r="TP692" s="11"/>
      <c r="TQ692" s="11"/>
      <c r="TR692" s="11"/>
      <c r="TS692" s="11"/>
      <c r="TT692" s="11"/>
      <c r="TU692" s="11"/>
      <c r="TV692" s="11"/>
      <c r="TW692" s="11"/>
      <c r="TX692" s="11"/>
      <c r="TY692" s="11"/>
      <c r="TZ692" s="11"/>
      <c r="UA692" s="11"/>
      <c r="UB692" s="11"/>
      <c r="UC692" s="11"/>
      <c r="UD692" s="11"/>
      <c r="UE692" s="11"/>
      <c r="UF692" s="11"/>
      <c r="UG692" s="11"/>
      <c r="UH692" s="11"/>
      <c r="UI692" s="11"/>
      <c r="UJ692" s="11"/>
      <c r="UK692" s="11"/>
      <c r="UL692" s="11"/>
      <c r="UM692" s="11"/>
      <c r="UN692" s="11"/>
      <c r="UO692" s="11"/>
      <c r="UP692" s="11"/>
      <c r="UQ692" s="11"/>
      <c r="UR692" s="11"/>
      <c r="US692" s="11"/>
      <c r="UT692" s="11"/>
      <c r="UU692" s="11"/>
      <c r="UV692" s="11"/>
      <c r="UW692" s="11"/>
      <c r="UX692" s="11"/>
      <c r="UY692" s="11"/>
      <c r="UZ692" s="11"/>
      <c r="VA692" s="11"/>
      <c r="VB692" s="11"/>
      <c r="VC692" s="11"/>
      <c r="VD692" s="11"/>
      <c r="VE692" s="11"/>
      <c r="VF692" s="11"/>
      <c r="VG692" s="11"/>
      <c r="VH692" s="11"/>
      <c r="VI692" s="11"/>
      <c r="VJ692" s="11"/>
      <c r="VK692" s="11"/>
      <c r="VL692" s="11"/>
      <c r="VM692" s="11"/>
      <c r="VN692" s="11"/>
      <c r="VO692" s="11"/>
      <c r="VP692" s="11"/>
      <c r="VQ692" s="11"/>
      <c r="VR692" s="11"/>
      <c r="VS692" s="11"/>
      <c r="VT692" s="11"/>
      <c r="VU692" s="11"/>
      <c r="VV692" s="11"/>
      <c r="VW692" s="11"/>
      <c r="VX692" s="11"/>
      <c r="VY692" s="11"/>
      <c r="VZ692" s="11"/>
      <c r="WA692" s="11"/>
      <c r="WB692" s="11"/>
      <c r="WC692" s="11"/>
      <c r="WD692" s="11"/>
      <c r="WE692" s="11"/>
      <c r="WF692" s="11"/>
      <c r="WG692" s="11"/>
      <c r="WH692" s="11"/>
      <c r="WI692" s="11"/>
      <c r="WJ692" s="11"/>
      <c r="WK692" s="11"/>
    </row>
    <row r="693" spans="1:609" x14ac:dyDescent="0.25">
      <c r="A693" s="11"/>
      <c r="B693" s="11"/>
      <c r="C693" s="11"/>
      <c r="D693" s="11"/>
      <c r="E693" s="11" t="s">
        <v>18805</v>
      </c>
      <c r="F693" s="11" t="s">
        <v>18806</v>
      </c>
      <c r="G693" s="11"/>
      <c r="H693" s="11"/>
      <c r="I693" s="11"/>
      <c r="J693" s="11"/>
      <c r="K693" s="11" t="s">
        <v>18807</v>
      </c>
      <c r="L693" s="11"/>
      <c r="M693" s="11"/>
      <c r="N693" s="11"/>
      <c r="O693" s="11"/>
      <c r="P693" s="11"/>
      <c r="Q693" s="11"/>
      <c r="R693" s="11"/>
      <c r="S693" s="11"/>
      <c r="T693" s="11"/>
      <c r="U693" s="11"/>
      <c r="V693" s="11" t="s">
        <v>18808</v>
      </c>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t="s">
        <v>18809</v>
      </c>
      <c r="BT693" s="11"/>
      <c r="BU693" s="11"/>
      <c r="BV693" s="11"/>
      <c r="BW693" s="11"/>
      <c r="BX693" s="11"/>
      <c r="BY693" s="11"/>
      <c r="BZ693" s="11"/>
      <c r="CA693" s="11"/>
      <c r="CB693" s="11"/>
      <c r="CC693" s="11"/>
      <c r="CD693" s="11" t="s">
        <v>18810</v>
      </c>
      <c r="CE693" s="11"/>
      <c r="CF693" s="11"/>
      <c r="CG693" s="11"/>
      <c r="CH693" s="11"/>
      <c r="CI693" s="11"/>
      <c r="CJ693" s="11"/>
      <c r="CK693" s="11"/>
      <c r="CL693" s="11" t="s">
        <v>18811</v>
      </c>
      <c r="CM693" s="11"/>
      <c r="CN693" s="11"/>
      <c r="CO693" s="11"/>
      <c r="CP693" s="11"/>
      <c r="CQ693" s="11"/>
      <c r="CR693" s="11"/>
      <c r="CS693" s="11" t="s">
        <v>18812</v>
      </c>
      <c r="CT693" s="11"/>
      <c r="CU693" s="11"/>
      <c r="CV693" s="11"/>
      <c r="CW693" s="11" t="s">
        <v>18813</v>
      </c>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t="s">
        <v>18814</v>
      </c>
      <c r="EA693" s="11" t="s">
        <v>18815</v>
      </c>
      <c r="EB693" s="11"/>
      <c r="EC693" s="11"/>
      <c r="ED693" s="11"/>
      <c r="EE693" s="11"/>
      <c r="EF693" s="11"/>
      <c r="EG693" s="11" t="s">
        <v>18816</v>
      </c>
      <c r="EH693" s="11"/>
      <c r="EI693" s="11" t="s">
        <v>18817</v>
      </c>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t="s">
        <v>18818</v>
      </c>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t="s">
        <v>18819</v>
      </c>
      <c r="KN693" s="11"/>
      <c r="KO693" s="11"/>
      <c r="KP693" s="11"/>
      <c r="KQ693" s="11"/>
      <c r="KR693" s="11"/>
      <c r="KS693" s="11"/>
      <c r="KT693" s="11"/>
      <c r="KU693" s="11"/>
      <c r="KV693" s="11"/>
      <c r="KW693" s="11"/>
      <c r="KX693" s="11"/>
      <c r="KY693" s="11"/>
      <c r="KZ693" s="11" t="s">
        <v>18820</v>
      </c>
      <c r="LA693" s="11"/>
      <c r="LB693" s="11"/>
      <c r="LC693" s="11" t="s">
        <v>18821</v>
      </c>
      <c r="LD693" s="11"/>
      <c r="LE693" s="11"/>
      <c r="LF693" s="11"/>
      <c r="LG693" s="11"/>
      <c r="LH693" s="11" t="s">
        <v>18822</v>
      </c>
      <c r="LI693" s="11"/>
      <c r="LJ693" s="11"/>
      <c r="LK693" s="11"/>
      <c r="LL693" s="11"/>
      <c r="LM693" s="11"/>
      <c r="LN693" s="11"/>
      <c r="LO693" s="11"/>
      <c r="LP693" s="11"/>
      <c r="LQ693" s="11"/>
      <c r="LR693" s="11"/>
      <c r="LS693" s="11"/>
      <c r="LT693" s="11" t="s">
        <v>18823</v>
      </c>
      <c r="LU693" s="11"/>
      <c r="LV693" s="11"/>
      <c r="LW693" s="11"/>
      <c r="LX693" s="11"/>
      <c r="LY693" s="11"/>
      <c r="LZ693" s="11"/>
      <c r="MA693" s="11"/>
      <c r="MB693" s="11"/>
      <c r="MC693" s="11"/>
      <c r="MD693" s="11"/>
      <c r="ME693" s="11"/>
      <c r="MF693" s="11"/>
      <c r="MG693" s="11"/>
      <c r="MH693" s="11"/>
      <c r="MI693" s="11"/>
      <c r="MJ693" s="11"/>
      <c r="MK693" s="11"/>
      <c r="ML693" s="11"/>
      <c r="MM693" s="11"/>
      <c r="MN693" s="11"/>
      <c r="MO693" s="11"/>
      <c r="MP693" s="11"/>
      <c r="MQ693" s="11"/>
      <c r="MR693" s="11"/>
      <c r="MS693" s="11"/>
      <c r="MT693" s="11"/>
      <c r="MU693" s="11"/>
      <c r="MV693" s="11"/>
      <c r="MW693" s="11"/>
      <c r="MX693" s="11"/>
      <c r="MY693" s="11"/>
      <c r="MZ693" s="11"/>
      <c r="NA693" s="11"/>
      <c r="NB693" s="11"/>
      <c r="NC693" s="11"/>
      <c r="ND693" s="11"/>
      <c r="NE693" s="11"/>
      <c r="NF693" s="11"/>
      <c r="NG693" s="11"/>
      <c r="NH693" s="11"/>
      <c r="NI693" s="11"/>
      <c r="NJ693" s="11"/>
      <c r="NK693" s="11"/>
      <c r="NL693" s="11"/>
      <c r="NM693" s="11"/>
      <c r="NN693" s="11"/>
      <c r="NO693" s="11"/>
      <c r="NP693" s="11"/>
      <c r="NQ693" s="11"/>
      <c r="NR693" s="11"/>
      <c r="NS693" s="11"/>
      <c r="NT693" s="11"/>
      <c r="NU693" s="11"/>
      <c r="NV693" s="11"/>
      <c r="NW693" s="11"/>
      <c r="NX693" s="11"/>
      <c r="NY693" s="11"/>
      <c r="NZ693" s="11"/>
      <c r="OA693" s="11" t="s">
        <v>18824</v>
      </c>
      <c r="OB693" s="11"/>
      <c r="OC693" s="11"/>
      <c r="OD693" s="11"/>
      <c r="OE693" s="11"/>
      <c r="OF693" s="11"/>
      <c r="OG693" s="11"/>
      <c r="OH693" s="11"/>
      <c r="OI693" s="11"/>
      <c r="OJ693" s="11"/>
      <c r="OK693" s="11"/>
      <c r="OL693" s="11"/>
      <c r="OM693" s="11"/>
      <c r="ON693" s="11"/>
      <c r="OO693" s="11"/>
      <c r="OP693" s="11"/>
      <c r="OQ693" s="11"/>
      <c r="OR693" s="11"/>
      <c r="OS693" s="11"/>
      <c r="OT693" s="11"/>
      <c r="OU693" s="11"/>
      <c r="OV693" s="11"/>
      <c r="OW693" s="11" t="s">
        <v>18825</v>
      </c>
      <c r="OX693" s="11"/>
      <c r="OY693" s="11"/>
      <c r="OZ693" s="11"/>
      <c r="PA693" s="11"/>
      <c r="PB693" s="11"/>
      <c r="PC693" s="11"/>
      <c r="PD693" s="11"/>
      <c r="PE693" s="11"/>
      <c r="PF693" s="11"/>
      <c r="PG693" s="11" t="s">
        <v>18826</v>
      </c>
      <c r="PH693" s="11"/>
      <c r="PI693" s="11"/>
      <c r="PJ693" s="11"/>
      <c r="PK693" s="11"/>
      <c r="PL693" s="11"/>
      <c r="PM693" s="11"/>
      <c r="PN693" s="11"/>
      <c r="PO693" s="11"/>
      <c r="PP693" s="11"/>
      <c r="PQ693" s="11"/>
      <c r="PR693" s="11"/>
      <c r="PS693" s="11" t="s">
        <v>18827</v>
      </c>
      <c r="PT693" s="11"/>
      <c r="PU693" s="11"/>
      <c r="PV693" s="11"/>
      <c r="PW693" s="11"/>
      <c r="PX693" s="11"/>
      <c r="PY693" s="11"/>
      <c r="PZ693" s="11"/>
      <c r="QA693" s="11"/>
      <c r="QB693" s="11"/>
      <c r="QC693" s="11"/>
      <c r="QD693" s="11"/>
      <c r="QE693" s="11"/>
      <c r="QF693" s="11"/>
      <c r="QG693" s="11"/>
      <c r="QH693" s="11"/>
      <c r="QI693" s="11"/>
      <c r="QJ693" s="11"/>
      <c r="QK693" s="11"/>
      <c r="QL693" s="11"/>
      <c r="QM693" s="11"/>
      <c r="QN693" s="11"/>
      <c r="QO693" s="11"/>
      <c r="QP693" s="11"/>
      <c r="QQ693" s="11"/>
      <c r="QR693" s="11"/>
      <c r="QS693" s="11"/>
      <c r="QT693" s="11"/>
      <c r="QU693" s="11"/>
      <c r="QV693" s="11"/>
      <c r="QW693" s="11"/>
      <c r="QX693" s="11"/>
      <c r="QY693" s="11"/>
      <c r="QZ693" s="11"/>
      <c r="RA693" s="11"/>
      <c r="RB693" s="11"/>
      <c r="RC693" s="11"/>
      <c r="RD693" s="11"/>
      <c r="RE693" s="11"/>
      <c r="RF693" s="11"/>
      <c r="RG693" s="11"/>
      <c r="RH693" s="11"/>
      <c r="RI693" s="11"/>
      <c r="RJ693" s="11"/>
      <c r="RK693" s="11"/>
      <c r="RL693" s="11"/>
      <c r="RM693" s="11"/>
      <c r="RN693" s="11"/>
      <c r="RO693" s="11"/>
      <c r="RP693" s="11"/>
      <c r="RQ693" s="11"/>
      <c r="RR693" s="11"/>
      <c r="RS693" s="11"/>
      <c r="RT693" s="11"/>
      <c r="RU693" s="11"/>
      <c r="RV693" s="11"/>
      <c r="RW693" s="11"/>
      <c r="RX693" s="11"/>
      <c r="RY693" s="11"/>
      <c r="RZ693" s="11"/>
      <c r="SA693" s="11"/>
      <c r="SB693" s="11"/>
      <c r="SC693" s="11"/>
      <c r="SD693" s="11"/>
      <c r="SE693" s="11"/>
      <c r="SF693" s="11"/>
      <c r="SG693" s="11"/>
      <c r="SH693" s="11"/>
      <c r="SI693" s="11"/>
      <c r="SJ693" s="11"/>
      <c r="SK693" s="11"/>
      <c r="SL693" s="11"/>
      <c r="SM693" s="11"/>
      <c r="SN693" s="11"/>
      <c r="SO693" s="11"/>
      <c r="SP693" s="11"/>
      <c r="SQ693" s="11"/>
      <c r="SR693" s="11"/>
      <c r="SS693" s="11"/>
      <c r="ST693" s="11"/>
      <c r="SU693" s="11"/>
      <c r="SV693" s="11"/>
      <c r="SW693" s="11"/>
      <c r="SX693" s="11"/>
      <c r="SY693" s="11"/>
      <c r="SZ693" s="11"/>
      <c r="TA693" s="11"/>
      <c r="TB693" s="11"/>
      <c r="TC693" s="11"/>
      <c r="TD693" s="11"/>
      <c r="TE693" s="11"/>
      <c r="TF693" s="11"/>
      <c r="TG693" s="11"/>
      <c r="TH693" s="11"/>
      <c r="TI693" s="11"/>
      <c r="TJ693" s="11"/>
      <c r="TK693" s="11"/>
      <c r="TL693" s="11"/>
      <c r="TM693" s="11"/>
      <c r="TN693" s="11"/>
      <c r="TO693" s="11"/>
      <c r="TP693" s="11"/>
      <c r="TQ693" s="11"/>
      <c r="TR693" s="11"/>
      <c r="TS693" s="11"/>
      <c r="TT693" s="11"/>
      <c r="TU693" s="11"/>
      <c r="TV693" s="11"/>
      <c r="TW693" s="11"/>
      <c r="TX693" s="11"/>
      <c r="TY693" s="11"/>
      <c r="TZ693" s="11"/>
      <c r="UA693" s="11"/>
      <c r="UB693" s="11"/>
      <c r="UC693" s="11"/>
      <c r="UD693" s="11"/>
      <c r="UE693" s="11"/>
      <c r="UF693" s="11"/>
      <c r="UG693" s="11"/>
      <c r="UH693" s="11"/>
      <c r="UI693" s="11"/>
      <c r="UJ693" s="11"/>
      <c r="UK693" s="11"/>
      <c r="UL693" s="11"/>
      <c r="UM693" s="11"/>
      <c r="UN693" s="11"/>
      <c r="UO693" s="11"/>
      <c r="UP693" s="11"/>
      <c r="UQ693" s="11"/>
      <c r="UR693" s="11"/>
      <c r="US693" s="11"/>
      <c r="UT693" s="11"/>
      <c r="UU693" s="11"/>
      <c r="UV693" s="11"/>
      <c r="UW693" s="11"/>
      <c r="UX693" s="11"/>
      <c r="UY693" s="11"/>
      <c r="UZ693" s="11"/>
      <c r="VA693" s="11"/>
      <c r="VB693" s="11"/>
      <c r="VC693" s="11"/>
      <c r="VD693" s="11"/>
      <c r="VE693" s="11"/>
      <c r="VF693" s="11"/>
      <c r="VG693" s="11"/>
      <c r="VH693" s="11"/>
      <c r="VI693" s="11"/>
      <c r="VJ693" s="11"/>
      <c r="VK693" s="11"/>
      <c r="VL693" s="11"/>
      <c r="VM693" s="11"/>
      <c r="VN693" s="11"/>
      <c r="VO693" s="11"/>
      <c r="VP693" s="11"/>
      <c r="VQ693" s="11"/>
      <c r="VR693" s="11"/>
      <c r="VS693" s="11"/>
      <c r="VT693" s="11"/>
      <c r="VU693" s="11"/>
      <c r="VV693" s="11"/>
      <c r="VW693" s="11"/>
      <c r="VX693" s="11"/>
      <c r="VY693" s="11"/>
      <c r="VZ693" s="11"/>
      <c r="WA693" s="11"/>
      <c r="WB693" s="11"/>
      <c r="WC693" s="11"/>
      <c r="WD693" s="11"/>
      <c r="WE693" s="11"/>
      <c r="WF693" s="11"/>
      <c r="WG693" s="11"/>
      <c r="WH693" s="11"/>
      <c r="WI693" s="11"/>
      <c r="WJ693" s="11"/>
      <c r="WK693" s="11"/>
    </row>
    <row r="694" spans="1:609" x14ac:dyDescent="0.25">
      <c r="A694" s="11"/>
      <c r="B694" s="11"/>
      <c r="C694" s="11"/>
      <c r="D694" s="11"/>
      <c r="E694" s="11" t="s">
        <v>18828</v>
      </c>
      <c r="F694" s="11" t="s">
        <v>18829</v>
      </c>
      <c r="G694" s="11"/>
      <c r="H694" s="11"/>
      <c r="I694" s="11"/>
      <c r="J694" s="11"/>
      <c r="K694" s="11" t="s">
        <v>18830</v>
      </c>
      <c r="L694" s="11"/>
      <c r="M694" s="11"/>
      <c r="N694" s="11"/>
      <c r="O694" s="11"/>
      <c r="P694" s="11"/>
      <c r="Q694" s="11"/>
      <c r="R694" s="11"/>
      <c r="S694" s="11"/>
      <c r="T694" s="11"/>
      <c r="U694" s="11"/>
      <c r="V694" s="11" t="s">
        <v>18831</v>
      </c>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t="s">
        <v>18832</v>
      </c>
      <c r="BT694" s="11"/>
      <c r="BU694" s="11"/>
      <c r="BV694" s="11"/>
      <c r="BW694" s="11"/>
      <c r="BX694" s="11"/>
      <c r="BY694" s="11"/>
      <c r="BZ694" s="11"/>
      <c r="CA694" s="11"/>
      <c r="CB694" s="11"/>
      <c r="CC694" s="11"/>
      <c r="CD694" s="11" t="s">
        <v>18833</v>
      </c>
      <c r="CE694" s="11"/>
      <c r="CF694" s="11"/>
      <c r="CG694" s="11"/>
      <c r="CH694" s="11"/>
      <c r="CI694" s="11"/>
      <c r="CJ694" s="11"/>
      <c r="CK694" s="11"/>
      <c r="CL694" s="11" t="s">
        <v>18834</v>
      </c>
      <c r="CM694" s="11"/>
      <c r="CN694" s="11"/>
      <c r="CO694" s="11"/>
      <c r="CP694" s="11"/>
      <c r="CQ694" s="11"/>
      <c r="CR694" s="11"/>
      <c r="CS694" s="11" t="s">
        <v>18835</v>
      </c>
      <c r="CT694" s="11"/>
      <c r="CU694" s="11"/>
      <c r="CV694" s="11"/>
      <c r="CW694" s="11" t="s">
        <v>18836</v>
      </c>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t="s">
        <v>18837</v>
      </c>
      <c r="EA694" s="11" t="s">
        <v>18838</v>
      </c>
      <c r="EB694" s="11"/>
      <c r="EC694" s="11"/>
      <c r="ED694" s="11"/>
      <c r="EE694" s="11"/>
      <c r="EF694" s="11"/>
      <c r="EG694" s="11"/>
      <c r="EH694" s="11"/>
      <c r="EI694" s="11" t="s">
        <v>18839</v>
      </c>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t="s">
        <v>18840</v>
      </c>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t="s">
        <v>18841</v>
      </c>
      <c r="KN694" s="11"/>
      <c r="KO694" s="11"/>
      <c r="KP694" s="11"/>
      <c r="KQ694" s="11"/>
      <c r="KR694" s="11"/>
      <c r="KS694" s="11"/>
      <c r="KT694" s="11"/>
      <c r="KU694" s="11"/>
      <c r="KV694" s="11"/>
      <c r="KW694" s="11"/>
      <c r="KX694" s="11"/>
      <c r="KY694" s="11"/>
      <c r="KZ694" s="11" t="s">
        <v>18842</v>
      </c>
      <c r="LA694" s="11"/>
      <c r="LB694" s="11"/>
      <c r="LC694" s="11" t="s">
        <v>18843</v>
      </c>
      <c r="LD694" s="11"/>
      <c r="LE694" s="11"/>
      <c r="LF694" s="11"/>
      <c r="LG694" s="11"/>
      <c r="LH694" s="11" t="s">
        <v>18844</v>
      </c>
      <c r="LI694" s="11"/>
      <c r="LJ694" s="11"/>
      <c r="LK694" s="11"/>
      <c r="LL694" s="11"/>
      <c r="LM694" s="11"/>
      <c r="LN694" s="11"/>
      <c r="LO694" s="11"/>
      <c r="LP694" s="11"/>
      <c r="LQ694" s="11"/>
      <c r="LR694" s="11"/>
      <c r="LS694" s="11"/>
      <c r="LT694" s="11" t="s">
        <v>18845</v>
      </c>
      <c r="LU694" s="11"/>
      <c r="LV694" s="11"/>
      <c r="LW694" s="11"/>
      <c r="LX694" s="11"/>
      <c r="LY694" s="11"/>
      <c r="LZ694" s="11"/>
      <c r="MA694" s="11"/>
      <c r="MB694" s="11"/>
      <c r="MC694" s="11"/>
      <c r="MD694" s="11"/>
      <c r="ME694" s="11"/>
      <c r="MF694" s="11"/>
      <c r="MG694" s="11"/>
      <c r="MH694" s="11"/>
      <c r="MI694" s="11"/>
      <c r="MJ694" s="11"/>
      <c r="MK694" s="11"/>
      <c r="ML694" s="11"/>
      <c r="MM694" s="11"/>
      <c r="MN694" s="11"/>
      <c r="MO694" s="11"/>
      <c r="MP694" s="11"/>
      <c r="MQ694" s="11"/>
      <c r="MR694" s="11"/>
      <c r="MS694" s="11"/>
      <c r="MT694" s="11"/>
      <c r="MU694" s="11"/>
      <c r="MV694" s="11"/>
      <c r="MW694" s="11"/>
      <c r="MX694" s="11"/>
      <c r="MY694" s="11"/>
      <c r="MZ694" s="11"/>
      <c r="NA694" s="11"/>
      <c r="NB694" s="11"/>
      <c r="NC694" s="11"/>
      <c r="ND694" s="11"/>
      <c r="NE694" s="11"/>
      <c r="NF694" s="11"/>
      <c r="NG694" s="11"/>
      <c r="NH694" s="11"/>
      <c r="NI694" s="11"/>
      <c r="NJ694" s="11"/>
      <c r="NK694" s="11"/>
      <c r="NL694" s="11"/>
      <c r="NM694" s="11"/>
      <c r="NN694" s="11"/>
      <c r="NO694" s="11"/>
      <c r="NP694" s="11"/>
      <c r="NQ694" s="11"/>
      <c r="NR694" s="11"/>
      <c r="NS694" s="11"/>
      <c r="NT694" s="11"/>
      <c r="NU694" s="11"/>
      <c r="NV694" s="11"/>
      <c r="NW694" s="11"/>
      <c r="NX694" s="11"/>
      <c r="NY694" s="11"/>
      <c r="NZ694" s="11"/>
      <c r="OA694" s="11" t="s">
        <v>18846</v>
      </c>
      <c r="OB694" s="11"/>
      <c r="OC694" s="11"/>
      <c r="OD694" s="11"/>
      <c r="OE694" s="11"/>
      <c r="OF694" s="11"/>
      <c r="OG694" s="11"/>
      <c r="OH694" s="11"/>
      <c r="OI694" s="11"/>
      <c r="OJ694" s="11"/>
      <c r="OK694" s="11"/>
      <c r="OL694" s="11"/>
      <c r="OM694" s="11"/>
      <c r="ON694" s="11"/>
      <c r="OO694" s="11"/>
      <c r="OP694" s="11"/>
      <c r="OQ694" s="11"/>
      <c r="OR694" s="11"/>
      <c r="OS694" s="11"/>
      <c r="OT694" s="11"/>
      <c r="OU694" s="11"/>
      <c r="OV694" s="11"/>
      <c r="OW694" s="11" t="s">
        <v>18847</v>
      </c>
      <c r="OX694" s="11"/>
      <c r="OY694" s="11"/>
      <c r="OZ694" s="11"/>
      <c r="PA694" s="11"/>
      <c r="PB694" s="11"/>
      <c r="PC694" s="11"/>
      <c r="PD694" s="11"/>
      <c r="PE694" s="11"/>
      <c r="PF694" s="11"/>
      <c r="PG694" s="11" t="s">
        <v>18848</v>
      </c>
      <c r="PH694" s="11"/>
      <c r="PI694" s="11"/>
      <c r="PJ694" s="11"/>
      <c r="PK694" s="11"/>
      <c r="PL694" s="11"/>
      <c r="PM694" s="11"/>
      <c r="PN694" s="11"/>
      <c r="PO694" s="11"/>
      <c r="PP694" s="11"/>
      <c r="PQ694" s="11"/>
      <c r="PR694" s="11"/>
      <c r="PS694" s="11" t="s">
        <v>18849</v>
      </c>
      <c r="PT694" s="11"/>
      <c r="PU694" s="11"/>
      <c r="PV694" s="11"/>
      <c r="PW694" s="11"/>
      <c r="PX694" s="11"/>
      <c r="PY694" s="11"/>
      <c r="PZ694" s="11"/>
      <c r="QA694" s="11"/>
      <c r="QB694" s="11"/>
      <c r="QC694" s="11"/>
      <c r="QD694" s="11"/>
      <c r="QE694" s="11"/>
      <c r="QF694" s="11"/>
      <c r="QG694" s="11"/>
      <c r="QH694" s="11"/>
      <c r="QI694" s="11"/>
      <c r="QJ694" s="11"/>
      <c r="QK694" s="11"/>
      <c r="QL694" s="11"/>
      <c r="QM694" s="11"/>
      <c r="QN694" s="11"/>
      <c r="QO694" s="11"/>
      <c r="QP694" s="11"/>
      <c r="QQ694" s="11"/>
      <c r="QR694" s="11"/>
      <c r="QS694" s="11"/>
      <c r="QT694" s="11"/>
      <c r="QU694" s="11"/>
      <c r="QV694" s="11"/>
      <c r="QW694" s="11"/>
      <c r="QX694" s="11"/>
      <c r="QY694" s="11"/>
      <c r="QZ694" s="11"/>
      <c r="RA694" s="11"/>
      <c r="RB694" s="11"/>
      <c r="RC694" s="11"/>
      <c r="RD694" s="11"/>
      <c r="RE694" s="11"/>
      <c r="RF694" s="11"/>
      <c r="RG694" s="11"/>
      <c r="RH694" s="11"/>
      <c r="RI694" s="11"/>
      <c r="RJ694" s="11"/>
      <c r="RK694" s="11"/>
      <c r="RL694" s="11"/>
      <c r="RM694" s="11"/>
      <c r="RN694" s="11"/>
      <c r="RO694" s="11"/>
      <c r="RP694" s="11"/>
      <c r="RQ694" s="11"/>
      <c r="RR694" s="11"/>
      <c r="RS694" s="11"/>
      <c r="RT694" s="11"/>
      <c r="RU694" s="11"/>
      <c r="RV694" s="11"/>
      <c r="RW694" s="11"/>
      <c r="RX694" s="11"/>
      <c r="RY694" s="11"/>
      <c r="RZ694" s="11"/>
      <c r="SA694" s="11"/>
      <c r="SB694" s="11"/>
      <c r="SC694" s="11"/>
      <c r="SD694" s="11"/>
      <c r="SE694" s="11"/>
      <c r="SF694" s="11"/>
      <c r="SG694" s="11"/>
      <c r="SH694" s="11"/>
      <c r="SI694" s="11"/>
      <c r="SJ694" s="11"/>
      <c r="SK694" s="11"/>
      <c r="SL694" s="11"/>
      <c r="SM694" s="11"/>
      <c r="SN694" s="11"/>
      <c r="SO694" s="11"/>
      <c r="SP694" s="11"/>
      <c r="SQ694" s="11"/>
      <c r="SR694" s="11"/>
      <c r="SS694" s="11"/>
      <c r="ST694" s="11"/>
      <c r="SU694" s="11"/>
      <c r="SV694" s="11"/>
      <c r="SW694" s="11"/>
      <c r="SX694" s="11"/>
      <c r="SY694" s="11"/>
      <c r="SZ694" s="11"/>
      <c r="TA694" s="11"/>
      <c r="TB694" s="11"/>
      <c r="TC694" s="11"/>
      <c r="TD694" s="11"/>
      <c r="TE694" s="11"/>
      <c r="TF694" s="11"/>
      <c r="TG694" s="11"/>
      <c r="TH694" s="11"/>
      <c r="TI694" s="11"/>
      <c r="TJ694" s="11"/>
      <c r="TK694" s="11"/>
      <c r="TL694" s="11"/>
      <c r="TM694" s="11"/>
      <c r="TN694" s="11"/>
      <c r="TO694" s="11"/>
      <c r="TP694" s="11"/>
      <c r="TQ694" s="11"/>
      <c r="TR694" s="11"/>
      <c r="TS694" s="11"/>
      <c r="TT694" s="11"/>
      <c r="TU694" s="11"/>
      <c r="TV694" s="11"/>
      <c r="TW694" s="11"/>
      <c r="TX694" s="11"/>
      <c r="TY694" s="11"/>
      <c r="TZ694" s="11"/>
      <c r="UA694" s="11"/>
      <c r="UB694" s="11"/>
      <c r="UC694" s="11"/>
      <c r="UD694" s="11"/>
      <c r="UE694" s="11"/>
      <c r="UF694" s="11"/>
      <c r="UG694" s="11"/>
      <c r="UH694" s="11"/>
      <c r="UI694" s="11"/>
      <c r="UJ694" s="11"/>
      <c r="UK694" s="11"/>
      <c r="UL694" s="11"/>
      <c r="UM694" s="11"/>
      <c r="UN694" s="11"/>
      <c r="UO694" s="11"/>
      <c r="UP694" s="11"/>
      <c r="UQ694" s="11"/>
      <c r="UR694" s="11"/>
      <c r="US694" s="11"/>
      <c r="UT694" s="11"/>
      <c r="UU694" s="11"/>
      <c r="UV694" s="11"/>
      <c r="UW694" s="11"/>
      <c r="UX694" s="11"/>
      <c r="UY694" s="11"/>
      <c r="UZ694" s="11"/>
      <c r="VA694" s="11"/>
      <c r="VB694" s="11"/>
      <c r="VC694" s="11"/>
      <c r="VD694" s="11"/>
      <c r="VE694" s="11"/>
      <c r="VF694" s="11"/>
      <c r="VG694" s="11"/>
      <c r="VH694" s="11"/>
      <c r="VI694" s="11"/>
      <c r="VJ694" s="11"/>
      <c r="VK694" s="11"/>
      <c r="VL694" s="11"/>
      <c r="VM694" s="11"/>
      <c r="VN694" s="11"/>
      <c r="VO694" s="11"/>
      <c r="VP694" s="11"/>
      <c r="VQ694" s="11"/>
      <c r="VR694" s="11"/>
      <c r="VS694" s="11"/>
      <c r="VT694" s="11"/>
      <c r="VU694" s="11"/>
      <c r="VV694" s="11"/>
      <c r="VW694" s="11"/>
      <c r="VX694" s="11"/>
      <c r="VY694" s="11"/>
      <c r="VZ694" s="11"/>
      <c r="WA694" s="11"/>
      <c r="WB694" s="11"/>
      <c r="WC694" s="11"/>
      <c r="WD694" s="11"/>
      <c r="WE694" s="11"/>
      <c r="WF694" s="11"/>
      <c r="WG694" s="11"/>
      <c r="WH694" s="11"/>
      <c r="WI694" s="11"/>
      <c r="WJ694" s="11"/>
      <c r="WK694" s="11"/>
    </row>
    <row r="695" spans="1:609" x14ac:dyDescent="0.25">
      <c r="A695" s="11"/>
      <c r="B695" s="11"/>
      <c r="C695" s="11"/>
      <c r="D695" s="11"/>
      <c r="E695" s="11" t="s">
        <v>18850</v>
      </c>
      <c r="F695" s="11" t="s">
        <v>18851</v>
      </c>
      <c r="G695" s="11"/>
      <c r="H695" s="11"/>
      <c r="I695" s="11"/>
      <c r="J695" s="11"/>
      <c r="K695" s="11" t="s">
        <v>18852</v>
      </c>
      <c r="L695" s="11"/>
      <c r="M695" s="11"/>
      <c r="N695" s="11"/>
      <c r="O695" s="11"/>
      <c r="P695" s="11"/>
      <c r="Q695" s="11"/>
      <c r="R695" s="11"/>
      <c r="S695" s="11"/>
      <c r="T695" s="11"/>
      <c r="U695" s="11"/>
      <c r="V695" s="11" t="s">
        <v>18853</v>
      </c>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t="s">
        <v>18854</v>
      </c>
      <c r="BT695" s="11"/>
      <c r="BU695" s="11"/>
      <c r="BV695" s="11"/>
      <c r="BW695" s="11"/>
      <c r="BX695" s="11"/>
      <c r="BY695" s="11"/>
      <c r="BZ695" s="11"/>
      <c r="CA695" s="11"/>
      <c r="CB695" s="11"/>
      <c r="CC695" s="11"/>
      <c r="CD695" s="11" t="s">
        <v>18855</v>
      </c>
      <c r="CE695" s="11"/>
      <c r="CF695" s="11"/>
      <c r="CG695" s="11"/>
      <c r="CH695" s="11"/>
      <c r="CI695" s="11"/>
      <c r="CJ695" s="11"/>
      <c r="CK695" s="11"/>
      <c r="CL695" s="11" t="s">
        <v>18856</v>
      </c>
      <c r="CM695" s="11"/>
      <c r="CN695" s="11"/>
      <c r="CO695" s="11"/>
      <c r="CP695" s="11"/>
      <c r="CQ695" s="11"/>
      <c r="CR695" s="11"/>
      <c r="CS695" s="11" t="s">
        <v>18857</v>
      </c>
      <c r="CT695" s="11"/>
      <c r="CU695" s="11"/>
      <c r="CV695" s="11"/>
      <c r="CW695" s="11" t="s">
        <v>18858</v>
      </c>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t="s">
        <v>18859</v>
      </c>
      <c r="EA695" s="11" t="s">
        <v>18860</v>
      </c>
      <c r="EB695" s="11"/>
      <c r="EC695" s="11"/>
      <c r="ED695" s="11"/>
      <c r="EE695" s="11"/>
      <c r="EF695" s="11"/>
      <c r="EG695" s="11"/>
      <c r="EH695" s="11"/>
      <c r="EI695" s="11" t="s">
        <v>18861</v>
      </c>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t="s">
        <v>18862</v>
      </c>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t="s">
        <v>18863</v>
      </c>
      <c r="KN695" s="11"/>
      <c r="KO695" s="11"/>
      <c r="KP695" s="11"/>
      <c r="KQ695" s="11"/>
      <c r="KR695" s="11"/>
      <c r="KS695" s="11"/>
      <c r="KT695" s="11"/>
      <c r="KU695" s="11"/>
      <c r="KV695" s="11"/>
      <c r="KW695" s="11"/>
      <c r="KX695" s="11"/>
      <c r="KY695" s="11"/>
      <c r="KZ695" s="11" t="s">
        <v>18864</v>
      </c>
      <c r="LA695" s="11"/>
      <c r="LB695" s="11"/>
      <c r="LC695" s="11" t="s">
        <v>18865</v>
      </c>
      <c r="LD695" s="11"/>
      <c r="LE695" s="11"/>
      <c r="LF695" s="11"/>
      <c r="LG695" s="11"/>
      <c r="LH695" s="11" t="s">
        <v>18866</v>
      </c>
      <c r="LI695" s="11"/>
      <c r="LJ695" s="11"/>
      <c r="LK695" s="11"/>
      <c r="LL695" s="11"/>
      <c r="LM695" s="11"/>
      <c r="LN695" s="11"/>
      <c r="LO695" s="11"/>
      <c r="LP695" s="11"/>
      <c r="LQ695" s="11"/>
      <c r="LR695" s="11"/>
      <c r="LS695" s="11"/>
      <c r="LT695" s="11" t="s">
        <v>18867</v>
      </c>
      <c r="LU695" s="11"/>
      <c r="LV695" s="11"/>
      <c r="LW695" s="11"/>
      <c r="LX695" s="11"/>
      <c r="LY695" s="11"/>
      <c r="LZ695" s="11"/>
      <c r="MA695" s="11"/>
      <c r="MB695" s="11"/>
      <c r="MC695" s="11"/>
      <c r="MD695" s="11"/>
      <c r="ME695" s="11"/>
      <c r="MF695" s="11"/>
      <c r="MG695" s="11"/>
      <c r="MH695" s="11"/>
      <c r="MI695" s="11"/>
      <c r="MJ695" s="11"/>
      <c r="MK695" s="11"/>
      <c r="ML695" s="11"/>
      <c r="MM695" s="11"/>
      <c r="MN695" s="11"/>
      <c r="MO695" s="11"/>
      <c r="MP695" s="11"/>
      <c r="MQ695" s="11"/>
      <c r="MR695" s="11"/>
      <c r="MS695" s="11"/>
      <c r="MT695" s="11"/>
      <c r="MU695" s="11"/>
      <c r="MV695" s="11"/>
      <c r="MW695" s="11"/>
      <c r="MX695" s="11"/>
      <c r="MY695" s="11"/>
      <c r="MZ695" s="11"/>
      <c r="NA695" s="11"/>
      <c r="NB695" s="11"/>
      <c r="NC695" s="11"/>
      <c r="ND695" s="11"/>
      <c r="NE695" s="11"/>
      <c r="NF695" s="11"/>
      <c r="NG695" s="11"/>
      <c r="NH695" s="11"/>
      <c r="NI695" s="11"/>
      <c r="NJ695" s="11"/>
      <c r="NK695" s="11"/>
      <c r="NL695" s="11"/>
      <c r="NM695" s="11"/>
      <c r="NN695" s="11"/>
      <c r="NO695" s="11"/>
      <c r="NP695" s="11"/>
      <c r="NQ695" s="11"/>
      <c r="NR695" s="11"/>
      <c r="NS695" s="11"/>
      <c r="NT695" s="11"/>
      <c r="NU695" s="11"/>
      <c r="NV695" s="11"/>
      <c r="NW695" s="11"/>
      <c r="NX695" s="11"/>
      <c r="NY695" s="11"/>
      <c r="NZ695" s="11"/>
      <c r="OA695" s="11" t="s">
        <v>18868</v>
      </c>
      <c r="OB695" s="11"/>
      <c r="OC695" s="11"/>
      <c r="OD695" s="11"/>
      <c r="OE695" s="11"/>
      <c r="OF695" s="11"/>
      <c r="OG695" s="11"/>
      <c r="OH695" s="11"/>
      <c r="OI695" s="11"/>
      <c r="OJ695" s="11"/>
      <c r="OK695" s="11"/>
      <c r="OL695" s="11"/>
      <c r="OM695" s="11"/>
      <c r="ON695" s="11"/>
      <c r="OO695" s="11"/>
      <c r="OP695" s="11"/>
      <c r="OQ695" s="11"/>
      <c r="OR695" s="11"/>
      <c r="OS695" s="11"/>
      <c r="OT695" s="11"/>
      <c r="OU695" s="11"/>
      <c r="OV695" s="11"/>
      <c r="OW695" s="11" t="s">
        <v>18869</v>
      </c>
      <c r="OX695" s="11"/>
      <c r="OY695" s="11"/>
      <c r="OZ695" s="11"/>
      <c r="PA695" s="11"/>
      <c r="PB695" s="11"/>
      <c r="PC695" s="11"/>
      <c r="PD695" s="11"/>
      <c r="PE695" s="11"/>
      <c r="PF695" s="11"/>
      <c r="PG695" s="11" t="s">
        <v>18870</v>
      </c>
      <c r="PH695" s="11"/>
      <c r="PI695" s="11"/>
      <c r="PJ695" s="11"/>
      <c r="PK695" s="11"/>
      <c r="PL695" s="11"/>
      <c r="PM695" s="11"/>
      <c r="PN695" s="11"/>
      <c r="PO695" s="11"/>
      <c r="PP695" s="11"/>
      <c r="PQ695" s="11"/>
      <c r="PR695" s="11"/>
      <c r="PS695" s="11" t="s">
        <v>18871</v>
      </c>
      <c r="PT695" s="11"/>
      <c r="PU695" s="11"/>
      <c r="PV695" s="11"/>
      <c r="PW695" s="11"/>
      <c r="PX695" s="11"/>
      <c r="PY695" s="11"/>
      <c r="PZ695" s="11"/>
      <c r="QA695" s="11"/>
      <c r="QB695" s="11"/>
      <c r="QC695" s="11"/>
      <c r="QD695" s="11"/>
      <c r="QE695" s="11"/>
      <c r="QF695" s="11"/>
      <c r="QG695" s="11"/>
      <c r="QH695" s="11"/>
      <c r="QI695" s="11"/>
      <c r="QJ695" s="11"/>
      <c r="QK695" s="11"/>
      <c r="QL695" s="11"/>
      <c r="QM695" s="11"/>
      <c r="QN695" s="11"/>
      <c r="QO695" s="11"/>
      <c r="QP695" s="11"/>
      <c r="QQ695" s="11"/>
      <c r="QR695" s="11"/>
      <c r="QS695" s="11"/>
      <c r="QT695" s="11"/>
      <c r="QU695" s="11"/>
      <c r="QV695" s="11"/>
      <c r="QW695" s="11"/>
      <c r="QX695" s="11"/>
      <c r="QY695" s="11"/>
      <c r="QZ695" s="11"/>
      <c r="RA695" s="11"/>
      <c r="RB695" s="11"/>
      <c r="RC695" s="11"/>
      <c r="RD695" s="11"/>
      <c r="RE695" s="11"/>
      <c r="RF695" s="11"/>
      <c r="RG695" s="11"/>
      <c r="RH695" s="11"/>
      <c r="RI695" s="11"/>
      <c r="RJ695" s="11"/>
      <c r="RK695" s="11"/>
      <c r="RL695" s="11"/>
      <c r="RM695" s="11"/>
      <c r="RN695" s="11"/>
      <c r="RO695" s="11"/>
      <c r="RP695" s="11"/>
      <c r="RQ695" s="11"/>
      <c r="RR695" s="11"/>
      <c r="RS695" s="11"/>
      <c r="RT695" s="11"/>
      <c r="RU695" s="11"/>
      <c r="RV695" s="11"/>
      <c r="RW695" s="11"/>
      <c r="RX695" s="11"/>
      <c r="RY695" s="11"/>
      <c r="RZ695" s="11"/>
      <c r="SA695" s="11"/>
      <c r="SB695" s="11"/>
      <c r="SC695" s="11"/>
      <c r="SD695" s="11"/>
      <c r="SE695" s="11"/>
      <c r="SF695" s="11"/>
      <c r="SG695" s="11"/>
      <c r="SH695" s="11"/>
      <c r="SI695" s="11"/>
      <c r="SJ695" s="11"/>
      <c r="SK695" s="11"/>
      <c r="SL695" s="11"/>
      <c r="SM695" s="11"/>
      <c r="SN695" s="11"/>
      <c r="SO695" s="11"/>
      <c r="SP695" s="11"/>
      <c r="SQ695" s="11"/>
      <c r="SR695" s="11"/>
      <c r="SS695" s="11"/>
      <c r="ST695" s="11"/>
      <c r="SU695" s="11"/>
      <c r="SV695" s="11"/>
      <c r="SW695" s="11"/>
      <c r="SX695" s="11"/>
      <c r="SY695" s="11"/>
      <c r="SZ695" s="11"/>
      <c r="TA695" s="11"/>
      <c r="TB695" s="11"/>
      <c r="TC695" s="11"/>
      <c r="TD695" s="11"/>
      <c r="TE695" s="11"/>
      <c r="TF695" s="11"/>
      <c r="TG695" s="11"/>
      <c r="TH695" s="11"/>
      <c r="TI695" s="11"/>
      <c r="TJ695" s="11"/>
      <c r="TK695" s="11"/>
      <c r="TL695" s="11"/>
      <c r="TM695" s="11"/>
      <c r="TN695" s="11"/>
      <c r="TO695" s="11"/>
      <c r="TP695" s="11"/>
      <c r="TQ695" s="11"/>
      <c r="TR695" s="11"/>
      <c r="TS695" s="11"/>
      <c r="TT695" s="11"/>
      <c r="TU695" s="11"/>
      <c r="TV695" s="11"/>
      <c r="TW695" s="11"/>
      <c r="TX695" s="11"/>
      <c r="TY695" s="11"/>
      <c r="TZ695" s="11"/>
      <c r="UA695" s="11"/>
      <c r="UB695" s="11"/>
      <c r="UC695" s="11"/>
      <c r="UD695" s="11"/>
      <c r="UE695" s="11"/>
      <c r="UF695" s="11"/>
      <c r="UG695" s="11"/>
      <c r="UH695" s="11"/>
      <c r="UI695" s="11"/>
      <c r="UJ695" s="11"/>
      <c r="UK695" s="11"/>
      <c r="UL695" s="11"/>
      <c r="UM695" s="11"/>
      <c r="UN695" s="11"/>
      <c r="UO695" s="11"/>
      <c r="UP695" s="11"/>
      <c r="UQ695" s="11"/>
      <c r="UR695" s="11"/>
      <c r="US695" s="11"/>
      <c r="UT695" s="11"/>
      <c r="UU695" s="11"/>
      <c r="UV695" s="11"/>
      <c r="UW695" s="11"/>
      <c r="UX695" s="11"/>
      <c r="UY695" s="11"/>
      <c r="UZ695" s="11"/>
      <c r="VA695" s="11"/>
      <c r="VB695" s="11"/>
      <c r="VC695" s="11"/>
      <c r="VD695" s="11"/>
      <c r="VE695" s="11"/>
      <c r="VF695" s="11"/>
      <c r="VG695" s="11"/>
      <c r="VH695" s="11"/>
      <c r="VI695" s="11"/>
      <c r="VJ695" s="11"/>
      <c r="VK695" s="11"/>
      <c r="VL695" s="11"/>
      <c r="VM695" s="11"/>
      <c r="VN695" s="11"/>
      <c r="VO695" s="11"/>
      <c r="VP695" s="11"/>
      <c r="VQ695" s="11"/>
      <c r="VR695" s="11"/>
      <c r="VS695" s="11"/>
      <c r="VT695" s="11"/>
      <c r="VU695" s="11"/>
      <c r="VV695" s="11"/>
      <c r="VW695" s="11"/>
      <c r="VX695" s="11"/>
      <c r="VY695" s="11"/>
      <c r="VZ695" s="11"/>
      <c r="WA695" s="11"/>
      <c r="WB695" s="11"/>
      <c r="WC695" s="11"/>
      <c r="WD695" s="11"/>
      <c r="WE695" s="11"/>
      <c r="WF695" s="11"/>
      <c r="WG695" s="11"/>
      <c r="WH695" s="11"/>
      <c r="WI695" s="11"/>
      <c r="WJ695" s="11"/>
      <c r="WK695" s="11"/>
    </row>
    <row r="696" spans="1:609" x14ac:dyDescent="0.25">
      <c r="A696" s="11"/>
      <c r="B696" s="11"/>
      <c r="C696" s="11"/>
      <c r="D696" s="11"/>
      <c r="E696" s="11" t="s">
        <v>18872</v>
      </c>
      <c r="F696" s="11" t="s">
        <v>18873</v>
      </c>
      <c r="G696" s="11"/>
      <c r="H696" s="11"/>
      <c r="I696" s="11"/>
      <c r="J696" s="11"/>
      <c r="K696" s="11" t="s">
        <v>18874</v>
      </c>
      <c r="L696" s="11"/>
      <c r="M696" s="11"/>
      <c r="N696" s="11"/>
      <c r="O696" s="11"/>
      <c r="P696" s="11"/>
      <c r="Q696" s="11"/>
      <c r="R696" s="11"/>
      <c r="S696" s="11"/>
      <c r="T696" s="11"/>
      <c r="U696" s="11"/>
      <c r="V696" s="11" t="s">
        <v>18875</v>
      </c>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t="s">
        <v>11609</v>
      </c>
      <c r="BT696" s="11"/>
      <c r="BU696" s="11"/>
      <c r="BV696" s="11"/>
      <c r="BW696" s="11"/>
      <c r="BX696" s="11"/>
      <c r="BY696" s="11"/>
      <c r="BZ696" s="11"/>
      <c r="CA696" s="11"/>
      <c r="CB696" s="11"/>
      <c r="CC696" s="11"/>
      <c r="CD696" s="11" t="s">
        <v>18876</v>
      </c>
      <c r="CE696" s="11"/>
      <c r="CF696" s="11"/>
      <c r="CG696" s="11"/>
      <c r="CH696" s="11"/>
      <c r="CI696" s="11"/>
      <c r="CJ696" s="11"/>
      <c r="CK696" s="11"/>
      <c r="CL696" s="11" t="s">
        <v>18877</v>
      </c>
      <c r="CM696" s="11"/>
      <c r="CN696" s="11"/>
      <c r="CO696" s="11"/>
      <c r="CP696" s="11"/>
      <c r="CQ696" s="11"/>
      <c r="CR696" s="11"/>
      <c r="CS696" s="11" t="s">
        <v>18878</v>
      </c>
      <c r="CT696" s="11"/>
      <c r="CU696" s="11"/>
      <c r="CV696" s="11"/>
      <c r="CW696" s="11" t="s">
        <v>18879</v>
      </c>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t="s">
        <v>18880</v>
      </c>
      <c r="EA696" s="11" t="s">
        <v>18881</v>
      </c>
      <c r="EB696" s="11"/>
      <c r="EC696" s="11"/>
      <c r="ED696" s="11"/>
      <c r="EE696" s="11"/>
      <c r="EF696" s="11"/>
      <c r="EG696" s="11"/>
      <c r="EH696" s="11"/>
      <c r="EI696" s="11" t="s">
        <v>18882</v>
      </c>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t="s">
        <v>18883</v>
      </c>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t="s">
        <v>18884</v>
      </c>
      <c r="KN696" s="11"/>
      <c r="KO696" s="11"/>
      <c r="KP696" s="11"/>
      <c r="KQ696" s="11"/>
      <c r="KR696" s="11"/>
      <c r="KS696" s="11"/>
      <c r="KT696" s="11"/>
      <c r="KU696" s="11"/>
      <c r="KV696" s="11"/>
      <c r="KW696" s="11"/>
      <c r="KX696" s="11"/>
      <c r="KY696" s="11"/>
      <c r="KZ696" s="11" t="s">
        <v>18885</v>
      </c>
      <c r="LA696" s="11"/>
      <c r="LB696" s="11"/>
      <c r="LC696" s="11" t="s">
        <v>18886</v>
      </c>
      <c r="LD696" s="11"/>
      <c r="LE696" s="11"/>
      <c r="LF696" s="11"/>
      <c r="LG696" s="11"/>
      <c r="LH696" s="11" t="s">
        <v>18887</v>
      </c>
      <c r="LI696" s="11"/>
      <c r="LJ696" s="11"/>
      <c r="LK696" s="11"/>
      <c r="LL696" s="11"/>
      <c r="LM696" s="11"/>
      <c r="LN696" s="11"/>
      <c r="LO696" s="11"/>
      <c r="LP696" s="11"/>
      <c r="LQ696" s="11"/>
      <c r="LR696" s="11"/>
      <c r="LS696" s="11"/>
      <c r="LT696" s="11" t="s">
        <v>18888</v>
      </c>
      <c r="LU696" s="11"/>
      <c r="LV696" s="11"/>
      <c r="LW696" s="11"/>
      <c r="LX696" s="11"/>
      <c r="LY696" s="11"/>
      <c r="LZ696" s="11"/>
      <c r="MA696" s="11"/>
      <c r="MB696" s="11"/>
      <c r="MC696" s="11"/>
      <c r="MD696" s="11"/>
      <c r="ME696" s="11"/>
      <c r="MF696" s="11"/>
      <c r="MG696" s="11"/>
      <c r="MH696" s="11"/>
      <c r="MI696" s="11"/>
      <c r="MJ696" s="11"/>
      <c r="MK696" s="11"/>
      <c r="ML696" s="11"/>
      <c r="MM696" s="11"/>
      <c r="MN696" s="11"/>
      <c r="MO696" s="11"/>
      <c r="MP696" s="11"/>
      <c r="MQ696" s="11"/>
      <c r="MR696" s="11"/>
      <c r="MS696" s="11"/>
      <c r="MT696" s="11"/>
      <c r="MU696" s="11"/>
      <c r="MV696" s="11"/>
      <c r="MW696" s="11"/>
      <c r="MX696" s="11"/>
      <c r="MY696" s="11"/>
      <c r="MZ696" s="11"/>
      <c r="NA696" s="11"/>
      <c r="NB696" s="11"/>
      <c r="NC696" s="11"/>
      <c r="ND696" s="11"/>
      <c r="NE696" s="11"/>
      <c r="NF696" s="11"/>
      <c r="NG696" s="11"/>
      <c r="NH696" s="11"/>
      <c r="NI696" s="11"/>
      <c r="NJ696" s="11"/>
      <c r="NK696" s="11"/>
      <c r="NL696" s="11"/>
      <c r="NM696" s="11"/>
      <c r="NN696" s="11"/>
      <c r="NO696" s="11"/>
      <c r="NP696" s="11"/>
      <c r="NQ696" s="11"/>
      <c r="NR696" s="11"/>
      <c r="NS696" s="11"/>
      <c r="NT696" s="11"/>
      <c r="NU696" s="11"/>
      <c r="NV696" s="11"/>
      <c r="NW696" s="11"/>
      <c r="NX696" s="11"/>
      <c r="NY696" s="11"/>
      <c r="NZ696" s="11"/>
      <c r="OA696" s="11" t="s">
        <v>18889</v>
      </c>
      <c r="OB696" s="11"/>
      <c r="OC696" s="11"/>
      <c r="OD696" s="11"/>
      <c r="OE696" s="11"/>
      <c r="OF696" s="11"/>
      <c r="OG696" s="11"/>
      <c r="OH696" s="11"/>
      <c r="OI696" s="11"/>
      <c r="OJ696" s="11"/>
      <c r="OK696" s="11"/>
      <c r="OL696" s="11"/>
      <c r="OM696" s="11"/>
      <c r="ON696" s="11"/>
      <c r="OO696" s="11"/>
      <c r="OP696" s="11"/>
      <c r="OQ696" s="11"/>
      <c r="OR696" s="11"/>
      <c r="OS696" s="11"/>
      <c r="OT696" s="11"/>
      <c r="OU696" s="11"/>
      <c r="OV696" s="11"/>
      <c r="OW696" s="11" t="s">
        <v>18890</v>
      </c>
      <c r="OX696" s="11"/>
      <c r="OY696" s="11"/>
      <c r="OZ696" s="11"/>
      <c r="PA696" s="11"/>
      <c r="PB696" s="11"/>
      <c r="PC696" s="11"/>
      <c r="PD696" s="11"/>
      <c r="PE696" s="11"/>
      <c r="PF696" s="11"/>
      <c r="PG696" s="11" t="s">
        <v>18891</v>
      </c>
      <c r="PH696" s="11"/>
      <c r="PI696" s="11"/>
      <c r="PJ696" s="11"/>
      <c r="PK696" s="11"/>
      <c r="PL696" s="11"/>
      <c r="PM696" s="11"/>
      <c r="PN696" s="11"/>
      <c r="PO696" s="11"/>
      <c r="PP696" s="11"/>
      <c r="PQ696" s="11"/>
      <c r="PR696" s="11"/>
      <c r="PS696" s="11" t="s">
        <v>18892</v>
      </c>
      <c r="PT696" s="11"/>
      <c r="PU696" s="11"/>
      <c r="PV696" s="11"/>
      <c r="PW696" s="11"/>
      <c r="PX696" s="11"/>
      <c r="PY696" s="11"/>
      <c r="PZ696" s="11"/>
      <c r="QA696" s="11"/>
      <c r="QB696" s="11"/>
      <c r="QC696" s="11"/>
      <c r="QD696" s="11"/>
      <c r="QE696" s="11"/>
      <c r="QF696" s="11"/>
      <c r="QG696" s="11"/>
      <c r="QH696" s="11"/>
      <c r="QI696" s="11"/>
      <c r="QJ696" s="11"/>
      <c r="QK696" s="11"/>
      <c r="QL696" s="11"/>
      <c r="QM696" s="11"/>
      <c r="QN696" s="11"/>
      <c r="QO696" s="11"/>
      <c r="QP696" s="11"/>
      <c r="QQ696" s="11"/>
      <c r="QR696" s="11"/>
      <c r="QS696" s="11"/>
      <c r="QT696" s="11"/>
      <c r="QU696" s="11"/>
      <c r="QV696" s="11"/>
      <c r="QW696" s="11"/>
      <c r="QX696" s="11"/>
      <c r="QY696" s="11"/>
      <c r="QZ696" s="11"/>
      <c r="RA696" s="11"/>
      <c r="RB696" s="11"/>
      <c r="RC696" s="11"/>
      <c r="RD696" s="11"/>
      <c r="RE696" s="11"/>
      <c r="RF696" s="11"/>
      <c r="RG696" s="11"/>
      <c r="RH696" s="11"/>
      <c r="RI696" s="11"/>
      <c r="RJ696" s="11"/>
      <c r="RK696" s="11"/>
      <c r="RL696" s="11"/>
      <c r="RM696" s="11"/>
      <c r="RN696" s="11"/>
      <c r="RO696" s="11"/>
      <c r="RP696" s="11"/>
      <c r="RQ696" s="11"/>
      <c r="RR696" s="11"/>
      <c r="RS696" s="11"/>
      <c r="RT696" s="11"/>
      <c r="RU696" s="11"/>
      <c r="RV696" s="11"/>
      <c r="RW696" s="11"/>
      <c r="RX696" s="11"/>
      <c r="RY696" s="11"/>
      <c r="RZ696" s="11"/>
      <c r="SA696" s="11"/>
      <c r="SB696" s="11"/>
      <c r="SC696" s="11"/>
      <c r="SD696" s="11"/>
      <c r="SE696" s="11"/>
      <c r="SF696" s="11"/>
      <c r="SG696" s="11"/>
      <c r="SH696" s="11"/>
      <c r="SI696" s="11"/>
      <c r="SJ696" s="11"/>
      <c r="SK696" s="11"/>
      <c r="SL696" s="11"/>
      <c r="SM696" s="11"/>
      <c r="SN696" s="11"/>
      <c r="SO696" s="11"/>
      <c r="SP696" s="11"/>
      <c r="SQ696" s="11"/>
      <c r="SR696" s="11"/>
      <c r="SS696" s="11"/>
      <c r="ST696" s="11"/>
      <c r="SU696" s="11"/>
      <c r="SV696" s="11"/>
      <c r="SW696" s="11"/>
      <c r="SX696" s="11"/>
      <c r="SY696" s="11"/>
      <c r="SZ696" s="11"/>
      <c r="TA696" s="11"/>
      <c r="TB696" s="11"/>
      <c r="TC696" s="11"/>
      <c r="TD696" s="11"/>
      <c r="TE696" s="11"/>
      <c r="TF696" s="11"/>
      <c r="TG696" s="11"/>
      <c r="TH696" s="11"/>
      <c r="TI696" s="11"/>
      <c r="TJ696" s="11"/>
      <c r="TK696" s="11"/>
      <c r="TL696" s="11"/>
      <c r="TM696" s="11"/>
      <c r="TN696" s="11"/>
      <c r="TO696" s="11"/>
      <c r="TP696" s="11"/>
      <c r="TQ696" s="11"/>
      <c r="TR696" s="11"/>
      <c r="TS696" s="11"/>
      <c r="TT696" s="11"/>
      <c r="TU696" s="11"/>
      <c r="TV696" s="11"/>
      <c r="TW696" s="11"/>
      <c r="TX696" s="11"/>
      <c r="TY696" s="11"/>
      <c r="TZ696" s="11"/>
      <c r="UA696" s="11"/>
      <c r="UB696" s="11"/>
      <c r="UC696" s="11"/>
      <c r="UD696" s="11"/>
      <c r="UE696" s="11"/>
      <c r="UF696" s="11"/>
      <c r="UG696" s="11"/>
      <c r="UH696" s="11"/>
      <c r="UI696" s="11"/>
      <c r="UJ696" s="11"/>
      <c r="UK696" s="11"/>
      <c r="UL696" s="11"/>
      <c r="UM696" s="11"/>
      <c r="UN696" s="11"/>
      <c r="UO696" s="11"/>
      <c r="UP696" s="11"/>
      <c r="UQ696" s="11"/>
      <c r="UR696" s="11"/>
      <c r="US696" s="11"/>
      <c r="UT696" s="11"/>
      <c r="UU696" s="11"/>
      <c r="UV696" s="11"/>
      <c r="UW696" s="11"/>
      <c r="UX696" s="11"/>
      <c r="UY696" s="11"/>
      <c r="UZ696" s="11"/>
      <c r="VA696" s="11"/>
      <c r="VB696" s="11"/>
      <c r="VC696" s="11"/>
      <c r="VD696" s="11"/>
      <c r="VE696" s="11"/>
      <c r="VF696" s="11"/>
      <c r="VG696" s="11"/>
      <c r="VH696" s="11"/>
      <c r="VI696" s="11"/>
      <c r="VJ696" s="11"/>
      <c r="VK696" s="11"/>
      <c r="VL696" s="11"/>
      <c r="VM696" s="11"/>
      <c r="VN696" s="11"/>
      <c r="VO696" s="11"/>
      <c r="VP696" s="11"/>
      <c r="VQ696" s="11"/>
      <c r="VR696" s="11"/>
      <c r="VS696" s="11"/>
      <c r="VT696" s="11"/>
      <c r="VU696" s="11"/>
      <c r="VV696" s="11"/>
      <c r="VW696" s="11"/>
      <c r="VX696" s="11"/>
      <c r="VY696" s="11"/>
      <c r="VZ696" s="11"/>
      <c r="WA696" s="11"/>
      <c r="WB696" s="11"/>
      <c r="WC696" s="11"/>
      <c r="WD696" s="11"/>
      <c r="WE696" s="11"/>
      <c r="WF696" s="11"/>
      <c r="WG696" s="11"/>
      <c r="WH696" s="11"/>
      <c r="WI696" s="11"/>
      <c r="WJ696" s="11"/>
      <c r="WK696" s="11"/>
    </row>
    <row r="697" spans="1:609" x14ac:dyDescent="0.25">
      <c r="A697" s="11"/>
      <c r="B697" s="11"/>
      <c r="C697" s="11"/>
      <c r="D697" s="11"/>
      <c r="E697" s="11" t="s">
        <v>18893</v>
      </c>
      <c r="F697" s="11" t="s">
        <v>18894</v>
      </c>
      <c r="G697" s="11"/>
      <c r="H697" s="11"/>
      <c r="I697" s="11"/>
      <c r="J697" s="11"/>
      <c r="K697" s="11" t="s">
        <v>18895</v>
      </c>
      <c r="L697" s="11"/>
      <c r="M697" s="11"/>
      <c r="N697" s="11"/>
      <c r="O697" s="11"/>
      <c r="P697" s="11"/>
      <c r="Q697" s="11"/>
      <c r="R697" s="11"/>
      <c r="S697" s="11"/>
      <c r="T697" s="11"/>
      <c r="U697" s="11"/>
      <c r="V697" s="11" t="s">
        <v>18896</v>
      </c>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t="s">
        <v>18897</v>
      </c>
      <c r="BT697" s="11"/>
      <c r="BU697" s="11"/>
      <c r="BV697" s="11"/>
      <c r="BW697" s="11"/>
      <c r="BX697" s="11"/>
      <c r="BY697" s="11"/>
      <c r="BZ697" s="11"/>
      <c r="CA697" s="11"/>
      <c r="CB697" s="11"/>
      <c r="CC697" s="11"/>
      <c r="CD697" s="11" t="s">
        <v>18898</v>
      </c>
      <c r="CE697" s="11"/>
      <c r="CF697" s="11"/>
      <c r="CG697" s="11"/>
      <c r="CH697" s="11"/>
      <c r="CI697" s="11"/>
      <c r="CJ697" s="11"/>
      <c r="CK697" s="11"/>
      <c r="CL697" s="11" t="s">
        <v>18899</v>
      </c>
      <c r="CM697" s="11"/>
      <c r="CN697" s="11"/>
      <c r="CO697" s="11"/>
      <c r="CP697" s="11"/>
      <c r="CQ697" s="11"/>
      <c r="CR697" s="11"/>
      <c r="CS697" s="11" t="s">
        <v>18900</v>
      </c>
      <c r="CT697" s="11"/>
      <c r="CU697" s="11"/>
      <c r="CV697" s="11"/>
      <c r="CW697" s="11" t="s">
        <v>18901</v>
      </c>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t="s">
        <v>18902</v>
      </c>
      <c r="EA697" s="11" t="s">
        <v>18903</v>
      </c>
      <c r="EB697" s="11"/>
      <c r="EC697" s="11"/>
      <c r="ED697" s="11"/>
      <c r="EE697" s="11"/>
      <c r="EF697" s="11"/>
      <c r="EG697" s="11"/>
      <c r="EH697" s="11"/>
      <c r="EI697" s="11" t="s">
        <v>18904</v>
      </c>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t="s">
        <v>18905</v>
      </c>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t="s">
        <v>18906</v>
      </c>
      <c r="KN697" s="11"/>
      <c r="KO697" s="11"/>
      <c r="KP697" s="11"/>
      <c r="KQ697" s="11"/>
      <c r="KR697" s="11"/>
      <c r="KS697" s="11"/>
      <c r="KT697" s="11"/>
      <c r="KU697" s="11"/>
      <c r="KV697" s="11"/>
      <c r="KW697" s="11"/>
      <c r="KX697" s="11"/>
      <c r="KY697" s="11"/>
      <c r="KZ697" s="11" t="s">
        <v>18907</v>
      </c>
      <c r="LA697" s="11"/>
      <c r="LB697" s="11"/>
      <c r="LC697" s="11" t="s">
        <v>18908</v>
      </c>
      <c r="LD697" s="11"/>
      <c r="LE697" s="11"/>
      <c r="LF697" s="11"/>
      <c r="LG697" s="11"/>
      <c r="LH697" s="11" t="s">
        <v>18909</v>
      </c>
      <c r="LI697" s="11"/>
      <c r="LJ697" s="11"/>
      <c r="LK697" s="11"/>
      <c r="LL697" s="11"/>
      <c r="LM697" s="11"/>
      <c r="LN697" s="11"/>
      <c r="LO697" s="11"/>
      <c r="LP697" s="11"/>
      <c r="LQ697" s="11"/>
      <c r="LR697" s="11"/>
      <c r="LS697" s="11"/>
      <c r="LT697" s="11" t="s">
        <v>18910</v>
      </c>
      <c r="LU697" s="11"/>
      <c r="LV697" s="11"/>
      <c r="LW697" s="11"/>
      <c r="LX697" s="11"/>
      <c r="LY697" s="11"/>
      <c r="LZ697" s="11"/>
      <c r="MA697" s="11"/>
      <c r="MB697" s="11"/>
      <c r="MC697" s="11"/>
      <c r="MD697" s="11"/>
      <c r="ME697" s="11"/>
      <c r="MF697" s="11"/>
      <c r="MG697" s="11"/>
      <c r="MH697" s="11"/>
      <c r="MI697" s="11"/>
      <c r="MJ697" s="11"/>
      <c r="MK697" s="11"/>
      <c r="ML697" s="11"/>
      <c r="MM697" s="11"/>
      <c r="MN697" s="11"/>
      <c r="MO697" s="11"/>
      <c r="MP697" s="11"/>
      <c r="MQ697" s="11"/>
      <c r="MR697" s="11"/>
      <c r="MS697" s="11"/>
      <c r="MT697" s="11"/>
      <c r="MU697" s="11"/>
      <c r="MV697" s="11"/>
      <c r="MW697" s="11"/>
      <c r="MX697" s="11"/>
      <c r="MY697" s="11"/>
      <c r="MZ697" s="11"/>
      <c r="NA697" s="11"/>
      <c r="NB697" s="11"/>
      <c r="NC697" s="11"/>
      <c r="ND697" s="11"/>
      <c r="NE697" s="11"/>
      <c r="NF697" s="11"/>
      <c r="NG697" s="11"/>
      <c r="NH697" s="11"/>
      <c r="NI697" s="11"/>
      <c r="NJ697" s="11"/>
      <c r="NK697" s="11"/>
      <c r="NL697" s="11"/>
      <c r="NM697" s="11"/>
      <c r="NN697" s="11"/>
      <c r="NO697" s="11"/>
      <c r="NP697" s="11"/>
      <c r="NQ697" s="11"/>
      <c r="NR697" s="11"/>
      <c r="NS697" s="11"/>
      <c r="NT697" s="11"/>
      <c r="NU697" s="11"/>
      <c r="NV697" s="11"/>
      <c r="NW697" s="11"/>
      <c r="NX697" s="11"/>
      <c r="NY697" s="11"/>
      <c r="NZ697" s="11"/>
      <c r="OA697" s="11" t="s">
        <v>18911</v>
      </c>
      <c r="OB697" s="11"/>
      <c r="OC697" s="11"/>
      <c r="OD697" s="11"/>
      <c r="OE697" s="11"/>
      <c r="OF697" s="11"/>
      <c r="OG697" s="11"/>
      <c r="OH697" s="11"/>
      <c r="OI697" s="11"/>
      <c r="OJ697" s="11"/>
      <c r="OK697" s="11"/>
      <c r="OL697" s="11"/>
      <c r="OM697" s="11"/>
      <c r="ON697" s="11"/>
      <c r="OO697" s="11"/>
      <c r="OP697" s="11"/>
      <c r="OQ697" s="11"/>
      <c r="OR697" s="11"/>
      <c r="OS697" s="11"/>
      <c r="OT697" s="11"/>
      <c r="OU697" s="11"/>
      <c r="OV697" s="11"/>
      <c r="OW697" s="11" t="s">
        <v>18912</v>
      </c>
      <c r="OX697" s="11"/>
      <c r="OY697" s="11"/>
      <c r="OZ697" s="11"/>
      <c r="PA697" s="11"/>
      <c r="PB697" s="11"/>
      <c r="PC697" s="11"/>
      <c r="PD697" s="11"/>
      <c r="PE697" s="11"/>
      <c r="PF697" s="11"/>
      <c r="PG697" s="11" t="s">
        <v>18913</v>
      </c>
      <c r="PH697" s="11"/>
      <c r="PI697" s="11"/>
      <c r="PJ697" s="11"/>
      <c r="PK697" s="11"/>
      <c r="PL697" s="11"/>
      <c r="PM697" s="11"/>
      <c r="PN697" s="11"/>
      <c r="PO697" s="11"/>
      <c r="PP697" s="11"/>
      <c r="PQ697" s="11"/>
      <c r="PR697" s="11"/>
      <c r="PS697" s="11" t="s">
        <v>18914</v>
      </c>
      <c r="PT697" s="11"/>
      <c r="PU697" s="11"/>
      <c r="PV697" s="11"/>
      <c r="PW697" s="11"/>
      <c r="PX697" s="11"/>
      <c r="PY697" s="11"/>
      <c r="PZ697" s="11"/>
      <c r="QA697" s="11"/>
      <c r="QB697" s="11"/>
      <c r="QC697" s="11"/>
      <c r="QD697" s="11"/>
      <c r="QE697" s="11"/>
      <c r="QF697" s="11"/>
      <c r="QG697" s="11"/>
      <c r="QH697" s="11"/>
      <c r="QI697" s="11"/>
      <c r="QJ697" s="11"/>
      <c r="QK697" s="11"/>
      <c r="QL697" s="11"/>
      <c r="QM697" s="11"/>
      <c r="QN697" s="11"/>
      <c r="QO697" s="11"/>
      <c r="QP697" s="11"/>
      <c r="QQ697" s="11"/>
      <c r="QR697" s="11"/>
      <c r="QS697" s="11"/>
      <c r="QT697" s="11"/>
      <c r="QU697" s="11"/>
      <c r="QV697" s="11"/>
      <c r="QW697" s="11"/>
      <c r="QX697" s="11"/>
      <c r="QY697" s="11"/>
      <c r="QZ697" s="11"/>
      <c r="RA697" s="11"/>
      <c r="RB697" s="11"/>
      <c r="RC697" s="11"/>
      <c r="RD697" s="11"/>
      <c r="RE697" s="11"/>
      <c r="RF697" s="11"/>
      <c r="RG697" s="11"/>
      <c r="RH697" s="11"/>
      <c r="RI697" s="11"/>
      <c r="RJ697" s="11"/>
      <c r="RK697" s="11"/>
      <c r="RL697" s="11"/>
      <c r="RM697" s="11"/>
      <c r="RN697" s="11"/>
      <c r="RO697" s="11"/>
      <c r="RP697" s="11"/>
      <c r="RQ697" s="11"/>
      <c r="RR697" s="11"/>
      <c r="RS697" s="11"/>
      <c r="RT697" s="11"/>
      <c r="RU697" s="11"/>
      <c r="RV697" s="11"/>
      <c r="RW697" s="11"/>
      <c r="RX697" s="11"/>
      <c r="RY697" s="11"/>
      <c r="RZ697" s="11"/>
      <c r="SA697" s="11"/>
      <c r="SB697" s="11"/>
      <c r="SC697" s="11"/>
      <c r="SD697" s="11"/>
      <c r="SE697" s="11"/>
      <c r="SF697" s="11"/>
      <c r="SG697" s="11"/>
      <c r="SH697" s="11"/>
      <c r="SI697" s="11"/>
      <c r="SJ697" s="11"/>
      <c r="SK697" s="11"/>
      <c r="SL697" s="11"/>
      <c r="SM697" s="11"/>
      <c r="SN697" s="11"/>
      <c r="SO697" s="11"/>
      <c r="SP697" s="11"/>
      <c r="SQ697" s="11"/>
      <c r="SR697" s="11"/>
      <c r="SS697" s="11"/>
      <c r="ST697" s="11"/>
      <c r="SU697" s="11"/>
      <c r="SV697" s="11"/>
      <c r="SW697" s="11"/>
      <c r="SX697" s="11"/>
      <c r="SY697" s="11"/>
      <c r="SZ697" s="11"/>
      <c r="TA697" s="11"/>
      <c r="TB697" s="11"/>
      <c r="TC697" s="11"/>
      <c r="TD697" s="11"/>
      <c r="TE697" s="11"/>
      <c r="TF697" s="11"/>
      <c r="TG697" s="11"/>
      <c r="TH697" s="11"/>
      <c r="TI697" s="11"/>
      <c r="TJ697" s="11"/>
      <c r="TK697" s="11"/>
      <c r="TL697" s="11"/>
      <c r="TM697" s="11"/>
      <c r="TN697" s="11"/>
      <c r="TO697" s="11"/>
      <c r="TP697" s="11"/>
      <c r="TQ697" s="11"/>
      <c r="TR697" s="11"/>
      <c r="TS697" s="11"/>
      <c r="TT697" s="11"/>
      <c r="TU697" s="11"/>
      <c r="TV697" s="11"/>
      <c r="TW697" s="11"/>
      <c r="TX697" s="11"/>
      <c r="TY697" s="11"/>
      <c r="TZ697" s="11"/>
      <c r="UA697" s="11"/>
      <c r="UB697" s="11"/>
      <c r="UC697" s="11"/>
      <c r="UD697" s="11"/>
      <c r="UE697" s="11"/>
      <c r="UF697" s="11"/>
      <c r="UG697" s="11"/>
      <c r="UH697" s="11"/>
      <c r="UI697" s="11"/>
      <c r="UJ697" s="11"/>
      <c r="UK697" s="11"/>
      <c r="UL697" s="11"/>
      <c r="UM697" s="11"/>
      <c r="UN697" s="11"/>
      <c r="UO697" s="11"/>
      <c r="UP697" s="11"/>
      <c r="UQ697" s="11"/>
      <c r="UR697" s="11"/>
      <c r="US697" s="11"/>
      <c r="UT697" s="11"/>
      <c r="UU697" s="11"/>
      <c r="UV697" s="11"/>
      <c r="UW697" s="11"/>
      <c r="UX697" s="11"/>
      <c r="UY697" s="11"/>
      <c r="UZ697" s="11"/>
      <c r="VA697" s="11"/>
      <c r="VB697" s="11"/>
      <c r="VC697" s="11"/>
      <c r="VD697" s="11"/>
      <c r="VE697" s="11"/>
      <c r="VF697" s="11"/>
      <c r="VG697" s="11"/>
      <c r="VH697" s="11"/>
      <c r="VI697" s="11"/>
      <c r="VJ697" s="11"/>
      <c r="VK697" s="11"/>
      <c r="VL697" s="11"/>
      <c r="VM697" s="11"/>
      <c r="VN697" s="11"/>
      <c r="VO697" s="11"/>
      <c r="VP697" s="11"/>
      <c r="VQ697" s="11"/>
      <c r="VR697" s="11"/>
      <c r="VS697" s="11"/>
      <c r="VT697" s="11"/>
      <c r="VU697" s="11"/>
      <c r="VV697" s="11"/>
      <c r="VW697" s="11"/>
      <c r="VX697" s="11"/>
      <c r="VY697" s="11"/>
      <c r="VZ697" s="11"/>
      <c r="WA697" s="11"/>
      <c r="WB697" s="11"/>
      <c r="WC697" s="11"/>
      <c r="WD697" s="11"/>
      <c r="WE697" s="11"/>
      <c r="WF697" s="11"/>
      <c r="WG697" s="11"/>
      <c r="WH697" s="11"/>
      <c r="WI697" s="11"/>
      <c r="WJ697" s="11"/>
      <c r="WK697" s="11"/>
    </row>
    <row r="698" spans="1:609" x14ac:dyDescent="0.25">
      <c r="A698" s="11"/>
      <c r="B698" s="11"/>
      <c r="C698" s="11"/>
      <c r="D698" s="11"/>
      <c r="E698" s="11" t="s">
        <v>18915</v>
      </c>
      <c r="F698" s="11" t="s">
        <v>18916</v>
      </c>
      <c r="G698" s="11"/>
      <c r="H698" s="11"/>
      <c r="I698" s="11"/>
      <c r="J698" s="11"/>
      <c r="K698" s="11" t="s">
        <v>18917</v>
      </c>
      <c r="L698" s="11"/>
      <c r="M698" s="11"/>
      <c r="N698" s="11"/>
      <c r="O698" s="11"/>
      <c r="P698" s="11"/>
      <c r="Q698" s="11"/>
      <c r="R698" s="11"/>
      <c r="S698" s="11"/>
      <c r="T698" s="11"/>
      <c r="U698" s="11"/>
      <c r="V698" s="11" t="s">
        <v>18918</v>
      </c>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t="s">
        <v>18919</v>
      </c>
      <c r="BT698" s="11"/>
      <c r="BU698" s="11"/>
      <c r="BV698" s="11"/>
      <c r="BW698" s="11"/>
      <c r="BX698" s="11"/>
      <c r="BY698" s="11"/>
      <c r="BZ698" s="11"/>
      <c r="CA698" s="11"/>
      <c r="CB698" s="11"/>
      <c r="CC698" s="11"/>
      <c r="CD698" s="11" t="s">
        <v>18920</v>
      </c>
      <c r="CE698" s="11"/>
      <c r="CF698" s="11"/>
      <c r="CG698" s="11"/>
      <c r="CH698" s="11"/>
      <c r="CI698" s="11"/>
      <c r="CJ698" s="11"/>
      <c r="CK698" s="11"/>
      <c r="CL698" s="11" t="s">
        <v>18921</v>
      </c>
      <c r="CM698" s="11"/>
      <c r="CN698" s="11"/>
      <c r="CO698" s="11"/>
      <c r="CP698" s="11"/>
      <c r="CQ698" s="11"/>
      <c r="CR698" s="11"/>
      <c r="CS698" s="11" t="s">
        <v>18922</v>
      </c>
      <c r="CT698" s="11"/>
      <c r="CU698" s="11"/>
      <c r="CV698" s="11"/>
      <c r="CW698" s="11" t="s">
        <v>18923</v>
      </c>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t="s">
        <v>18924</v>
      </c>
      <c r="EA698" s="11" t="s">
        <v>18925</v>
      </c>
      <c r="EB698" s="11"/>
      <c r="EC698" s="11"/>
      <c r="ED698" s="11"/>
      <c r="EE698" s="11"/>
      <c r="EF698" s="11"/>
      <c r="EG698" s="11"/>
      <c r="EH698" s="11"/>
      <c r="EI698" s="11" t="s">
        <v>18926</v>
      </c>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t="s">
        <v>18927</v>
      </c>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t="s">
        <v>18928</v>
      </c>
      <c r="KN698" s="11"/>
      <c r="KO698" s="11"/>
      <c r="KP698" s="11"/>
      <c r="KQ698" s="11"/>
      <c r="KR698" s="11"/>
      <c r="KS698" s="11"/>
      <c r="KT698" s="11"/>
      <c r="KU698" s="11"/>
      <c r="KV698" s="11"/>
      <c r="KW698" s="11"/>
      <c r="KX698" s="11"/>
      <c r="KY698" s="11"/>
      <c r="KZ698" s="11" t="s">
        <v>18929</v>
      </c>
      <c r="LA698" s="11"/>
      <c r="LB698" s="11"/>
      <c r="LC698" s="11" t="s">
        <v>18930</v>
      </c>
      <c r="LD698" s="11"/>
      <c r="LE698" s="11"/>
      <c r="LF698" s="11"/>
      <c r="LG698" s="11"/>
      <c r="LH698" s="11" t="s">
        <v>18931</v>
      </c>
      <c r="LI698" s="11"/>
      <c r="LJ698" s="11"/>
      <c r="LK698" s="11"/>
      <c r="LL698" s="11"/>
      <c r="LM698" s="11"/>
      <c r="LN698" s="11"/>
      <c r="LO698" s="11"/>
      <c r="LP698" s="11"/>
      <c r="LQ698" s="11"/>
      <c r="LR698" s="11"/>
      <c r="LS698" s="11"/>
      <c r="LT698" s="11" t="s">
        <v>18932</v>
      </c>
      <c r="LU698" s="11"/>
      <c r="LV698" s="11"/>
      <c r="LW698" s="11"/>
      <c r="LX698" s="11"/>
      <c r="LY698" s="11"/>
      <c r="LZ698" s="11"/>
      <c r="MA698" s="11"/>
      <c r="MB698" s="11"/>
      <c r="MC698" s="11"/>
      <c r="MD698" s="11"/>
      <c r="ME698" s="11"/>
      <c r="MF698" s="11"/>
      <c r="MG698" s="11"/>
      <c r="MH698" s="11"/>
      <c r="MI698" s="11"/>
      <c r="MJ698" s="11"/>
      <c r="MK698" s="11"/>
      <c r="ML698" s="11"/>
      <c r="MM698" s="11"/>
      <c r="MN698" s="11"/>
      <c r="MO698" s="11"/>
      <c r="MP698" s="11"/>
      <c r="MQ698" s="11"/>
      <c r="MR698" s="11"/>
      <c r="MS698" s="11"/>
      <c r="MT698" s="11"/>
      <c r="MU698" s="11"/>
      <c r="MV698" s="11"/>
      <c r="MW698" s="11"/>
      <c r="MX698" s="11"/>
      <c r="MY698" s="11"/>
      <c r="MZ698" s="11"/>
      <c r="NA698" s="11"/>
      <c r="NB698" s="11"/>
      <c r="NC698" s="11"/>
      <c r="ND698" s="11"/>
      <c r="NE698" s="11"/>
      <c r="NF698" s="11"/>
      <c r="NG698" s="11"/>
      <c r="NH698" s="11"/>
      <c r="NI698" s="11"/>
      <c r="NJ698" s="11"/>
      <c r="NK698" s="11"/>
      <c r="NL698" s="11"/>
      <c r="NM698" s="11"/>
      <c r="NN698" s="11"/>
      <c r="NO698" s="11"/>
      <c r="NP698" s="11"/>
      <c r="NQ698" s="11"/>
      <c r="NR698" s="11"/>
      <c r="NS698" s="11"/>
      <c r="NT698" s="11"/>
      <c r="NU698" s="11"/>
      <c r="NV698" s="11"/>
      <c r="NW698" s="11"/>
      <c r="NX698" s="11"/>
      <c r="NY698" s="11"/>
      <c r="NZ698" s="11"/>
      <c r="OA698" s="11" t="s">
        <v>18933</v>
      </c>
      <c r="OB698" s="11"/>
      <c r="OC698" s="11"/>
      <c r="OD698" s="11"/>
      <c r="OE698" s="11"/>
      <c r="OF698" s="11"/>
      <c r="OG698" s="11"/>
      <c r="OH698" s="11"/>
      <c r="OI698" s="11"/>
      <c r="OJ698" s="11"/>
      <c r="OK698" s="11"/>
      <c r="OL698" s="11"/>
      <c r="OM698" s="11"/>
      <c r="ON698" s="11"/>
      <c r="OO698" s="11"/>
      <c r="OP698" s="11"/>
      <c r="OQ698" s="11"/>
      <c r="OR698" s="11"/>
      <c r="OS698" s="11"/>
      <c r="OT698" s="11"/>
      <c r="OU698" s="11"/>
      <c r="OV698" s="11"/>
      <c r="OW698" s="11" t="s">
        <v>18934</v>
      </c>
      <c r="OX698" s="11"/>
      <c r="OY698" s="11"/>
      <c r="OZ698" s="11"/>
      <c r="PA698" s="11"/>
      <c r="PB698" s="11"/>
      <c r="PC698" s="11"/>
      <c r="PD698" s="11"/>
      <c r="PE698" s="11"/>
      <c r="PF698" s="11"/>
      <c r="PG698" s="11" t="s">
        <v>18935</v>
      </c>
      <c r="PH698" s="11"/>
      <c r="PI698" s="11"/>
      <c r="PJ698" s="11"/>
      <c r="PK698" s="11"/>
      <c r="PL698" s="11"/>
      <c r="PM698" s="11"/>
      <c r="PN698" s="11"/>
      <c r="PO698" s="11"/>
      <c r="PP698" s="11"/>
      <c r="PQ698" s="11"/>
      <c r="PR698" s="11"/>
      <c r="PS698" s="11" t="s">
        <v>18936</v>
      </c>
      <c r="PT698" s="11"/>
      <c r="PU698" s="11"/>
      <c r="PV698" s="11"/>
      <c r="PW698" s="11"/>
      <c r="PX698" s="11"/>
      <c r="PY698" s="11"/>
      <c r="PZ698" s="11"/>
      <c r="QA698" s="11"/>
      <c r="QB698" s="11"/>
      <c r="QC698" s="11"/>
      <c r="QD698" s="11"/>
      <c r="QE698" s="11"/>
      <c r="QF698" s="11"/>
      <c r="QG698" s="11"/>
      <c r="QH698" s="11"/>
      <c r="QI698" s="11"/>
      <c r="QJ698" s="11"/>
      <c r="QK698" s="11"/>
      <c r="QL698" s="11"/>
      <c r="QM698" s="11"/>
      <c r="QN698" s="11"/>
      <c r="QO698" s="11"/>
      <c r="QP698" s="11"/>
      <c r="QQ698" s="11"/>
      <c r="QR698" s="11"/>
      <c r="QS698" s="11"/>
      <c r="QT698" s="11"/>
      <c r="QU698" s="11"/>
      <c r="QV698" s="11"/>
      <c r="QW698" s="11"/>
      <c r="QX698" s="11"/>
      <c r="QY698" s="11"/>
      <c r="QZ698" s="11"/>
      <c r="RA698" s="11"/>
      <c r="RB698" s="11"/>
      <c r="RC698" s="11"/>
      <c r="RD698" s="11"/>
      <c r="RE698" s="11"/>
      <c r="RF698" s="11"/>
      <c r="RG698" s="11"/>
      <c r="RH698" s="11"/>
      <c r="RI698" s="11"/>
      <c r="RJ698" s="11"/>
      <c r="RK698" s="11"/>
      <c r="RL698" s="11"/>
      <c r="RM698" s="11"/>
      <c r="RN698" s="11"/>
      <c r="RO698" s="11"/>
      <c r="RP698" s="11"/>
      <c r="RQ698" s="11"/>
      <c r="RR698" s="11"/>
      <c r="RS698" s="11"/>
      <c r="RT698" s="11"/>
      <c r="RU698" s="11"/>
      <c r="RV698" s="11"/>
      <c r="RW698" s="11"/>
      <c r="RX698" s="11"/>
      <c r="RY698" s="11"/>
      <c r="RZ698" s="11"/>
      <c r="SA698" s="11"/>
      <c r="SB698" s="11"/>
      <c r="SC698" s="11"/>
      <c r="SD698" s="11"/>
      <c r="SE698" s="11"/>
      <c r="SF698" s="11"/>
      <c r="SG698" s="11"/>
      <c r="SH698" s="11"/>
      <c r="SI698" s="11"/>
      <c r="SJ698" s="11"/>
      <c r="SK698" s="11"/>
      <c r="SL698" s="11"/>
      <c r="SM698" s="11"/>
      <c r="SN698" s="11"/>
      <c r="SO698" s="11"/>
      <c r="SP698" s="11"/>
      <c r="SQ698" s="11"/>
      <c r="SR698" s="11"/>
      <c r="SS698" s="11"/>
      <c r="ST698" s="11"/>
      <c r="SU698" s="11"/>
      <c r="SV698" s="11"/>
      <c r="SW698" s="11"/>
      <c r="SX698" s="11"/>
      <c r="SY698" s="11"/>
      <c r="SZ698" s="11"/>
      <c r="TA698" s="11"/>
      <c r="TB698" s="11"/>
      <c r="TC698" s="11"/>
      <c r="TD698" s="11"/>
      <c r="TE698" s="11"/>
      <c r="TF698" s="11"/>
      <c r="TG698" s="11"/>
      <c r="TH698" s="11"/>
      <c r="TI698" s="11"/>
      <c r="TJ698" s="11"/>
      <c r="TK698" s="11"/>
      <c r="TL698" s="11"/>
      <c r="TM698" s="11"/>
      <c r="TN698" s="11"/>
      <c r="TO698" s="11"/>
      <c r="TP698" s="11"/>
      <c r="TQ698" s="11"/>
      <c r="TR698" s="11"/>
      <c r="TS698" s="11"/>
      <c r="TT698" s="11"/>
      <c r="TU698" s="11"/>
      <c r="TV698" s="11"/>
      <c r="TW698" s="11"/>
      <c r="TX698" s="11"/>
      <c r="TY698" s="11"/>
      <c r="TZ698" s="11"/>
      <c r="UA698" s="11"/>
      <c r="UB698" s="11"/>
      <c r="UC698" s="11"/>
      <c r="UD698" s="11"/>
      <c r="UE698" s="11"/>
      <c r="UF698" s="11"/>
      <c r="UG698" s="11"/>
      <c r="UH698" s="11"/>
      <c r="UI698" s="11"/>
      <c r="UJ698" s="11"/>
      <c r="UK698" s="11"/>
      <c r="UL698" s="11"/>
      <c r="UM698" s="11"/>
      <c r="UN698" s="11"/>
      <c r="UO698" s="11"/>
      <c r="UP698" s="11"/>
      <c r="UQ698" s="11"/>
      <c r="UR698" s="11"/>
      <c r="US698" s="11"/>
      <c r="UT698" s="11"/>
      <c r="UU698" s="11"/>
      <c r="UV698" s="11"/>
      <c r="UW698" s="11"/>
      <c r="UX698" s="11"/>
      <c r="UY698" s="11"/>
      <c r="UZ698" s="11"/>
      <c r="VA698" s="11"/>
      <c r="VB698" s="11"/>
      <c r="VC698" s="11"/>
      <c r="VD698" s="11"/>
      <c r="VE698" s="11"/>
      <c r="VF698" s="11"/>
      <c r="VG698" s="11"/>
      <c r="VH698" s="11"/>
      <c r="VI698" s="11"/>
      <c r="VJ698" s="11"/>
      <c r="VK698" s="11"/>
      <c r="VL698" s="11"/>
      <c r="VM698" s="11"/>
      <c r="VN698" s="11"/>
      <c r="VO698" s="11"/>
      <c r="VP698" s="11"/>
      <c r="VQ698" s="11"/>
      <c r="VR698" s="11"/>
      <c r="VS698" s="11"/>
      <c r="VT698" s="11"/>
      <c r="VU698" s="11"/>
      <c r="VV698" s="11"/>
      <c r="VW698" s="11"/>
      <c r="VX698" s="11"/>
      <c r="VY698" s="11"/>
      <c r="VZ698" s="11"/>
      <c r="WA698" s="11"/>
      <c r="WB698" s="11"/>
      <c r="WC698" s="11"/>
      <c r="WD698" s="11"/>
      <c r="WE698" s="11"/>
      <c r="WF698" s="11"/>
      <c r="WG698" s="11"/>
      <c r="WH698" s="11"/>
      <c r="WI698" s="11"/>
      <c r="WJ698" s="11"/>
      <c r="WK698" s="11"/>
    </row>
    <row r="699" spans="1:609" x14ac:dyDescent="0.25">
      <c r="A699" s="11"/>
      <c r="B699" s="11"/>
      <c r="C699" s="11"/>
      <c r="D699" s="11"/>
      <c r="E699" s="11" t="s">
        <v>18937</v>
      </c>
      <c r="F699" s="11" t="s">
        <v>18938</v>
      </c>
      <c r="G699" s="11"/>
      <c r="H699" s="11"/>
      <c r="I699" s="11"/>
      <c r="J699" s="11"/>
      <c r="K699" s="11" t="s">
        <v>18939</v>
      </c>
      <c r="L699" s="11"/>
      <c r="M699" s="11"/>
      <c r="N699" s="11"/>
      <c r="O699" s="11"/>
      <c r="P699" s="11"/>
      <c r="Q699" s="11"/>
      <c r="R699" s="11"/>
      <c r="S699" s="11"/>
      <c r="T699" s="11"/>
      <c r="U699" s="11"/>
      <c r="V699" s="11" t="s">
        <v>18940</v>
      </c>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t="s">
        <v>18941</v>
      </c>
      <c r="BT699" s="11"/>
      <c r="BU699" s="11"/>
      <c r="BV699" s="11"/>
      <c r="BW699" s="11"/>
      <c r="BX699" s="11"/>
      <c r="BY699" s="11"/>
      <c r="BZ699" s="11"/>
      <c r="CA699" s="11"/>
      <c r="CB699" s="11"/>
      <c r="CC699" s="11"/>
      <c r="CD699" s="11" t="s">
        <v>18942</v>
      </c>
      <c r="CE699" s="11"/>
      <c r="CF699" s="11"/>
      <c r="CG699" s="11"/>
      <c r="CH699" s="11"/>
      <c r="CI699" s="11"/>
      <c r="CJ699" s="11"/>
      <c r="CK699" s="11"/>
      <c r="CL699" s="11" t="s">
        <v>18943</v>
      </c>
      <c r="CM699" s="11"/>
      <c r="CN699" s="11"/>
      <c r="CO699" s="11"/>
      <c r="CP699" s="11"/>
      <c r="CQ699" s="11"/>
      <c r="CR699" s="11"/>
      <c r="CS699" s="11" t="s">
        <v>18944</v>
      </c>
      <c r="CT699" s="11"/>
      <c r="CU699" s="11"/>
      <c r="CV699" s="11"/>
      <c r="CW699" s="11" t="s">
        <v>18945</v>
      </c>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t="s">
        <v>18946</v>
      </c>
      <c r="EA699" s="11" t="s">
        <v>18947</v>
      </c>
      <c r="EB699" s="11"/>
      <c r="EC699" s="11"/>
      <c r="ED699" s="11"/>
      <c r="EE699" s="11"/>
      <c r="EF699" s="11"/>
      <c r="EG699" s="11"/>
      <c r="EH699" s="11"/>
      <c r="EI699" s="11" t="s">
        <v>18948</v>
      </c>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t="s">
        <v>18949</v>
      </c>
      <c r="KN699" s="11"/>
      <c r="KO699" s="11"/>
      <c r="KP699" s="11"/>
      <c r="KQ699" s="11"/>
      <c r="KR699" s="11"/>
      <c r="KS699" s="11"/>
      <c r="KT699" s="11"/>
      <c r="KU699" s="11"/>
      <c r="KV699" s="11"/>
      <c r="KW699" s="11"/>
      <c r="KX699" s="11"/>
      <c r="KY699" s="11"/>
      <c r="KZ699" s="11" t="s">
        <v>18950</v>
      </c>
      <c r="LA699" s="11"/>
      <c r="LB699" s="11"/>
      <c r="LC699" s="11" t="s">
        <v>18951</v>
      </c>
      <c r="LD699" s="11"/>
      <c r="LE699" s="11"/>
      <c r="LF699" s="11"/>
      <c r="LG699" s="11"/>
      <c r="LH699" s="11" t="s">
        <v>18952</v>
      </c>
      <c r="LI699" s="11"/>
      <c r="LJ699" s="11"/>
      <c r="LK699" s="11"/>
      <c r="LL699" s="11"/>
      <c r="LM699" s="11"/>
      <c r="LN699" s="11"/>
      <c r="LO699" s="11"/>
      <c r="LP699" s="11"/>
      <c r="LQ699" s="11"/>
      <c r="LR699" s="11"/>
      <c r="LS699" s="11"/>
      <c r="LT699" s="11" t="s">
        <v>18953</v>
      </c>
      <c r="LU699" s="11"/>
      <c r="LV699" s="11"/>
      <c r="LW699" s="11"/>
      <c r="LX699" s="11"/>
      <c r="LY699" s="11"/>
      <c r="LZ699" s="11"/>
      <c r="MA699" s="11"/>
      <c r="MB699" s="11"/>
      <c r="MC699" s="11"/>
      <c r="MD699" s="11"/>
      <c r="ME699" s="11"/>
      <c r="MF699" s="11"/>
      <c r="MG699" s="11"/>
      <c r="MH699" s="11"/>
      <c r="MI699" s="11"/>
      <c r="MJ699" s="11"/>
      <c r="MK699" s="11"/>
      <c r="ML699" s="11"/>
      <c r="MM699" s="11"/>
      <c r="MN699" s="11"/>
      <c r="MO699" s="11"/>
      <c r="MP699" s="11"/>
      <c r="MQ699" s="11"/>
      <c r="MR699" s="11"/>
      <c r="MS699" s="11"/>
      <c r="MT699" s="11"/>
      <c r="MU699" s="11"/>
      <c r="MV699" s="11"/>
      <c r="MW699" s="11"/>
      <c r="MX699" s="11"/>
      <c r="MY699" s="11"/>
      <c r="MZ699" s="11"/>
      <c r="NA699" s="11"/>
      <c r="NB699" s="11"/>
      <c r="NC699" s="11"/>
      <c r="ND699" s="11"/>
      <c r="NE699" s="11"/>
      <c r="NF699" s="11"/>
      <c r="NG699" s="11"/>
      <c r="NH699" s="11"/>
      <c r="NI699" s="11"/>
      <c r="NJ699" s="11"/>
      <c r="NK699" s="11"/>
      <c r="NL699" s="11"/>
      <c r="NM699" s="11"/>
      <c r="NN699" s="11"/>
      <c r="NO699" s="11"/>
      <c r="NP699" s="11"/>
      <c r="NQ699" s="11"/>
      <c r="NR699" s="11"/>
      <c r="NS699" s="11"/>
      <c r="NT699" s="11"/>
      <c r="NU699" s="11"/>
      <c r="NV699" s="11"/>
      <c r="NW699" s="11"/>
      <c r="NX699" s="11"/>
      <c r="NY699" s="11"/>
      <c r="NZ699" s="11"/>
      <c r="OA699" s="11" t="s">
        <v>18954</v>
      </c>
      <c r="OB699" s="11"/>
      <c r="OC699" s="11"/>
      <c r="OD699" s="11"/>
      <c r="OE699" s="11"/>
      <c r="OF699" s="11"/>
      <c r="OG699" s="11"/>
      <c r="OH699" s="11"/>
      <c r="OI699" s="11"/>
      <c r="OJ699" s="11"/>
      <c r="OK699" s="11"/>
      <c r="OL699" s="11"/>
      <c r="OM699" s="11"/>
      <c r="ON699" s="11"/>
      <c r="OO699" s="11"/>
      <c r="OP699" s="11"/>
      <c r="OQ699" s="11"/>
      <c r="OR699" s="11"/>
      <c r="OS699" s="11"/>
      <c r="OT699" s="11"/>
      <c r="OU699" s="11"/>
      <c r="OV699" s="11"/>
      <c r="OW699" s="11" t="s">
        <v>18955</v>
      </c>
      <c r="OX699" s="11"/>
      <c r="OY699" s="11"/>
      <c r="OZ699" s="11"/>
      <c r="PA699" s="11"/>
      <c r="PB699" s="11"/>
      <c r="PC699" s="11"/>
      <c r="PD699" s="11"/>
      <c r="PE699" s="11"/>
      <c r="PF699" s="11"/>
      <c r="PG699" s="11" t="s">
        <v>18956</v>
      </c>
      <c r="PH699" s="11"/>
      <c r="PI699" s="11"/>
      <c r="PJ699" s="11"/>
      <c r="PK699" s="11"/>
      <c r="PL699" s="11"/>
      <c r="PM699" s="11"/>
      <c r="PN699" s="11"/>
      <c r="PO699" s="11"/>
      <c r="PP699" s="11"/>
      <c r="PQ699" s="11"/>
      <c r="PR699" s="11"/>
      <c r="PS699" s="11" t="s">
        <v>18957</v>
      </c>
      <c r="PT699" s="11"/>
      <c r="PU699" s="11"/>
      <c r="PV699" s="11"/>
      <c r="PW699" s="11"/>
      <c r="PX699" s="11"/>
      <c r="PY699" s="11"/>
      <c r="PZ699" s="11"/>
      <c r="QA699" s="11"/>
      <c r="QB699" s="11"/>
      <c r="QC699" s="11"/>
      <c r="QD699" s="11"/>
      <c r="QE699" s="11"/>
      <c r="QF699" s="11"/>
      <c r="QG699" s="11"/>
      <c r="QH699" s="11"/>
      <c r="QI699" s="11"/>
      <c r="QJ699" s="11"/>
      <c r="QK699" s="11"/>
      <c r="QL699" s="11"/>
      <c r="QM699" s="11"/>
      <c r="QN699" s="11"/>
      <c r="QO699" s="11"/>
      <c r="QP699" s="11"/>
      <c r="QQ699" s="11"/>
      <c r="QR699" s="11"/>
      <c r="QS699" s="11"/>
      <c r="QT699" s="11"/>
      <c r="QU699" s="11"/>
      <c r="QV699" s="11"/>
      <c r="QW699" s="11"/>
      <c r="QX699" s="11"/>
      <c r="QY699" s="11"/>
      <c r="QZ699" s="11"/>
      <c r="RA699" s="11"/>
      <c r="RB699" s="11"/>
      <c r="RC699" s="11"/>
      <c r="RD699" s="11"/>
      <c r="RE699" s="11"/>
      <c r="RF699" s="11"/>
      <c r="RG699" s="11"/>
      <c r="RH699" s="11"/>
      <c r="RI699" s="11"/>
      <c r="RJ699" s="11"/>
      <c r="RK699" s="11"/>
      <c r="RL699" s="11"/>
      <c r="RM699" s="11"/>
      <c r="RN699" s="11"/>
      <c r="RO699" s="11"/>
      <c r="RP699" s="11"/>
      <c r="RQ699" s="11"/>
      <c r="RR699" s="11"/>
      <c r="RS699" s="11"/>
      <c r="RT699" s="11"/>
      <c r="RU699" s="11"/>
      <c r="RV699" s="11"/>
      <c r="RW699" s="11"/>
      <c r="RX699" s="11"/>
      <c r="RY699" s="11"/>
      <c r="RZ699" s="11"/>
      <c r="SA699" s="11"/>
      <c r="SB699" s="11"/>
      <c r="SC699" s="11"/>
      <c r="SD699" s="11"/>
      <c r="SE699" s="11"/>
      <c r="SF699" s="11"/>
      <c r="SG699" s="11"/>
      <c r="SH699" s="11"/>
      <c r="SI699" s="11"/>
      <c r="SJ699" s="11"/>
      <c r="SK699" s="11"/>
      <c r="SL699" s="11"/>
      <c r="SM699" s="11"/>
      <c r="SN699" s="11"/>
      <c r="SO699" s="11"/>
      <c r="SP699" s="11"/>
      <c r="SQ699" s="11"/>
      <c r="SR699" s="11"/>
      <c r="SS699" s="11"/>
      <c r="ST699" s="11"/>
      <c r="SU699" s="11"/>
      <c r="SV699" s="11"/>
      <c r="SW699" s="11"/>
      <c r="SX699" s="11"/>
      <c r="SY699" s="11"/>
      <c r="SZ699" s="11"/>
      <c r="TA699" s="11"/>
      <c r="TB699" s="11"/>
      <c r="TC699" s="11"/>
      <c r="TD699" s="11"/>
      <c r="TE699" s="11"/>
      <c r="TF699" s="11"/>
      <c r="TG699" s="11"/>
      <c r="TH699" s="11"/>
      <c r="TI699" s="11"/>
      <c r="TJ699" s="11"/>
      <c r="TK699" s="11"/>
      <c r="TL699" s="11"/>
      <c r="TM699" s="11"/>
      <c r="TN699" s="11"/>
      <c r="TO699" s="11"/>
      <c r="TP699" s="11"/>
      <c r="TQ699" s="11"/>
      <c r="TR699" s="11"/>
      <c r="TS699" s="11"/>
      <c r="TT699" s="11"/>
      <c r="TU699" s="11"/>
      <c r="TV699" s="11"/>
      <c r="TW699" s="11"/>
      <c r="TX699" s="11"/>
      <c r="TY699" s="11"/>
      <c r="TZ699" s="11"/>
      <c r="UA699" s="11"/>
      <c r="UB699" s="11"/>
      <c r="UC699" s="11"/>
      <c r="UD699" s="11"/>
      <c r="UE699" s="11"/>
      <c r="UF699" s="11"/>
      <c r="UG699" s="11"/>
      <c r="UH699" s="11"/>
      <c r="UI699" s="11"/>
      <c r="UJ699" s="11"/>
      <c r="UK699" s="11"/>
      <c r="UL699" s="11"/>
      <c r="UM699" s="11"/>
      <c r="UN699" s="11"/>
      <c r="UO699" s="11"/>
      <c r="UP699" s="11"/>
      <c r="UQ699" s="11"/>
      <c r="UR699" s="11"/>
      <c r="US699" s="11"/>
      <c r="UT699" s="11"/>
      <c r="UU699" s="11"/>
      <c r="UV699" s="11"/>
      <c r="UW699" s="11"/>
      <c r="UX699" s="11"/>
      <c r="UY699" s="11"/>
      <c r="UZ699" s="11"/>
      <c r="VA699" s="11"/>
      <c r="VB699" s="11"/>
      <c r="VC699" s="11"/>
      <c r="VD699" s="11"/>
      <c r="VE699" s="11"/>
      <c r="VF699" s="11"/>
      <c r="VG699" s="11"/>
      <c r="VH699" s="11"/>
      <c r="VI699" s="11"/>
      <c r="VJ699" s="11"/>
      <c r="VK699" s="11"/>
      <c r="VL699" s="11"/>
      <c r="VM699" s="11"/>
      <c r="VN699" s="11"/>
      <c r="VO699" s="11"/>
      <c r="VP699" s="11"/>
      <c r="VQ699" s="11"/>
      <c r="VR699" s="11"/>
      <c r="VS699" s="11"/>
      <c r="VT699" s="11"/>
      <c r="VU699" s="11"/>
      <c r="VV699" s="11"/>
      <c r="VW699" s="11"/>
      <c r="VX699" s="11"/>
      <c r="VY699" s="11"/>
      <c r="VZ699" s="11"/>
      <c r="WA699" s="11"/>
      <c r="WB699" s="11"/>
      <c r="WC699" s="11"/>
      <c r="WD699" s="11"/>
      <c r="WE699" s="11"/>
      <c r="WF699" s="11"/>
      <c r="WG699" s="11"/>
      <c r="WH699" s="11"/>
      <c r="WI699" s="11"/>
      <c r="WJ699" s="11"/>
      <c r="WK699" s="11"/>
    </row>
    <row r="700" spans="1:609" x14ac:dyDescent="0.25">
      <c r="A700" s="11"/>
      <c r="B700" s="11"/>
      <c r="C700" s="11"/>
      <c r="D700" s="11"/>
      <c r="E700" s="11" t="s">
        <v>18958</v>
      </c>
      <c r="F700" s="11" t="s">
        <v>18959</v>
      </c>
      <c r="G700" s="11"/>
      <c r="H700" s="11"/>
      <c r="I700" s="11"/>
      <c r="J700" s="11"/>
      <c r="K700" s="11" t="s">
        <v>18960</v>
      </c>
      <c r="L700" s="11"/>
      <c r="M700" s="11"/>
      <c r="N700" s="11"/>
      <c r="O700" s="11"/>
      <c r="P700" s="11"/>
      <c r="Q700" s="11"/>
      <c r="R700" s="11"/>
      <c r="S700" s="11"/>
      <c r="T700" s="11"/>
      <c r="U700" s="11"/>
      <c r="V700" s="11" t="s">
        <v>18961</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t="s">
        <v>18962</v>
      </c>
      <c r="BT700" s="11"/>
      <c r="BU700" s="11"/>
      <c r="BV700" s="11"/>
      <c r="BW700" s="11"/>
      <c r="BX700" s="11"/>
      <c r="BY700" s="11"/>
      <c r="BZ700" s="11"/>
      <c r="CA700" s="11"/>
      <c r="CB700" s="11"/>
      <c r="CC700" s="11"/>
      <c r="CD700" s="11" t="s">
        <v>18963</v>
      </c>
      <c r="CE700" s="11"/>
      <c r="CF700" s="11"/>
      <c r="CG700" s="11"/>
      <c r="CH700" s="11"/>
      <c r="CI700" s="11"/>
      <c r="CJ700" s="11"/>
      <c r="CK700" s="11"/>
      <c r="CL700" s="11" t="s">
        <v>18964</v>
      </c>
      <c r="CM700" s="11"/>
      <c r="CN700" s="11"/>
      <c r="CO700" s="11"/>
      <c r="CP700" s="11"/>
      <c r="CQ700" s="11"/>
      <c r="CR700" s="11"/>
      <c r="CS700" s="11" t="s">
        <v>18965</v>
      </c>
      <c r="CT700" s="11"/>
      <c r="CU700" s="11"/>
      <c r="CV700" s="11"/>
      <c r="CW700" s="11" t="s">
        <v>18966</v>
      </c>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t="s">
        <v>18967</v>
      </c>
      <c r="EA700" s="11" t="s">
        <v>18968</v>
      </c>
      <c r="EB700" s="11"/>
      <c r="EC700" s="11"/>
      <c r="ED700" s="11"/>
      <c r="EE700" s="11"/>
      <c r="EF700" s="11"/>
      <c r="EG700" s="11"/>
      <c r="EH700" s="11"/>
      <c r="EI700" s="11" t="s">
        <v>18969</v>
      </c>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t="s">
        <v>18970</v>
      </c>
      <c r="KN700" s="11"/>
      <c r="KO700" s="11"/>
      <c r="KP700" s="11"/>
      <c r="KQ700" s="11"/>
      <c r="KR700" s="11"/>
      <c r="KS700" s="11"/>
      <c r="KT700" s="11"/>
      <c r="KU700" s="11"/>
      <c r="KV700" s="11"/>
      <c r="KW700" s="11"/>
      <c r="KX700" s="11"/>
      <c r="KY700" s="11"/>
      <c r="KZ700" s="11" t="s">
        <v>18971</v>
      </c>
      <c r="LA700" s="11"/>
      <c r="LB700" s="11"/>
      <c r="LC700" s="11" t="s">
        <v>18972</v>
      </c>
      <c r="LD700" s="11"/>
      <c r="LE700" s="11"/>
      <c r="LF700" s="11"/>
      <c r="LG700" s="11"/>
      <c r="LH700" s="11" t="s">
        <v>18973</v>
      </c>
      <c r="LI700" s="11"/>
      <c r="LJ700" s="11"/>
      <c r="LK700" s="11"/>
      <c r="LL700" s="11"/>
      <c r="LM700" s="11"/>
      <c r="LN700" s="11"/>
      <c r="LO700" s="11"/>
      <c r="LP700" s="11"/>
      <c r="LQ700" s="11"/>
      <c r="LR700" s="11"/>
      <c r="LS700" s="11"/>
      <c r="LT700" s="11" t="s">
        <v>18974</v>
      </c>
      <c r="LU700" s="11"/>
      <c r="LV700" s="11"/>
      <c r="LW700" s="11"/>
      <c r="LX700" s="11"/>
      <c r="LY700" s="11"/>
      <c r="LZ700" s="11"/>
      <c r="MA700" s="11"/>
      <c r="MB700" s="11"/>
      <c r="MC700" s="11"/>
      <c r="MD700" s="11"/>
      <c r="ME700" s="11"/>
      <c r="MF700" s="11"/>
      <c r="MG700" s="11"/>
      <c r="MH700" s="11"/>
      <c r="MI700" s="11"/>
      <c r="MJ700" s="11"/>
      <c r="MK700" s="11"/>
      <c r="ML700" s="11"/>
      <c r="MM700" s="11"/>
      <c r="MN700" s="11"/>
      <c r="MO700" s="11"/>
      <c r="MP700" s="11"/>
      <c r="MQ700" s="11"/>
      <c r="MR700" s="11"/>
      <c r="MS700" s="11"/>
      <c r="MT700" s="11"/>
      <c r="MU700" s="11"/>
      <c r="MV700" s="11"/>
      <c r="MW700" s="11"/>
      <c r="MX700" s="11"/>
      <c r="MY700" s="11"/>
      <c r="MZ700" s="11"/>
      <c r="NA700" s="11"/>
      <c r="NB700" s="11"/>
      <c r="NC700" s="11"/>
      <c r="ND700" s="11"/>
      <c r="NE700" s="11"/>
      <c r="NF700" s="11"/>
      <c r="NG700" s="11"/>
      <c r="NH700" s="11"/>
      <c r="NI700" s="11"/>
      <c r="NJ700" s="11"/>
      <c r="NK700" s="11"/>
      <c r="NL700" s="11"/>
      <c r="NM700" s="11"/>
      <c r="NN700" s="11"/>
      <c r="NO700" s="11"/>
      <c r="NP700" s="11"/>
      <c r="NQ700" s="11"/>
      <c r="NR700" s="11"/>
      <c r="NS700" s="11"/>
      <c r="NT700" s="11"/>
      <c r="NU700" s="11"/>
      <c r="NV700" s="11"/>
      <c r="NW700" s="11"/>
      <c r="NX700" s="11"/>
      <c r="NY700" s="11"/>
      <c r="NZ700" s="11"/>
      <c r="OA700" s="11" t="s">
        <v>18975</v>
      </c>
      <c r="OB700" s="11"/>
      <c r="OC700" s="11"/>
      <c r="OD700" s="11"/>
      <c r="OE700" s="11"/>
      <c r="OF700" s="11"/>
      <c r="OG700" s="11"/>
      <c r="OH700" s="11"/>
      <c r="OI700" s="11"/>
      <c r="OJ700" s="11"/>
      <c r="OK700" s="11"/>
      <c r="OL700" s="11"/>
      <c r="OM700" s="11"/>
      <c r="ON700" s="11"/>
      <c r="OO700" s="11"/>
      <c r="OP700" s="11"/>
      <c r="OQ700" s="11"/>
      <c r="OR700" s="11"/>
      <c r="OS700" s="11"/>
      <c r="OT700" s="11"/>
      <c r="OU700" s="11"/>
      <c r="OV700" s="11"/>
      <c r="OW700" s="11" t="s">
        <v>18976</v>
      </c>
      <c r="OX700" s="11"/>
      <c r="OY700" s="11"/>
      <c r="OZ700" s="11"/>
      <c r="PA700" s="11"/>
      <c r="PB700" s="11"/>
      <c r="PC700" s="11"/>
      <c r="PD700" s="11"/>
      <c r="PE700" s="11"/>
      <c r="PF700" s="11"/>
      <c r="PG700" s="11" t="s">
        <v>18977</v>
      </c>
      <c r="PH700" s="11"/>
      <c r="PI700" s="11"/>
      <c r="PJ700" s="11"/>
      <c r="PK700" s="11"/>
      <c r="PL700" s="11"/>
      <c r="PM700" s="11"/>
      <c r="PN700" s="11"/>
      <c r="PO700" s="11"/>
      <c r="PP700" s="11"/>
      <c r="PQ700" s="11"/>
      <c r="PR700" s="11"/>
      <c r="PS700" s="11" t="s">
        <v>18978</v>
      </c>
      <c r="PT700" s="11"/>
      <c r="PU700" s="11"/>
      <c r="PV700" s="11"/>
      <c r="PW700" s="11"/>
      <c r="PX700" s="11"/>
      <c r="PY700" s="11"/>
      <c r="PZ700" s="11"/>
      <c r="QA700" s="11"/>
      <c r="QB700" s="11"/>
      <c r="QC700" s="11"/>
      <c r="QD700" s="11"/>
      <c r="QE700" s="11"/>
      <c r="QF700" s="11"/>
      <c r="QG700" s="11"/>
      <c r="QH700" s="11"/>
      <c r="QI700" s="11"/>
      <c r="QJ700" s="11"/>
      <c r="QK700" s="11"/>
      <c r="QL700" s="11"/>
      <c r="QM700" s="11"/>
      <c r="QN700" s="11"/>
      <c r="QO700" s="11"/>
      <c r="QP700" s="11"/>
      <c r="QQ700" s="11"/>
      <c r="QR700" s="11"/>
      <c r="QS700" s="11"/>
      <c r="QT700" s="11"/>
      <c r="QU700" s="11"/>
      <c r="QV700" s="11"/>
      <c r="QW700" s="11"/>
      <c r="QX700" s="11"/>
      <c r="QY700" s="11"/>
      <c r="QZ700" s="11"/>
      <c r="RA700" s="11"/>
      <c r="RB700" s="11"/>
      <c r="RC700" s="11"/>
      <c r="RD700" s="11"/>
      <c r="RE700" s="11"/>
      <c r="RF700" s="11"/>
      <c r="RG700" s="11"/>
      <c r="RH700" s="11"/>
      <c r="RI700" s="11"/>
      <c r="RJ700" s="11"/>
      <c r="RK700" s="11"/>
      <c r="RL700" s="11"/>
      <c r="RM700" s="11"/>
      <c r="RN700" s="11"/>
      <c r="RO700" s="11"/>
      <c r="RP700" s="11"/>
      <c r="RQ700" s="11"/>
      <c r="RR700" s="11"/>
      <c r="RS700" s="11"/>
      <c r="RT700" s="11"/>
      <c r="RU700" s="11"/>
      <c r="RV700" s="11"/>
      <c r="RW700" s="11"/>
      <c r="RX700" s="11"/>
      <c r="RY700" s="11"/>
      <c r="RZ700" s="11"/>
      <c r="SA700" s="11"/>
      <c r="SB700" s="11"/>
      <c r="SC700" s="11"/>
      <c r="SD700" s="11"/>
      <c r="SE700" s="11"/>
      <c r="SF700" s="11"/>
      <c r="SG700" s="11"/>
      <c r="SH700" s="11"/>
      <c r="SI700" s="11"/>
      <c r="SJ700" s="11"/>
      <c r="SK700" s="11"/>
      <c r="SL700" s="11"/>
      <c r="SM700" s="11"/>
      <c r="SN700" s="11"/>
      <c r="SO700" s="11"/>
      <c r="SP700" s="11"/>
      <c r="SQ700" s="11"/>
      <c r="SR700" s="11"/>
      <c r="SS700" s="11"/>
      <c r="ST700" s="11"/>
      <c r="SU700" s="11"/>
      <c r="SV700" s="11"/>
      <c r="SW700" s="11"/>
      <c r="SX700" s="11"/>
      <c r="SY700" s="11"/>
      <c r="SZ700" s="11"/>
      <c r="TA700" s="11"/>
      <c r="TB700" s="11"/>
      <c r="TC700" s="11"/>
      <c r="TD700" s="11"/>
      <c r="TE700" s="11"/>
      <c r="TF700" s="11"/>
      <c r="TG700" s="11"/>
      <c r="TH700" s="11"/>
      <c r="TI700" s="11"/>
      <c r="TJ700" s="11"/>
      <c r="TK700" s="11"/>
      <c r="TL700" s="11"/>
      <c r="TM700" s="11"/>
      <c r="TN700" s="11"/>
      <c r="TO700" s="11"/>
      <c r="TP700" s="11"/>
      <c r="TQ700" s="11"/>
      <c r="TR700" s="11"/>
      <c r="TS700" s="11"/>
      <c r="TT700" s="11"/>
      <c r="TU700" s="11"/>
      <c r="TV700" s="11"/>
      <c r="TW700" s="11"/>
      <c r="TX700" s="11"/>
      <c r="TY700" s="11"/>
      <c r="TZ700" s="11"/>
      <c r="UA700" s="11"/>
      <c r="UB700" s="11"/>
      <c r="UC700" s="11"/>
      <c r="UD700" s="11"/>
      <c r="UE700" s="11"/>
      <c r="UF700" s="11"/>
      <c r="UG700" s="11"/>
      <c r="UH700" s="11"/>
      <c r="UI700" s="11"/>
      <c r="UJ700" s="11"/>
      <c r="UK700" s="11"/>
      <c r="UL700" s="11"/>
      <c r="UM700" s="11"/>
      <c r="UN700" s="11"/>
      <c r="UO700" s="11"/>
      <c r="UP700" s="11"/>
      <c r="UQ700" s="11"/>
      <c r="UR700" s="11"/>
      <c r="US700" s="11"/>
      <c r="UT700" s="11"/>
      <c r="UU700" s="11"/>
      <c r="UV700" s="11"/>
      <c r="UW700" s="11"/>
      <c r="UX700" s="11"/>
      <c r="UY700" s="11"/>
      <c r="UZ700" s="11"/>
      <c r="VA700" s="11"/>
      <c r="VB700" s="11"/>
      <c r="VC700" s="11"/>
      <c r="VD700" s="11"/>
      <c r="VE700" s="11"/>
      <c r="VF700" s="11"/>
      <c r="VG700" s="11"/>
      <c r="VH700" s="11"/>
      <c r="VI700" s="11"/>
      <c r="VJ700" s="11"/>
      <c r="VK700" s="11"/>
      <c r="VL700" s="11"/>
      <c r="VM700" s="11"/>
      <c r="VN700" s="11"/>
      <c r="VO700" s="11"/>
      <c r="VP700" s="11"/>
      <c r="VQ700" s="11"/>
      <c r="VR700" s="11"/>
      <c r="VS700" s="11"/>
      <c r="VT700" s="11"/>
      <c r="VU700" s="11"/>
      <c r="VV700" s="11"/>
      <c r="VW700" s="11"/>
      <c r="VX700" s="11"/>
      <c r="VY700" s="11"/>
      <c r="VZ700" s="11"/>
      <c r="WA700" s="11"/>
      <c r="WB700" s="11"/>
      <c r="WC700" s="11"/>
      <c r="WD700" s="11"/>
      <c r="WE700" s="11"/>
      <c r="WF700" s="11"/>
      <c r="WG700" s="11"/>
      <c r="WH700" s="11"/>
      <c r="WI700" s="11"/>
      <c r="WJ700" s="11"/>
      <c r="WK700" s="11"/>
    </row>
    <row r="701" spans="1:609" x14ac:dyDescent="0.25">
      <c r="A701" s="11"/>
      <c r="B701" s="11"/>
      <c r="C701" s="11"/>
      <c r="D701" s="11"/>
      <c r="E701" s="11" t="s">
        <v>18979</v>
      </c>
      <c r="F701" s="11" t="s">
        <v>18980</v>
      </c>
      <c r="G701" s="11"/>
      <c r="H701" s="11"/>
      <c r="I701" s="11"/>
      <c r="J701" s="11"/>
      <c r="K701" s="11" t="s">
        <v>18981</v>
      </c>
      <c r="L701" s="11"/>
      <c r="M701" s="11"/>
      <c r="N701" s="11"/>
      <c r="O701" s="11"/>
      <c r="P701" s="11"/>
      <c r="Q701" s="11"/>
      <c r="R701" s="11"/>
      <c r="S701" s="11"/>
      <c r="T701" s="11"/>
      <c r="U701" s="11"/>
      <c r="V701" s="11" t="s">
        <v>18982</v>
      </c>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t="s">
        <v>18983</v>
      </c>
      <c r="BT701" s="11"/>
      <c r="BU701" s="11"/>
      <c r="BV701" s="11"/>
      <c r="BW701" s="11"/>
      <c r="BX701" s="11"/>
      <c r="BY701" s="11"/>
      <c r="BZ701" s="11"/>
      <c r="CA701" s="11"/>
      <c r="CB701" s="11"/>
      <c r="CC701" s="11"/>
      <c r="CD701" s="11" t="s">
        <v>18984</v>
      </c>
      <c r="CE701" s="11"/>
      <c r="CF701" s="11"/>
      <c r="CG701" s="11"/>
      <c r="CH701" s="11"/>
      <c r="CI701" s="11"/>
      <c r="CJ701" s="11"/>
      <c r="CK701" s="11"/>
      <c r="CL701" s="11" t="s">
        <v>18985</v>
      </c>
      <c r="CM701" s="11"/>
      <c r="CN701" s="11"/>
      <c r="CO701" s="11"/>
      <c r="CP701" s="11"/>
      <c r="CQ701" s="11"/>
      <c r="CR701" s="11"/>
      <c r="CS701" s="11" t="s">
        <v>18986</v>
      </c>
      <c r="CT701" s="11"/>
      <c r="CU701" s="11"/>
      <c r="CV701" s="11"/>
      <c r="CW701" s="11" t="s">
        <v>18987</v>
      </c>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t="s">
        <v>18988</v>
      </c>
      <c r="EA701" s="11" t="s">
        <v>18989</v>
      </c>
      <c r="EB701" s="11"/>
      <c r="EC701" s="11"/>
      <c r="ED701" s="11"/>
      <c r="EE701" s="11"/>
      <c r="EF701" s="11"/>
      <c r="EG701" s="11"/>
      <c r="EH701" s="11"/>
      <c r="EI701" s="11" t="s">
        <v>18990</v>
      </c>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t="s">
        <v>18991</v>
      </c>
      <c r="KN701" s="11"/>
      <c r="KO701" s="11"/>
      <c r="KP701" s="11"/>
      <c r="KQ701" s="11"/>
      <c r="KR701" s="11"/>
      <c r="KS701" s="11"/>
      <c r="KT701" s="11"/>
      <c r="KU701" s="11"/>
      <c r="KV701" s="11"/>
      <c r="KW701" s="11"/>
      <c r="KX701" s="11"/>
      <c r="KY701" s="11"/>
      <c r="KZ701" s="11" t="s">
        <v>18992</v>
      </c>
      <c r="LA701" s="11"/>
      <c r="LB701" s="11"/>
      <c r="LC701" s="11" t="s">
        <v>18993</v>
      </c>
      <c r="LD701" s="11"/>
      <c r="LE701" s="11"/>
      <c r="LF701" s="11"/>
      <c r="LG701" s="11"/>
      <c r="LH701" s="11" t="s">
        <v>18994</v>
      </c>
      <c r="LI701" s="11"/>
      <c r="LJ701" s="11"/>
      <c r="LK701" s="11"/>
      <c r="LL701" s="11"/>
      <c r="LM701" s="11"/>
      <c r="LN701" s="11"/>
      <c r="LO701" s="11"/>
      <c r="LP701" s="11"/>
      <c r="LQ701" s="11"/>
      <c r="LR701" s="11"/>
      <c r="LS701" s="11"/>
      <c r="LT701" s="11" t="s">
        <v>18995</v>
      </c>
      <c r="LU701" s="11"/>
      <c r="LV701" s="11"/>
      <c r="LW701" s="11"/>
      <c r="LX701" s="11"/>
      <c r="LY701" s="11"/>
      <c r="LZ701" s="11"/>
      <c r="MA701" s="11"/>
      <c r="MB701" s="11"/>
      <c r="MC701" s="11"/>
      <c r="MD701" s="11"/>
      <c r="ME701" s="11"/>
      <c r="MF701" s="11"/>
      <c r="MG701" s="11"/>
      <c r="MH701" s="11"/>
      <c r="MI701" s="11"/>
      <c r="MJ701" s="11"/>
      <c r="MK701" s="11"/>
      <c r="ML701" s="11"/>
      <c r="MM701" s="11"/>
      <c r="MN701" s="11"/>
      <c r="MO701" s="11"/>
      <c r="MP701" s="11"/>
      <c r="MQ701" s="11"/>
      <c r="MR701" s="11"/>
      <c r="MS701" s="11"/>
      <c r="MT701" s="11"/>
      <c r="MU701" s="11"/>
      <c r="MV701" s="11"/>
      <c r="MW701" s="11"/>
      <c r="MX701" s="11"/>
      <c r="MY701" s="11"/>
      <c r="MZ701" s="11"/>
      <c r="NA701" s="11"/>
      <c r="NB701" s="11"/>
      <c r="NC701" s="11"/>
      <c r="ND701" s="11"/>
      <c r="NE701" s="11"/>
      <c r="NF701" s="11"/>
      <c r="NG701" s="11"/>
      <c r="NH701" s="11"/>
      <c r="NI701" s="11"/>
      <c r="NJ701" s="11"/>
      <c r="NK701" s="11"/>
      <c r="NL701" s="11"/>
      <c r="NM701" s="11"/>
      <c r="NN701" s="11"/>
      <c r="NO701" s="11"/>
      <c r="NP701" s="11"/>
      <c r="NQ701" s="11"/>
      <c r="NR701" s="11"/>
      <c r="NS701" s="11"/>
      <c r="NT701" s="11"/>
      <c r="NU701" s="11"/>
      <c r="NV701" s="11"/>
      <c r="NW701" s="11"/>
      <c r="NX701" s="11"/>
      <c r="NY701" s="11"/>
      <c r="NZ701" s="11"/>
      <c r="OA701" s="11" t="s">
        <v>18996</v>
      </c>
      <c r="OB701" s="11"/>
      <c r="OC701" s="11"/>
      <c r="OD701" s="11"/>
      <c r="OE701" s="11"/>
      <c r="OF701" s="11"/>
      <c r="OG701" s="11"/>
      <c r="OH701" s="11"/>
      <c r="OI701" s="11"/>
      <c r="OJ701" s="11"/>
      <c r="OK701" s="11"/>
      <c r="OL701" s="11"/>
      <c r="OM701" s="11"/>
      <c r="ON701" s="11"/>
      <c r="OO701" s="11"/>
      <c r="OP701" s="11"/>
      <c r="OQ701" s="11"/>
      <c r="OR701" s="11"/>
      <c r="OS701" s="11"/>
      <c r="OT701" s="11"/>
      <c r="OU701" s="11"/>
      <c r="OV701" s="11"/>
      <c r="OW701" s="11" t="s">
        <v>18997</v>
      </c>
      <c r="OX701" s="11"/>
      <c r="OY701" s="11"/>
      <c r="OZ701" s="11"/>
      <c r="PA701" s="11"/>
      <c r="PB701" s="11"/>
      <c r="PC701" s="11"/>
      <c r="PD701" s="11"/>
      <c r="PE701" s="11"/>
      <c r="PF701" s="11"/>
      <c r="PG701" s="11" t="s">
        <v>18998</v>
      </c>
      <c r="PH701" s="11"/>
      <c r="PI701" s="11"/>
      <c r="PJ701" s="11"/>
      <c r="PK701" s="11"/>
      <c r="PL701" s="11"/>
      <c r="PM701" s="11"/>
      <c r="PN701" s="11"/>
      <c r="PO701" s="11"/>
      <c r="PP701" s="11"/>
      <c r="PQ701" s="11"/>
      <c r="PR701" s="11"/>
      <c r="PS701" s="11" t="s">
        <v>18999</v>
      </c>
      <c r="PT701" s="11"/>
      <c r="PU701" s="11"/>
      <c r="PV701" s="11"/>
      <c r="PW701" s="11"/>
      <c r="PX701" s="11"/>
      <c r="PY701" s="11"/>
      <c r="PZ701" s="11"/>
      <c r="QA701" s="11"/>
      <c r="QB701" s="11"/>
      <c r="QC701" s="11"/>
      <c r="QD701" s="11"/>
      <c r="QE701" s="11"/>
      <c r="QF701" s="11"/>
      <c r="QG701" s="11"/>
      <c r="QH701" s="11"/>
      <c r="QI701" s="11"/>
      <c r="QJ701" s="11"/>
      <c r="QK701" s="11"/>
      <c r="QL701" s="11"/>
      <c r="QM701" s="11"/>
      <c r="QN701" s="11"/>
      <c r="QO701" s="11"/>
      <c r="QP701" s="11"/>
      <c r="QQ701" s="11"/>
      <c r="QR701" s="11"/>
      <c r="QS701" s="11"/>
      <c r="QT701" s="11"/>
      <c r="QU701" s="11"/>
      <c r="QV701" s="11"/>
      <c r="QW701" s="11"/>
      <c r="QX701" s="11"/>
      <c r="QY701" s="11"/>
      <c r="QZ701" s="11"/>
      <c r="RA701" s="11"/>
      <c r="RB701" s="11"/>
      <c r="RC701" s="11"/>
      <c r="RD701" s="11"/>
      <c r="RE701" s="11"/>
      <c r="RF701" s="11"/>
      <c r="RG701" s="11"/>
      <c r="RH701" s="11"/>
      <c r="RI701" s="11"/>
      <c r="RJ701" s="11"/>
      <c r="RK701" s="11"/>
      <c r="RL701" s="11"/>
      <c r="RM701" s="11"/>
      <c r="RN701" s="11"/>
      <c r="RO701" s="11"/>
      <c r="RP701" s="11"/>
      <c r="RQ701" s="11"/>
      <c r="RR701" s="11"/>
      <c r="RS701" s="11"/>
      <c r="RT701" s="11"/>
      <c r="RU701" s="11"/>
      <c r="RV701" s="11"/>
      <c r="RW701" s="11"/>
      <c r="RX701" s="11"/>
      <c r="RY701" s="11"/>
      <c r="RZ701" s="11"/>
      <c r="SA701" s="11"/>
      <c r="SB701" s="11"/>
      <c r="SC701" s="11"/>
      <c r="SD701" s="11"/>
      <c r="SE701" s="11"/>
      <c r="SF701" s="11"/>
      <c r="SG701" s="11"/>
      <c r="SH701" s="11"/>
      <c r="SI701" s="11"/>
      <c r="SJ701" s="11"/>
      <c r="SK701" s="11"/>
      <c r="SL701" s="11"/>
      <c r="SM701" s="11"/>
      <c r="SN701" s="11"/>
      <c r="SO701" s="11"/>
      <c r="SP701" s="11"/>
      <c r="SQ701" s="11"/>
      <c r="SR701" s="11"/>
      <c r="SS701" s="11"/>
      <c r="ST701" s="11"/>
      <c r="SU701" s="11"/>
      <c r="SV701" s="11"/>
      <c r="SW701" s="11"/>
      <c r="SX701" s="11"/>
      <c r="SY701" s="11"/>
      <c r="SZ701" s="11"/>
      <c r="TA701" s="11"/>
      <c r="TB701" s="11"/>
      <c r="TC701" s="11"/>
      <c r="TD701" s="11"/>
      <c r="TE701" s="11"/>
      <c r="TF701" s="11"/>
      <c r="TG701" s="11"/>
      <c r="TH701" s="11"/>
      <c r="TI701" s="11"/>
      <c r="TJ701" s="11"/>
      <c r="TK701" s="11"/>
      <c r="TL701" s="11"/>
      <c r="TM701" s="11"/>
      <c r="TN701" s="11"/>
      <c r="TO701" s="11"/>
      <c r="TP701" s="11"/>
      <c r="TQ701" s="11"/>
      <c r="TR701" s="11"/>
      <c r="TS701" s="11"/>
      <c r="TT701" s="11"/>
      <c r="TU701" s="11"/>
      <c r="TV701" s="11"/>
      <c r="TW701" s="11"/>
      <c r="TX701" s="11"/>
      <c r="TY701" s="11"/>
      <c r="TZ701" s="11"/>
      <c r="UA701" s="11"/>
      <c r="UB701" s="11"/>
      <c r="UC701" s="11"/>
      <c r="UD701" s="11"/>
      <c r="UE701" s="11"/>
      <c r="UF701" s="11"/>
      <c r="UG701" s="11"/>
      <c r="UH701" s="11"/>
      <c r="UI701" s="11"/>
      <c r="UJ701" s="11"/>
      <c r="UK701" s="11"/>
      <c r="UL701" s="11"/>
      <c r="UM701" s="11"/>
      <c r="UN701" s="11"/>
      <c r="UO701" s="11"/>
      <c r="UP701" s="11"/>
      <c r="UQ701" s="11"/>
      <c r="UR701" s="11"/>
      <c r="US701" s="11"/>
      <c r="UT701" s="11"/>
      <c r="UU701" s="11"/>
      <c r="UV701" s="11"/>
      <c r="UW701" s="11"/>
      <c r="UX701" s="11"/>
      <c r="UY701" s="11"/>
      <c r="UZ701" s="11"/>
      <c r="VA701" s="11"/>
      <c r="VB701" s="11"/>
      <c r="VC701" s="11"/>
      <c r="VD701" s="11"/>
      <c r="VE701" s="11"/>
      <c r="VF701" s="11"/>
      <c r="VG701" s="11"/>
      <c r="VH701" s="11"/>
      <c r="VI701" s="11"/>
      <c r="VJ701" s="11"/>
      <c r="VK701" s="11"/>
      <c r="VL701" s="11"/>
      <c r="VM701" s="11"/>
      <c r="VN701" s="11"/>
      <c r="VO701" s="11"/>
      <c r="VP701" s="11"/>
      <c r="VQ701" s="11"/>
      <c r="VR701" s="11"/>
      <c r="VS701" s="11"/>
      <c r="VT701" s="11"/>
      <c r="VU701" s="11"/>
      <c r="VV701" s="11"/>
      <c r="VW701" s="11"/>
      <c r="VX701" s="11"/>
      <c r="VY701" s="11"/>
      <c r="VZ701" s="11"/>
      <c r="WA701" s="11"/>
      <c r="WB701" s="11"/>
      <c r="WC701" s="11"/>
      <c r="WD701" s="11"/>
      <c r="WE701" s="11"/>
      <c r="WF701" s="11"/>
      <c r="WG701" s="11"/>
      <c r="WH701" s="11"/>
      <c r="WI701" s="11"/>
      <c r="WJ701" s="11"/>
      <c r="WK701" s="11"/>
    </row>
    <row r="702" spans="1:609" x14ac:dyDescent="0.25">
      <c r="A702" s="11"/>
      <c r="B702" s="11"/>
      <c r="C702" s="11"/>
      <c r="D702" s="11"/>
      <c r="E702" s="11" t="s">
        <v>19000</v>
      </c>
      <c r="F702" s="11" t="s">
        <v>19001</v>
      </c>
      <c r="G702" s="11"/>
      <c r="H702" s="11"/>
      <c r="I702" s="11"/>
      <c r="J702" s="11"/>
      <c r="K702" s="11" t="s">
        <v>19002</v>
      </c>
      <c r="L702" s="11"/>
      <c r="M702" s="11"/>
      <c r="N702" s="11"/>
      <c r="O702" s="11"/>
      <c r="P702" s="11"/>
      <c r="Q702" s="11"/>
      <c r="R702" s="11"/>
      <c r="S702" s="11"/>
      <c r="T702" s="11"/>
      <c r="U702" s="11"/>
      <c r="V702" s="11" t="s">
        <v>19003</v>
      </c>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t="s">
        <v>19004</v>
      </c>
      <c r="BT702" s="11"/>
      <c r="BU702" s="11"/>
      <c r="BV702" s="11"/>
      <c r="BW702" s="11"/>
      <c r="BX702" s="11"/>
      <c r="BY702" s="11"/>
      <c r="BZ702" s="11"/>
      <c r="CA702" s="11"/>
      <c r="CB702" s="11"/>
      <c r="CC702" s="11"/>
      <c r="CD702" s="11" t="s">
        <v>19005</v>
      </c>
      <c r="CE702" s="11"/>
      <c r="CF702" s="11"/>
      <c r="CG702" s="11"/>
      <c r="CH702" s="11"/>
      <c r="CI702" s="11"/>
      <c r="CJ702" s="11"/>
      <c r="CK702" s="11"/>
      <c r="CL702" s="11" t="s">
        <v>19006</v>
      </c>
      <c r="CM702" s="11"/>
      <c r="CN702" s="11"/>
      <c r="CO702" s="11"/>
      <c r="CP702" s="11"/>
      <c r="CQ702" s="11"/>
      <c r="CR702" s="11"/>
      <c r="CS702" s="11" t="s">
        <v>19007</v>
      </c>
      <c r="CT702" s="11"/>
      <c r="CU702" s="11"/>
      <c r="CV702" s="11"/>
      <c r="CW702" s="11" t="s">
        <v>19008</v>
      </c>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t="s">
        <v>19009</v>
      </c>
      <c r="EA702" s="11" t="s">
        <v>19010</v>
      </c>
      <c r="EB702" s="11"/>
      <c r="EC702" s="11"/>
      <c r="ED702" s="11"/>
      <c r="EE702" s="11"/>
      <c r="EF702" s="11"/>
      <c r="EG702" s="11"/>
      <c r="EH702" s="11"/>
      <c r="EI702" s="11" t="s">
        <v>19011</v>
      </c>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t="s">
        <v>19012</v>
      </c>
      <c r="KN702" s="11"/>
      <c r="KO702" s="11"/>
      <c r="KP702" s="11"/>
      <c r="KQ702" s="11"/>
      <c r="KR702" s="11"/>
      <c r="KS702" s="11"/>
      <c r="KT702" s="11"/>
      <c r="KU702" s="11"/>
      <c r="KV702" s="11"/>
      <c r="KW702" s="11"/>
      <c r="KX702" s="11"/>
      <c r="KY702" s="11"/>
      <c r="KZ702" s="11" t="s">
        <v>19013</v>
      </c>
      <c r="LA702" s="11"/>
      <c r="LB702" s="11"/>
      <c r="LC702" s="11" t="s">
        <v>19014</v>
      </c>
      <c r="LD702" s="11"/>
      <c r="LE702" s="11"/>
      <c r="LF702" s="11"/>
      <c r="LG702" s="11"/>
      <c r="LH702" s="11" t="s">
        <v>19015</v>
      </c>
      <c r="LI702" s="11"/>
      <c r="LJ702" s="11"/>
      <c r="LK702" s="11"/>
      <c r="LL702" s="11"/>
      <c r="LM702" s="11"/>
      <c r="LN702" s="11"/>
      <c r="LO702" s="11"/>
      <c r="LP702" s="11"/>
      <c r="LQ702" s="11"/>
      <c r="LR702" s="11"/>
      <c r="LS702" s="11"/>
      <c r="LT702" s="11" t="s">
        <v>19016</v>
      </c>
      <c r="LU702" s="11"/>
      <c r="LV702" s="11"/>
      <c r="LW702" s="11"/>
      <c r="LX702" s="11"/>
      <c r="LY702" s="11"/>
      <c r="LZ702" s="11"/>
      <c r="MA702" s="11"/>
      <c r="MB702" s="11"/>
      <c r="MC702" s="11"/>
      <c r="MD702" s="11"/>
      <c r="ME702" s="11"/>
      <c r="MF702" s="11"/>
      <c r="MG702" s="11"/>
      <c r="MH702" s="11"/>
      <c r="MI702" s="11"/>
      <c r="MJ702" s="11"/>
      <c r="MK702" s="11"/>
      <c r="ML702" s="11"/>
      <c r="MM702" s="11"/>
      <c r="MN702" s="11"/>
      <c r="MO702" s="11"/>
      <c r="MP702" s="11"/>
      <c r="MQ702" s="11"/>
      <c r="MR702" s="11"/>
      <c r="MS702" s="11"/>
      <c r="MT702" s="11"/>
      <c r="MU702" s="11"/>
      <c r="MV702" s="11"/>
      <c r="MW702" s="11"/>
      <c r="MX702" s="11"/>
      <c r="MY702" s="11"/>
      <c r="MZ702" s="11"/>
      <c r="NA702" s="11"/>
      <c r="NB702" s="11"/>
      <c r="NC702" s="11"/>
      <c r="ND702" s="11"/>
      <c r="NE702" s="11"/>
      <c r="NF702" s="11"/>
      <c r="NG702" s="11"/>
      <c r="NH702" s="11"/>
      <c r="NI702" s="11"/>
      <c r="NJ702" s="11"/>
      <c r="NK702" s="11"/>
      <c r="NL702" s="11"/>
      <c r="NM702" s="11"/>
      <c r="NN702" s="11"/>
      <c r="NO702" s="11"/>
      <c r="NP702" s="11"/>
      <c r="NQ702" s="11"/>
      <c r="NR702" s="11"/>
      <c r="NS702" s="11"/>
      <c r="NT702" s="11"/>
      <c r="NU702" s="11"/>
      <c r="NV702" s="11"/>
      <c r="NW702" s="11"/>
      <c r="NX702" s="11"/>
      <c r="NY702" s="11"/>
      <c r="NZ702" s="11"/>
      <c r="OA702" s="11" t="s">
        <v>19017</v>
      </c>
      <c r="OB702" s="11"/>
      <c r="OC702" s="11"/>
      <c r="OD702" s="11"/>
      <c r="OE702" s="11"/>
      <c r="OF702" s="11"/>
      <c r="OG702" s="11"/>
      <c r="OH702" s="11"/>
      <c r="OI702" s="11"/>
      <c r="OJ702" s="11"/>
      <c r="OK702" s="11"/>
      <c r="OL702" s="11"/>
      <c r="OM702" s="11"/>
      <c r="ON702" s="11"/>
      <c r="OO702" s="11"/>
      <c r="OP702" s="11"/>
      <c r="OQ702" s="11"/>
      <c r="OR702" s="11"/>
      <c r="OS702" s="11"/>
      <c r="OT702" s="11"/>
      <c r="OU702" s="11"/>
      <c r="OV702" s="11"/>
      <c r="OW702" s="11" t="s">
        <v>19018</v>
      </c>
      <c r="OX702" s="11"/>
      <c r="OY702" s="11"/>
      <c r="OZ702" s="11"/>
      <c r="PA702" s="11"/>
      <c r="PB702" s="11"/>
      <c r="PC702" s="11"/>
      <c r="PD702" s="11"/>
      <c r="PE702" s="11"/>
      <c r="PF702" s="11"/>
      <c r="PG702" s="11" t="s">
        <v>19019</v>
      </c>
      <c r="PH702" s="11"/>
      <c r="PI702" s="11"/>
      <c r="PJ702" s="11"/>
      <c r="PK702" s="11"/>
      <c r="PL702" s="11"/>
      <c r="PM702" s="11"/>
      <c r="PN702" s="11"/>
      <c r="PO702" s="11"/>
      <c r="PP702" s="11"/>
      <c r="PQ702" s="11"/>
      <c r="PR702" s="11"/>
      <c r="PS702" s="11" t="s">
        <v>19020</v>
      </c>
      <c r="PT702" s="11"/>
      <c r="PU702" s="11"/>
      <c r="PV702" s="11"/>
      <c r="PW702" s="11"/>
      <c r="PX702" s="11"/>
      <c r="PY702" s="11"/>
      <c r="PZ702" s="11"/>
      <c r="QA702" s="11"/>
      <c r="QB702" s="11"/>
      <c r="QC702" s="11"/>
      <c r="QD702" s="11"/>
      <c r="QE702" s="11"/>
      <c r="QF702" s="11"/>
      <c r="QG702" s="11"/>
      <c r="QH702" s="11"/>
      <c r="QI702" s="11"/>
      <c r="QJ702" s="11"/>
      <c r="QK702" s="11"/>
      <c r="QL702" s="11"/>
      <c r="QM702" s="11"/>
      <c r="QN702" s="11"/>
      <c r="QO702" s="11"/>
      <c r="QP702" s="11"/>
      <c r="QQ702" s="11"/>
      <c r="QR702" s="11"/>
      <c r="QS702" s="11"/>
      <c r="QT702" s="11"/>
      <c r="QU702" s="11"/>
      <c r="QV702" s="11"/>
      <c r="QW702" s="11"/>
      <c r="QX702" s="11"/>
      <c r="QY702" s="11"/>
      <c r="QZ702" s="11"/>
      <c r="RA702" s="11"/>
      <c r="RB702" s="11"/>
      <c r="RC702" s="11"/>
      <c r="RD702" s="11"/>
      <c r="RE702" s="11"/>
      <c r="RF702" s="11"/>
      <c r="RG702" s="11"/>
      <c r="RH702" s="11"/>
      <c r="RI702" s="11"/>
      <c r="RJ702" s="11"/>
      <c r="RK702" s="11"/>
      <c r="RL702" s="11"/>
      <c r="RM702" s="11"/>
      <c r="RN702" s="11"/>
      <c r="RO702" s="11"/>
      <c r="RP702" s="11"/>
      <c r="RQ702" s="11"/>
      <c r="RR702" s="11"/>
      <c r="RS702" s="11"/>
      <c r="RT702" s="11"/>
      <c r="RU702" s="11"/>
      <c r="RV702" s="11"/>
      <c r="RW702" s="11"/>
      <c r="RX702" s="11"/>
      <c r="RY702" s="11"/>
      <c r="RZ702" s="11"/>
      <c r="SA702" s="11"/>
      <c r="SB702" s="11"/>
      <c r="SC702" s="11"/>
      <c r="SD702" s="11"/>
      <c r="SE702" s="11"/>
      <c r="SF702" s="11"/>
      <c r="SG702" s="11"/>
      <c r="SH702" s="11"/>
      <c r="SI702" s="11"/>
      <c r="SJ702" s="11"/>
      <c r="SK702" s="11"/>
      <c r="SL702" s="11"/>
      <c r="SM702" s="11"/>
      <c r="SN702" s="11"/>
      <c r="SO702" s="11"/>
      <c r="SP702" s="11"/>
      <c r="SQ702" s="11"/>
      <c r="SR702" s="11"/>
      <c r="SS702" s="11"/>
      <c r="ST702" s="11"/>
      <c r="SU702" s="11"/>
      <c r="SV702" s="11"/>
      <c r="SW702" s="11"/>
      <c r="SX702" s="11"/>
      <c r="SY702" s="11"/>
      <c r="SZ702" s="11"/>
      <c r="TA702" s="11"/>
      <c r="TB702" s="11"/>
      <c r="TC702" s="11"/>
      <c r="TD702" s="11"/>
      <c r="TE702" s="11"/>
      <c r="TF702" s="11"/>
      <c r="TG702" s="11"/>
      <c r="TH702" s="11"/>
      <c r="TI702" s="11"/>
      <c r="TJ702" s="11"/>
      <c r="TK702" s="11"/>
      <c r="TL702" s="11"/>
      <c r="TM702" s="11"/>
      <c r="TN702" s="11"/>
      <c r="TO702" s="11"/>
      <c r="TP702" s="11"/>
      <c r="TQ702" s="11"/>
      <c r="TR702" s="11"/>
      <c r="TS702" s="11"/>
      <c r="TT702" s="11"/>
      <c r="TU702" s="11"/>
      <c r="TV702" s="11"/>
      <c r="TW702" s="11"/>
      <c r="TX702" s="11"/>
      <c r="TY702" s="11"/>
      <c r="TZ702" s="11"/>
      <c r="UA702" s="11"/>
      <c r="UB702" s="11"/>
      <c r="UC702" s="11"/>
      <c r="UD702" s="11"/>
      <c r="UE702" s="11"/>
      <c r="UF702" s="11"/>
      <c r="UG702" s="11"/>
      <c r="UH702" s="11"/>
      <c r="UI702" s="11"/>
      <c r="UJ702" s="11"/>
      <c r="UK702" s="11"/>
      <c r="UL702" s="11"/>
      <c r="UM702" s="11"/>
      <c r="UN702" s="11"/>
      <c r="UO702" s="11"/>
      <c r="UP702" s="11"/>
      <c r="UQ702" s="11"/>
      <c r="UR702" s="11"/>
      <c r="US702" s="11"/>
      <c r="UT702" s="11"/>
      <c r="UU702" s="11"/>
      <c r="UV702" s="11"/>
      <c r="UW702" s="11"/>
      <c r="UX702" s="11"/>
      <c r="UY702" s="11"/>
      <c r="UZ702" s="11"/>
      <c r="VA702" s="11"/>
      <c r="VB702" s="11"/>
      <c r="VC702" s="11"/>
      <c r="VD702" s="11"/>
      <c r="VE702" s="11"/>
      <c r="VF702" s="11"/>
      <c r="VG702" s="11"/>
      <c r="VH702" s="11"/>
      <c r="VI702" s="11"/>
      <c r="VJ702" s="11"/>
      <c r="VK702" s="11"/>
      <c r="VL702" s="11"/>
      <c r="VM702" s="11"/>
      <c r="VN702" s="11"/>
      <c r="VO702" s="11"/>
      <c r="VP702" s="11"/>
      <c r="VQ702" s="11"/>
      <c r="VR702" s="11"/>
      <c r="VS702" s="11"/>
      <c r="VT702" s="11"/>
      <c r="VU702" s="11"/>
      <c r="VV702" s="11"/>
      <c r="VW702" s="11"/>
      <c r="VX702" s="11"/>
      <c r="VY702" s="11"/>
      <c r="VZ702" s="11"/>
      <c r="WA702" s="11"/>
      <c r="WB702" s="11"/>
      <c r="WC702" s="11"/>
      <c r="WD702" s="11"/>
      <c r="WE702" s="11"/>
      <c r="WF702" s="11"/>
      <c r="WG702" s="11"/>
      <c r="WH702" s="11"/>
      <c r="WI702" s="11"/>
      <c r="WJ702" s="11"/>
      <c r="WK702" s="11"/>
    </row>
    <row r="703" spans="1:609" x14ac:dyDescent="0.25">
      <c r="A703" s="11"/>
      <c r="B703" s="11"/>
      <c r="C703" s="11"/>
      <c r="D703" s="11"/>
      <c r="E703" s="11" t="s">
        <v>19021</v>
      </c>
      <c r="F703" s="11" t="s">
        <v>19022</v>
      </c>
      <c r="G703" s="11"/>
      <c r="H703" s="11"/>
      <c r="I703" s="11"/>
      <c r="J703" s="11"/>
      <c r="K703" s="11" t="s">
        <v>19023</v>
      </c>
      <c r="L703" s="11"/>
      <c r="M703" s="11"/>
      <c r="N703" s="11"/>
      <c r="O703" s="11"/>
      <c r="P703" s="11"/>
      <c r="Q703" s="11"/>
      <c r="R703" s="11"/>
      <c r="S703" s="11"/>
      <c r="T703" s="11"/>
      <c r="U703" s="11"/>
      <c r="V703" s="11" t="s">
        <v>19024</v>
      </c>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t="s">
        <v>19025</v>
      </c>
      <c r="BT703" s="11"/>
      <c r="BU703" s="11"/>
      <c r="BV703" s="11"/>
      <c r="BW703" s="11"/>
      <c r="BX703" s="11"/>
      <c r="BY703" s="11"/>
      <c r="BZ703" s="11"/>
      <c r="CA703" s="11"/>
      <c r="CB703" s="11"/>
      <c r="CC703" s="11"/>
      <c r="CD703" s="11" t="s">
        <v>19026</v>
      </c>
      <c r="CE703" s="11"/>
      <c r="CF703" s="11"/>
      <c r="CG703" s="11"/>
      <c r="CH703" s="11"/>
      <c r="CI703" s="11"/>
      <c r="CJ703" s="11"/>
      <c r="CK703" s="11"/>
      <c r="CL703" s="11" t="s">
        <v>19027</v>
      </c>
      <c r="CM703" s="11"/>
      <c r="CN703" s="11"/>
      <c r="CO703" s="11"/>
      <c r="CP703" s="11"/>
      <c r="CQ703" s="11"/>
      <c r="CR703" s="11"/>
      <c r="CS703" s="11" t="s">
        <v>19028</v>
      </c>
      <c r="CT703" s="11"/>
      <c r="CU703" s="11"/>
      <c r="CV703" s="11"/>
      <c r="CW703" s="11" t="s">
        <v>19029</v>
      </c>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t="s">
        <v>19030</v>
      </c>
      <c r="EA703" s="11" t="s">
        <v>19031</v>
      </c>
      <c r="EB703" s="11"/>
      <c r="EC703" s="11"/>
      <c r="ED703" s="11"/>
      <c r="EE703" s="11"/>
      <c r="EF703" s="11"/>
      <c r="EG703" s="11"/>
      <c r="EH703" s="11"/>
      <c r="EI703" s="11" t="s">
        <v>19032</v>
      </c>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t="s">
        <v>19033</v>
      </c>
      <c r="KN703" s="11"/>
      <c r="KO703" s="11"/>
      <c r="KP703" s="11"/>
      <c r="KQ703" s="11"/>
      <c r="KR703" s="11"/>
      <c r="KS703" s="11"/>
      <c r="KT703" s="11"/>
      <c r="KU703" s="11"/>
      <c r="KV703" s="11"/>
      <c r="KW703" s="11"/>
      <c r="KX703" s="11"/>
      <c r="KY703" s="11"/>
      <c r="KZ703" s="11" t="s">
        <v>19034</v>
      </c>
      <c r="LA703" s="11"/>
      <c r="LB703" s="11"/>
      <c r="LC703" s="11" t="s">
        <v>19035</v>
      </c>
      <c r="LD703" s="11"/>
      <c r="LE703" s="11"/>
      <c r="LF703" s="11"/>
      <c r="LG703" s="11"/>
      <c r="LH703" s="11" t="s">
        <v>19036</v>
      </c>
      <c r="LI703" s="11"/>
      <c r="LJ703" s="11"/>
      <c r="LK703" s="11"/>
      <c r="LL703" s="11"/>
      <c r="LM703" s="11"/>
      <c r="LN703" s="11"/>
      <c r="LO703" s="11"/>
      <c r="LP703" s="11"/>
      <c r="LQ703" s="11"/>
      <c r="LR703" s="11"/>
      <c r="LS703" s="11"/>
      <c r="LT703" s="11" t="s">
        <v>19037</v>
      </c>
      <c r="LU703" s="11"/>
      <c r="LV703" s="11"/>
      <c r="LW703" s="11"/>
      <c r="LX703" s="11"/>
      <c r="LY703" s="11"/>
      <c r="LZ703" s="11"/>
      <c r="MA703" s="11"/>
      <c r="MB703" s="11"/>
      <c r="MC703" s="11"/>
      <c r="MD703" s="11"/>
      <c r="ME703" s="11"/>
      <c r="MF703" s="11"/>
      <c r="MG703" s="11"/>
      <c r="MH703" s="11"/>
      <c r="MI703" s="11"/>
      <c r="MJ703" s="11"/>
      <c r="MK703" s="11"/>
      <c r="ML703" s="11"/>
      <c r="MM703" s="11"/>
      <c r="MN703" s="11"/>
      <c r="MO703" s="11"/>
      <c r="MP703" s="11"/>
      <c r="MQ703" s="11"/>
      <c r="MR703" s="11"/>
      <c r="MS703" s="11"/>
      <c r="MT703" s="11"/>
      <c r="MU703" s="11"/>
      <c r="MV703" s="11"/>
      <c r="MW703" s="11"/>
      <c r="MX703" s="11"/>
      <c r="MY703" s="11"/>
      <c r="MZ703" s="11"/>
      <c r="NA703" s="11"/>
      <c r="NB703" s="11"/>
      <c r="NC703" s="11"/>
      <c r="ND703" s="11"/>
      <c r="NE703" s="11"/>
      <c r="NF703" s="11"/>
      <c r="NG703" s="11"/>
      <c r="NH703" s="11"/>
      <c r="NI703" s="11"/>
      <c r="NJ703" s="11"/>
      <c r="NK703" s="11"/>
      <c r="NL703" s="11"/>
      <c r="NM703" s="11"/>
      <c r="NN703" s="11"/>
      <c r="NO703" s="11"/>
      <c r="NP703" s="11"/>
      <c r="NQ703" s="11"/>
      <c r="NR703" s="11"/>
      <c r="NS703" s="11"/>
      <c r="NT703" s="11"/>
      <c r="NU703" s="11"/>
      <c r="NV703" s="11"/>
      <c r="NW703" s="11"/>
      <c r="NX703" s="11"/>
      <c r="NY703" s="11"/>
      <c r="NZ703" s="11"/>
      <c r="OA703" s="11" t="s">
        <v>19038</v>
      </c>
      <c r="OB703" s="11"/>
      <c r="OC703" s="11"/>
      <c r="OD703" s="11"/>
      <c r="OE703" s="11"/>
      <c r="OF703" s="11"/>
      <c r="OG703" s="11"/>
      <c r="OH703" s="11"/>
      <c r="OI703" s="11"/>
      <c r="OJ703" s="11"/>
      <c r="OK703" s="11"/>
      <c r="OL703" s="11"/>
      <c r="OM703" s="11"/>
      <c r="ON703" s="11"/>
      <c r="OO703" s="11"/>
      <c r="OP703" s="11"/>
      <c r="OQ703" s="11"/>
      <c r="OR703" s="11"/>
      <c r="OS703" s="11"/>
      <c r="OT703" s="11"/>
      <c r="OU703" s="11"/>
      <c r="OV703" s="11"/>
      <c r="OW703" s="11" t="s">
        <v>19039</v>
      </c>
      <c r="OX703" s="11"/>
      <c r="OY703" s="11"/>
      <c r="OZ703" s="11"/>
      <c r="PA703" s="11"/>
      <c r="PB703" s="11"/>
      <c r="PC703" s="11"/>
      <c r="PD703" s="11"/>
      <c r="PE703" s="11"/>
      <c r="PF703" s="11"/>
      <c r="PG703" s="11" t="s">
        <v>19040</v>
      </c>
      <c r="PH703" s="11"/>
      <c r="PI703" s="11"/>
      <c r="PJ703" s="11"/>
      <c r="PK703" s="11"/>
      <c r="PL703" s="11"/>
      <c r="PM703" s="11"/>
      <c r="PN703" s="11"/>
      <c r="PO703" s="11"/>
      <c r="PP703" s="11"/>
      <c r="PQ703" s="11"/>
      <c r="PR703" s="11"/>
      <c r="PS703" s="11" t="s">
        <v>19041</v>
      </c>
      <c r="PT703" s="11"/>
      <c r="PU703" s="11"/>
      <c r="PV703" s="11"/>
      <c r="PW703" s="11"/>
      <c r="PX703" s="11"/>
      <c r="PY703" s="11"/>
      <c r="PZ703" s="11"/>
      <c r="QA703" s="11"/>
      <c r="QB703" s="11"/>
      <c r="QC703" s="11"/>
      <c r="QD703" s="11"/>
      <c r="QE703" s="11"/>
      <c r="QF703" s="11"/>
      <c r="QG703" s="11"/>
      <c r="QH703" s="11"/>
      <c r="QI703" s="11"/>
      <c r="QJ703" s="11"/>
      <c r="QK703" s="11"/>
      <c r="QL703" s="11"/>
      <c r="QM703" s="11"/>
      <c r="QN703" s="11"/>
      <c r="QO703" s="11"/>
      <c r="QP703" s="11"/>
      <c r="QQ703" s="11"/>
      <c r="QR703" s="11"/>
      <c r="QS703" s="11"/>
      <c r="QT703" s="11"/>
      <c r="QU703" s="11"/>
      <c r="QV703" s="11"/>
      <c r="QW703" s="11"/>
      <c r="QX703" s="11"/>
      <c r="QY703" s="11"/>
      <c r="QZ703" s="11"/>
      <c r="RA703" s="11"/>
      <c r="RB703" s="11"/>
      <c r="RC703" s="11"/>
      <c r="RD703" s="11"/>
      <c r="RE703" s="11"/>
      <c r="RF703" s="11"/>
      <c r="RG703" s="11"/>
      <c r="RH703" s="11"/>
      <c r="RI703" s="11"/>
      <c r="RJ703" s="11"/>
      <c r="RK703" s="11"/>
      <c r="RL703" s="11"/>
      <c r="RM703" s="11"/>
      <c r="RN703" s="11"/>
      <c r="RO703" s="11"/>
      <c r="RP703" s="11"/>
      <c r="RQ703" s="11"/>
      <c r="RR703" s="11"/>
      <c r="RS703" s="11"/>
      <c r="RT703" s="11"/>
      <c r="RU703" s="11"/>
      <c r="RV703" s="11"/>
      <c r="RW703" s="11"/>
      <c r="RX703" s="11"/>
      <c r="RY703" s="11"/>
      <c r="RZ703" s="11"/>
      <c r="SA703" s="11"/>
      <c r="SB703" s="11"/>
      <c r="SC703" s="11"/>
      <c r="SD703" s="11"/>
      <c r="SE703" s="11"/>
      <c r="SF703" s="11"/>
      <c r="SG703" s="11"/>
      <c r="SH703" s="11"/>
      <c r="SI703" s="11"/>
      <c r="SJ703" s="11"/>
      <c r="SK703" s="11"/>
      <c r="SL703" s="11"/>
      <c r="SM703" s="11"/>
      <c r="SN703" s="11"/>
      <c r="SO703" s="11"/>
      <c r="SP703" s="11"/>
      <c r="SQ703" s="11"/>
      <c r="SR703" s="11"/>
      <c r="SS703" s="11"/>
      <c r="ST703" s="11"/>
      <c r="SU703" s="11"/>
      <c r="SV703" s="11"/>
      <c r="SW703" s="11"/>
      <c r="SX703" s="11"/>
      <c r="SY703" s="11"/>
      <c r="SZ703" s="11"/>
      <c r="TA703" s="11"/>
      <c r="TB703" s="11"/>
      <c r="TC703" s="11"/>
      <c r="TD703" s="11"/>
      <c r="TE703" s="11"/>
      <c r="TF703" s="11"/>
      <c r="TG703" s="11"/>
      <c r="TH703" s="11"/>
      <c r="TI703" s="11"/>
      <c r="TJ703" s="11"/>
      <c r="TK703" s="11"/>
      <c r="TL703" s="11"/>
      <c r="TM703" s="11"/>
      <c r="TN703" s="11"/>
      <c r="TO703" s="11"/>
      <c r="TP703" s="11"/>
      <c r="TQ703" s="11"/>
      <c r="TR703" s="11"/>
      <c r="TS703" s="11"/>
      <c r="TT703" s="11"/>
      <c r="TU703" s="11"/>
      <c r="TV703" s="11"/>
      <c r="TW703" s="11"/>
      <c r="TX703" s="11"/>
      <c r="TY703" s="11"/>
      <c r="TZ703" s="11"/>
      <c r="UA703" s="11"/>
      <c r="UB703" s="11"/>
      <c r="UC703" s="11"/>
      <c r="UD703" s="11"/>
      <c r="UE703" s="11"/>
      <c r="UF703" s="11"/>
      <c r="UG703" s="11"/>
      <c r="UH703" s="11"/>
      <c r="UI703" s="11"/>
      <c r="UJ703" s="11"/>
      <c r="UK703" s="11"/>
      <c r="UL703" s="11"/>
      <c r="UM703" s="11"/>
      <c r="UN703" s="11"/>
      <c r="UO703" s="11"/>
      <c r="UP703" s="11"/>
      <c r="UQ703" s="11"/>
      <c r="UR703" s="11"/>
      <c r="US703" s="11"/>
      <c r="UT703" s="11"/>
      <c r="UU703" s="11"/>
      <c r="UV703" s="11"/>
      <c r="UW703" s="11"/>
      <c r="UX703" s="11"/>
      <c r="UY703" s="11"/>
      <c r="UZ703" s="11"/>
      <c r="VA703" s="11"/>
      <c r="VB703" s="11"/>
      <c r="VC703" s="11"/>
      <c r="VD703" s="11"/>
      <c r="VE703" s="11"/>
      <c r="VF703" s="11"/>
      <c r="VG703" s="11"/>
      <c r="VH703" s="11"/>
      <c r="VI703" s="11"/>
      <c r="VJ703" s="11"/>
      <c r="VK703" s="11"/>
      <c r="VL703" s="11"/>
      <c r="VM703" s="11"/>
      <c r="VN703" s="11"/>
      <c r="VO703" s="11"/>
      <c r="VP703" s="11"/>
      <c r="VQ703" s="11"/>
      <c r="VR703" s="11"/>
      <c r="VS703" s="11"/>
      <c r="VT703" s="11"/>
      <c r="VU703" s="11"/>
      <c r="VV703" s="11"/>
      <c r="VW703" s="11"/>
      <c r="VX703" s="11"/>
      <c r="VY703" s="11"/>
      <c r="VZ703" s="11"/>
      <c r="WA703" s="11"/>
      <c r="WB703" s="11"/>
      <c r="WC703" s="11"/>
      <c r="WD703" s="11"/>
      <c r="WE703" s="11"/>
      <c r="WF703" s="11"/>
      <c r="WG703" s="11"/>
      <c r="WH703" s="11"/>
      <c r="WI703" s="11"/>
      <c r="WJ703" s="11"/>
      <c r="WK703" s="11"/>
    </row>
    <row r="704" spans="1:609" x14ac:dyDescent="0.25">
      <c r="A704" s="11"/>
      <c r="B704" s="11"/>
      <c r="C704" s="11"/>
      <c r="D704" s="11"/>
      <c r="E704" s="11" t="s">
        <v>19042</v>
      </c>
      <c r="F704" s="11" t="s">
        <v>19043</v>
      </c>
      <c r="G704" s="11"/>
      <c r="H704" s="11"/>
      <c r="I704" s="11"/>
      <c r="J704" s="11"/>
      <c r="K704" s="11" t="s">
        <v>19044</v>
      </c>
      <c r="L704" s="11"/>
      <c r="M704" s="11"/>
      <c r="N704" s="11"/>
      <c r="O704" s="11"/>
      <c r="P704" s="11"/>
      <c r="Q704" s="11"/>
      <c r="R704" s="11"/>
      <c r="S704" s="11"/>
      <c r="T704" s="11"/>
      <c r="U704" s="11"/>
      <c r="V704" s="11" t="s">
        <v>19045</v>
      </c>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t="s">
        <v>19046</v>
      </c>
      <c r="BT704" s="11"/>
      <c r="BU704" s="11"/>
      <c r="BV704" s="11"/>
      <c r="BW704" s="11"/>
      <c r="BX704" s="11"/>
      <c r="BY704" s="11"/>
      <c r="BZ704" s="11"/>
      <c r="CA704" s="11"/>
      <c r="CB704" s="11"/>
      <c r="CC704" s="11"/>
      <c r="CD704" s="11" t="s">
        <v>19047</v>
      </c>
      <c r="CE704" s="11"/>
      <c r="CF704" s="11"/>
      <c r="CG704" s="11"/>
      <c r="CH704" s="11"/>
      <c r="CI704" s="11"/>
      <c r="CJ704" s="11"/>
      <c r="CK704" s="11"/>
      <c r="CL704" s="11" t="s">
        <v>19048</v>
      </c>
      <c r="CM704" s="11"/>
      <c r="CN704" s="11"/>
      <c r="CO704" s="11"/>
      <c r="CP704" s="11"/>
      <c r="CQ704" s="11"/>
      <c r="CR704" s="11"/>
      <c r="CS704" s="11" t="s">
        <v>19049</v>
      </c>
      <c r="CT704" s="11"/>
      <c r="CU704" s="11"/>
      <c r="CV704" s="11"/>
      <c r="CW704" s="11" t="s">
        <v>19050</v>
      </c>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t="s">
        <v>19051</v>
      </c>
      <c r="EA704" s="11" t="s">
        <v>19052</v>
      </c>
      <c r="EB704" s="11"/>
      <c r="EC704" s="11"/>
      <c r="ED704" s="11"/>
      <c r="EE704" s="11"/>
      <c r="EF704" s="11"/>
      <c r="EG704" s="11"/>
      <c r="EH704" s="11"/>
      <c r="EI704" s="11" t="s">
        <v>19053</v>
      </c>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t="s">
        <v>19054</v>
      </c>
      <c r="KN704" s="11"/>
      <c r="KO704" s="11"/>
      <c r="KP704" s="11"/>
      <c r="KQ704" s="11"/>
      <c r="KR704" s="11"/>
      <c r="KS704" s="11"/>
      <c r="KT704" s="11"/>
      <c r="KU704" s="11"/>
      <c r="KV704" s="11"/>
      <c r="KW704" s="11"/>
      <c r="KX704" s="11"/>
      <c r="KY704" s="11"/>
      <c r="KZ704" s="11" t="s">
        <v>19055</v>
      </c>
      <c r="LA704" s="11"/>
      <c r="LB704" s="11"/>
      <c r="LC704" s="11" t="s">
        <v>19056</v>
      </c>
      <c r="LD704" s="11"/>
      <c r="LE704" s="11"/>
      <c r="LF704" s="11"/>
      <c r="LG704" s="11"/>
      <c r="LH704" s="11" t="s">
        <v>19057</v>
      </c>
      <c r="LI704" s="11"/>
      <c r="LJ704" s="11"/>
      <c r="LK704" s="11"/>
      <c r="LL704" s="11"/>
      <c r="LM704" s="11"/>
      <c r="LN704" s="11"/>
      <c r="LO704" s="11"/>
      <c r="LP704" s="11"/>
      <c r="LQ704" s="11"/>
      <c r="LR704" s="11"/>
      <c r="LS704" s="11"/>
      <c r="LT704" s="11" t="s">
        <v>19058</v>
      </c>
      <c r="LU704" s="11"/>
      <c r="LV704" s="11"/>
      <c r="LW704" s="11"/>
      <c r="LX704" s="11"/>
      <c r="LY704" s="11"/>
      <c r="LZ704" s="11"/>
      <c r="MA704" s="11"/>
      <c r="MB704" s="11"/>
      <c r="MC704" s="11"/>
      <c r="MD704" s="11"/>
      <c r="ME704" s="11"/>
      <c r="MF704" s="11"/>
      <c r="MG704" s="11"/>
      <c r="MH704" s="11"/>
      <c r="MI704" s="11"/>
      <c r="MJ704" s="11"/>
      <c r="MK704" s="11"/>
      <c r="ML704" s="11"/>
      <c r="MM704" s="11"/>
      <c r="MN704" s="11"/>
      <c r="MO704" s="11"/>
      <c r="MP704" s="11"/>
      <c r="MQ704" s="11"/>
      <c r="MR704" s="11"/>
      <c r="MS704" s="11"/>
      <c r="MT704" s="11"/>
      <c r="MU704" s="11"/>
      <c r="MV704" s="11"/>
      <c r="MW704" s="11"/>
      <c r="MX704" s="11"/>
      <c r="MY704" s="11"/>
      <c r="MZ704" s="11"/>
      <c r="NA704" s="11"/>
      <c r="NB704" s="11"/>
      <c r="NC704" s="11"/>
      <c r="ND704" s="11"/>
      <c r="NE704" s="11"/>
      <c r="NF704" s="11"/>
      <c r="NG704" s="11"/>
      <c r="NH704" s="11"/>
      <c r="NI704" s="11"/>
      <c r="NJ704" s="11"/>
      <c r="NK704" s="11"/>
      <c r="NL704" s="11"/>
      <c r="NM704" s="11"/>
      <c r="NN704" s="11"/>
      <c r="NO704" s="11"/>
      <c r="NP704" s="11"/>
      <c r="NQ704" s="11"/>
      <c r="NR704" s="11"/>
      <c r="NS704" s="11"/>
      <c r="NT704" s="11"/>
      <c r="NU704" s="11"/>
      <c r="NV704" s="11"/>
      <c r="NW704" s="11"/>
      <c r="NX704" s="11"/>
      <c r="NY704" s="11"/>
      <c r="NZ704" s="11"/>
      <c r="OA704" s="11" t="s">
        <v>19059</v>
      </c>
      <c r="OB704" s="11"/>
      <c r="OC704" s="11"/>
      <c r="OD704" s="11"/>
      <c r="OE704" s="11"/>
      <c r="OF704" s="11"/>
      <c r="OG704" s="11"/>
      <c r="OH704" s="11"/>
      <c r="OI704" s="11"/>
      <c r="OJ704" s="11"/>
      <c r="OK704" s="11"/>
      <c r="OL704" s="11"/>
      <c r="OM704" s="11"/>
      <c r="ON704" s="11"/>
      <c r="OO704" s="11"/>
      <c r="OP704" s="11"/>
      <c r="OQ704" s="11"/>
      <c r="OR704" s="11"/>
      <c r="OS704" s="11"/>
      <c r="OT704" s="11"/>
      <c r="OU704" s="11"/>
      <c r="OV704" s="11"/>
      <c r="OW704" s="11" t="s">
        <v>19060</v>
      </c>
      <c r="OX704" s="11"/>
      <c r="OY704" s="11"/>
      <c r="OZ704" s="11"/>
      <c r="PA704" s="11"/>
      <c r="PB704" s="11"/>
      <c r="PC704" s="11"/>
      <c r="PD704" s="11"/>
      <c r="PE704" s="11"/>
      <c r="PF704" s="11"/>
      <c r="PG704" s="11" t="s">
        <v>19061</v>
      </c>
      <c r="PH704" s="11"/>
      <c r="PI704" s="11"/>
      <c r="PJ704" s="11"/>
      <c r="PK704" s="11"/>
      <c r="PL704" s="11"/>
      <c r="PM704" s="11"/>
      <c r="PN704" s="11"/>
      <c r="PO704" s="11"/>
      <c r="PP704" s="11"/>
      <c r="PQ704" s="11"/>
      <c r="PR704" s="11"/>
      <c r="PS704" s="11" t="s">
        <v>9587</v>
      </c>
      <c r="PT704" s="11"/>
      <c r="PU704" s="11"/>
      <c r="PV704" s="11"/>
      <c r="PW704" s="11"/>
      <c r="PX704" s="11"/>
      <c r="PY704" s="11"/>
      <c r="PZ704" s="11"/>
      <c r="QA704" s="11"/>
      <c r="QB704" s="11"/>
      <c r="QC704" s="11"/>
      <c r="QD704" s="11"/>
      <c r="QE704" s="11"/>
      <c r="QF704" s="11"/>
      <c r="QG704" s="11"/>
      <c r="QH704" s="11"/>
      <c r="QI704" s="11"/>
      <c r="QJ704" s="11"/>
      <c r="QK704" s="11"/>
      <c r="QL704" s="11"/>
      <c r="QM704" s="11"/>
      <c r="QN704" s="11"/>
      <c r="QO704" s="11"/>
      <c r="QP704" s="11"/>
      <c r="QQ704" s="11"/>
      <c r="QR704" s="11"/>
      <c r="QS704" s="11"/>
      <c r="QT704" s="11"/>
      <c r="QU704" s="11"/>
      <c r="QV704" s="11"/>
      <c r="QW704" s="11"/>
      <c r="QX704" s="11"/>
      <c r="QY704" s="11"/>
      <c r="QZ704" s="11"/>
      <c r="RA704" s="11"/>
      <c r="RB704" s="11"/>
      <c r="RC704" s="11"/>
      <c r="RD704" s="11"/>
      <c r="RE704" s="11"/>
      <c r="RF704" s="11"/>
      <c r="RG704" s="11"/>
      <c r="RH704" s="11"/>
      <c r="RI704" s="11"/>
      <c r="RJ704" s="11"/>
      <c r="RK704" s="11"/>
      <c r="RL704" s="11"/>
      <c r="RM704" s="11"/>
      <c r="RN704" s="11"/>
      <c r="RO704" s="11"/>
      <c r="RP704" s="11"/>
      <c r="RQ704" s="11"/>
      <c r="RR704" s="11"/>
      <c r="RS704" s="11"/>
      <c r="RT704" s="11"/>
      <c r="RU704" s="11"/>
      <c r="RV704" s="11"/>
      <c r="RW704" s="11"/>
      <c r="RX704" s="11"/>
      <c r="RY704" s="11"/>
      <c r="RZ704" s="11"/>
      <c r="SA704" s="11"/>
      <c r="SB704" s="11"/>
      <c r="SC704" s="11"/>
      <c r="SD704" s="11"/>
      <c r="SE704" s="11"/>
      <c r="SF704" s="11"/>
      <c r="SG704" s="11"/>
      <c r="SH704" s="11"/>
      <c r="SI704" s="11"/>
      <c r="SJ704" s="11"/>
      <c r="SK704" s="11"/>
      <c r="SL704" s="11"/>
      <c r="SM704" s="11"/>
      <c r="SN704" s="11"/>
      <c r="SO704" s="11"/>
      <c r="SP704" s="11"/>
      <c r="SQ704" s="11"/>
      <c r="SR704" s="11"/>
      <c r="SS704" s="11"/>
      <c r="ST704" s="11"/>
      <c r="SU704" s="11"/>
      <c r="SV704" s="11"/>
      <c r="SW704" s="11"/>
      <c r="SX704" s="11"/>
      <c r="SY704" s="11"/>
      <c r="SZ704" s="11"/>
      <c r="TA704" s="11"/>
      <c r="TB704" s="11"/>
      <c r="TC704" s="11"/>
      <c r="TD704" s="11"/>
      <c r="TE704" s="11"/>
      <c r="TF704" s="11"/>
      <c r="TG704" s="11"/>
      <c r="TH704" s="11"/>
      <c r="TI704" s="11"/>
      <c r="TJ704" s="11"/>
      <c r="TK704" s="11"/>
      <c r="TL704" s="11"/>
      <c r="TM704" s="11"/>
      <c r="TN704" s="11"/>
      <c r="TO704" s="11"/>
      <c r="TP704" s="11"/>
      <c r="TQ704" s="11"/>
      <c r="TR704" s="11"/>
      <c r="TS704" s="11"/>
      <c r="TT704" s="11"/>
      <c r="TU704" s="11"/>
      <c r="TV704" s="11"/>
      <c r="TW704" s="11"/>
      <c r="TX704" s="11"/>
      <c r="TY704" s="11"/>
      <c r="TZ704" s="11"/>
      <c r="UA704" s="11"/>
      <c r="UB704" s="11"/>
      <c r="UC704" s="11"/>
      <c r="UD704" s="11"/>
      <c r="UE704" s="11"/>
      <c r="UF704" s="11"/>
      <c r="UG704" s="11"/>
      <c r="UH704" s="11"/>
      <c r="UI704" s="11"/>
      <c r="UJ704" s="11"/>
      <c r="UK704" s="11"/>
      <c r="UL704" s="11"/>
      <c r="UM704" s="11"/>
      <c r="UN704" s="11"/>
      <c r="UO704" s="11"/>
      <c r="UP704" s="11"/>
      <c r="UQ704" s="11"/>
      <c r="UR704" s="11"/>
      <c r="US704" s="11"/>
      <c r="UT704" s="11"/>
      <c r="UU704" s="11"/>
      <c r="UV704" s="11"/>
      <c r="UW704" s="11"/>
      <c r="UX704" s="11"/>
      <c r="UY704" s="11"/>
      <c r="UZ704" s="11"/>
      <c r="VA704" s="11"/>
      <c r="VB704" s="11"/>
      <c r="VC704" s="11"/>
      <c r="VD704" s="11"/>
      <c r="VE704" s="11"/>
      <c r="VF704" s="11"/>
      <c r="VG704" s="11"/>
      <c r="VH704" s="11"/>
      <c r="VI704" s="11"/>
      <c r="VJ704" s="11"/>
      <c r="VK704" s="11"/>
      <c r="VL704" s="11"/>
      <c r="VM704" s="11"/>
      <c r="VN704" s="11"/>
      <c r="VO704" s="11"/>
      <c r="VP704" s="11"/>
      <c r="VQ704" s="11"/>
      <c r="VR704" s="11"/>
      <c r="VS704" s="11"/>
      <c r="VT704" s="11"/>
      <c r="VU704" s="11"/>
      <c r="VV704" s="11"/>
      <c r="VW704" s="11"/>
      <c r="VX704" s="11"/>
      <c r="VY704" s="11"/>
      <c r="VZ704" s="11"/>
      <c r="WA704" s="11"/>
      <c r="WB704" s="11"/>
      <c r="WC704" s="11"/>
      <c r="WD704" s="11"/>
      <c r="WE704" s="11"/>
      <c r="WF704" s="11"/>
      <c r="WG704" s="11"/>
      <c r="WH704" s="11"/>
      <c r="WI704" s="11"/>
      <c r="WJ704" s="11"/>
      <c r="WK704" s="11"/>
    </row>
    <row r="705" spans="1:609" x14ac:dyDescent="0.25">
      <c r="A705" s="11"/>
      <c r="B705" s="11"/>
      <c r="C705" s="11"/>
      <c r="D705" s="11"/>
      <c r="E705" s="11" t="s">
        <v>19062</v>
      </c>
      <c r="F705" s="11" t="s">
        <v>19063</v>
      </c>
      <c r="G705" s="11"/>
      <c r="H705" s="11"/>
      <c r="I705" s="11"/>
      <c r="J705" s="11"/>
      <c r="K705" s="11" t="s">
        <v>19064</v>
      </c>
      <c r="L705" s="11"/>
      <c r="M705" s="11"/>
      <c r="N705" s="11"/>
      <c r="O705" s="11"/>
      <c r="P705" s="11"/>
      <c r="Q705" s="11"/>
      <c r="R705" s="11"/>
      <c r="S705" s="11"/>
      <c r="T705" s="11"/>
      <c r="U705" s="11"/>
      <c r="V705" s="11" t="s">
        <v>19065</v>
      </c>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t="s">
        <v>19066</v>
      </c>
      <c r="BT705" s="11"/>
      <c r="BU705" s="11"/>
      <c r="BV705" s="11"/>
      <c r="BW705" s="11"/>
      <c r="BX705" s="11"/>
      <c r="BY705" s="11"/>
      <c r="BZ705" s="11"/>
      <c r="CA705" s="11"/>
      <c r="CB705" s="11"/>
      <c r="CC705" s="11"/>
      <c r="CD705" s="11" t="s">
        <v>19067</v>
      </c>
      <c r="CE705" s="11"/>
      <c r="CF705" s="11"/>
      <c r="CG705" s="11"/>
      <c r="CH705" s="11"/>
      <c r="CI705" s="11"/>
      <c r="CJ705" s="11"/>
      <c r="CK705" s="11"/>
      <c r="CL705" s="11" t="s">
        <v>19068</v>
      </c>
      <c r="CM705" s="11"/>
      <c r="CN705" s="11"/>
      <c r="CO705" s="11"/>
      <c r="CP705" s="11"/>
      <c r="CQ705" s="11"/>
      <c r="CR705" s="11"/>
      <c r="CS705" s="11" t="s">
        <v>19069</v>
      </c>
      <c r="CT705" s="11"/>
      <c r="CU705" s="11"/>
      <c r="CV705" s="11"/>
      <c r="CW705" s="11" t="s">
        <v>19070</v>
      </c>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t="s">
        <v>19071</v>
      </c>
      <c r="EA705" s="11" t="s">
        <v>19072</v>
      </c>
      <c r="EB705" s="11"/>
      <c r="EC705" s="11"/>
      <c r="ED705" s="11"/>
      <c r="EE705" s="11"/>
      <c r="EF705" s="11"/>
      <c r="EG705" s="11"/>
      <c r="EH705" s="11"/>
      <c r="EI705" s="11" t="s">
        <v>19073</v>
      </c>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t="s">
        <v>19074</v>
      </c>
      <c r="KN705" s="11"/>
      <c r="KO705" s="11"/>
      <c r="KP705" s="11"/>
      <c r="KQ705" s="11"/>
      <c r="KR705" s="11"/>
      <c r="KS705" s="11"/>
      <c r="KT705" s="11"/>
      <c r="KU705" s="11"/>
      <c r="KV705" s="11"/>
      <c r="KW705" s="11"/>
      <c r="KX705" s="11"/>
      <c r="KY705" s="11"/>
      <c r="KZ705" s="11" t="s">
        <v>19075</v>
      </c>
      <c r="LA705" s="11"/>
      <c r="LB705" s="11"/>
      <c r="LC705" s="11" t="s">
        <v>19076</v>
      </c>
      <c r="LD705" s="11"/>
      <c r="LE705" s="11"/>
      <c r="LF705" s="11"/>
      <c r="LG705" s="11"/>
      <c r="LH705" s="11" t="s">
        <v>19077</v>
      </c>
      <c r="LI705" s="11"/>
      <c r="LJ705" s="11"/>
      <c r="LK705" s="11"/>
      <c r="LL705" s="11"/>
      <c r="LM705" s="11"/>
      <c r="LN705" s="11"/>
      <c r="LO705" s="11"/>
      <c r="LP705" s="11"/>
      <c r="LQ705" s="11"/>
      <c r="LR705" s="11"/>
      <c r="LS705" s="11"/>
      <c r="LT705" s="11" t="s">
        <v>19078</v>
      </c>
      <c r="LU705" s="11"/>
      <c r="LV705" s="11"/>
      <c r="LW705" s="11"/>
      <c r="LX705" s="11"/>
      <c r="LY705" s="11"/>
      <c r="LZ705" s="11"/>
      <c r="MA705" s="11"/>
      <c r="MB705" s="11"/>
      <c r="MC705" s="11"/>
      <c r="MD705" s="11"/>
      <c r="ME705" s="11"/>
      <c r="MF705" s="11"/>
      <c r="MG705" s="11"/>
      <c r="MH705" s="11"/>
      <c r="MI705" s="11"/>
      <c r="MJ705" s="11"/>
      <c r="MK705" s="11"/>
      <c r="ML705" s="11"/>
      <c r="MM705" s="11"/>
      <c r="MN705" s="11"/>
      <c r="MO705" s="11"/>
      <c r="MP705" s="11"/>
      <c r="MQ705" s="11"/>
      <c r="MR705" s="11"/>
      <c r="MS705" s="11"/>
      <c r="MT705" s="11"/>
      <c r="MU705" s="11"/>
      <c r="MV705" s="11"/>
      <c r="MW705" s="11"/>
      <c r="MX705" s="11"/>
      <c r="MY705" s="11"/>
      <c r="MZ705" s="11"/>
      <c r="NA705" s="11"/>
      <c r="NB705" s="11"/>
      <c r="NC705" s="11"/>
      <c r="ND705" s="11"/>
      <c r="NE705" s="11"/>
      <c r="NF705" s="11"/>
      <c r="NG705" s="11"/>
      <c r="NH705" s="11"/>
      <c r="NI705" s="11"/>
      <c r="NJ705" s="11"/>
      <c r="NK705" s="11"/>
      <c r="NL705" s="11"/>
      <c r="NM705" s="11"/>
      <c r="NN705" s="11"/>
      <c r="NO705" s="11"/>
      <c r="NP705" s="11"/>
      <c r="NQ705" s="11"/>
      <c r="NR705" s="11"/>
      <c r="NS705" s="11"/>
      <c r="NT705" s="11"/>
      <c r="NU705" s="11"/>
      <c r="NV705" s="11"/>
      <c r="NW705" s="11"/>
      <c r="NX705" s="11"/>
      <c r="NY705" s="11"/>
      <c r="NZ705" s="11"/>
      <c r="OA705" s="11" t="s">
        <v>19079</v>
      </c>
      <c r="OB705" s="11"/>
      <c r="OC705" s="11"/>
      <c r="OD705" s="11"/>
      <c r="OE705" s="11"/>
      <c r="OF705" s="11"/>
      <c r="OG705" s="11"/>
      <c r="OH705" s="11"/>
      <c r="OI705" s="11"/>
      <c r="OJ705" s="11"/>
      <c r="OK705" s="11"/>
      <c r="OL705" s="11"/>
      <c r="OM705" s="11"/>
      <c r="ON705" s="11"/>
      <c r="OO705" s="11"/>
      <c r="OP705" s="11"/>
      <c r="OQ705" s="11"/>
      <c r="OR705" s="11"/>
      <c r="OS705" s="11"/>
      <c r="OT705" s="11"/>
      <c r="OU705" s="11"/>
      <c r="OV705" s="11"/>
      <c r="OW705" s="11" t="s">
        <v>19080</v>
      </c>
      <c r="OX705" s="11"/>
      <c r="OY705" s="11"/>
      <c r="OZ705" s="11"/>
      <c r="PA705" s="11"/>
      <c r="PB705" s="11"/>
      <c r="PC705" s="11"/>
      <c r="PD705" s="11"/>
      <c r="PE705" s="11"/>
      <c r="PF705" s="11"/>
      <c r="PG705" s="11" t="s">
        <v>19081</v>
      </c>
      <c r="PH705" s="11"/>
      <c r="PI705" s="11"/>
      <c r="PJ705" s="11"/>
      <c r="PK705" s="11"/>
      <c r="PL705" s="11"/>
      <c r="PM705" s="11"/>
      <c r="PN705" s="11"/>
      <c r="PO705" s="11"/>
      <c r="PP705" s="11"/>
      <c r="PQ705" s="11"/>
      <c r="PR705" s="11"/>
      <c r="PS705" s="11" t="s">
        <v>19082</v>
      </c>
      <c r="PT705" s="11"/>
      <c r="PU705" s="11"/>
      <c r="PV705" s="11"/>
      <c r="PW705" s="11"/>
      <c r="PX705" s="11"/>
      <c r="PY705" s="11"/>
      <c r="PZ705" s="11"/>
      <c r="QA705" s="11"/>
      <c r="QB705" s="11"/>
      <c r="QC705" s="11"/>
      <c r="QD705" s="11"/>
      <c r="QE705" s="11"/>
      <c r="QF705" s="11"/>
      <c r="QG705" s="11"/>
      <c r="QH705" s="11"/>
      <c r="QI705" s="11"/>
      <c r="QJ705" s="11"/>
      <c r="QK705" s="11"/>
      <c r="QL705" s="11"/>
      <c r="QM705" s="11"/>
      <c r="QN705" s="11"/>
      <c r="QO705" s="11"/>
      <c r="QP705" s="11"/>
      <c r="QQ705" s="11"/>
      <c r="QR705" s="11"/>
      <c r="QS705" s="11"/>
      <c r="QT705" s="11"/>
      <c r="QU705" s="11"/>
      <c r="QV705" s="11"/>
      <c r="QW705" s="11"/>
      <c r="QX705" s="11"/>
      <c r="QY705" s="11"/>
      <c r="QZ705" s="11"/>
      <c r="RA705" s="11"/>
      <c r="RB705" s="11"/>
      <c r="RC705" s="11"/>
      <c r="RD705" s="11"/>
      <c r="RE705" s="11"/>
      <c r="RF705" s="11"/>
      <c r="RG705" s="11"/>
      <c r="RH705" s="11"/>
      <c r="RI705" s="11"/>
      <c r="RJ705" s="11"/>
      <c r="RK705" s="11"/>
      <c r="RL705" s="11"/>
      <c r="RM705" s="11"/>
      <c r="RN705" s="11"/>
      <c r="RO705" s="11"/>
      <c r="RP705" s="11"/>
      <c r="RQ705" s="11"/>
      <c r="RR705" s="11"/>
      <c r="RS705" s="11"/>
      <c r="RT705" s="11"/>
      <c r="RU705" s="11"/>
      <c r="RV705" s="11"/>
      <c r="RW705" s="11"/>
      <c r="RX705" s="11"/>
      <c r="RY705" s="11"/>
      <c r="RZ705" s="11"/>
      <c r="SA705" s="11"/>
      <c r="SB705" s="11"/>
      <c r="SC705" s="11"/>
      <c r="SD705" s="11"/>
      <c r="SE705" s="11"/>
      <c r="SF705" s="11"/>
      <c r="SG705" s="11"/>
      <c r="SH705" s="11"/>
      <c r="SI705" s="11"/>
      <c r="SJ705" s="11"/>
      <c r="SK705" s="11"/>
      <c r="SL705" s="11"/>
      <c r="SM705" s="11"/>
      <c r="SN705" s="11"/>
      <c r="SO705" s="11"/>
      <c r="SP705" s="11"/>
      <c r="SQ705" s="11"/>
      <c r="SR705" s="11"/>
      <c r="SS705" s="11"/>
      <c r="ST705" s="11"/>
      <c r="SU705" s="11"/>
      <c r="SV705" s="11"/>
      <c r="SW705" s="11"/>
      <c r="SX705" s="11"/>
      <c r="SY705" s="11"/>
      <c r="SZ705" s="11"/>
      <c r="TA705" s="11"/>
      <c r="TB705" s="11"/>
      <c r="TC705" s="11"/>
      <c r="TD705" s="11"/>
      <c r="TE705" s="11"/>
      <c r="TF705" s="11"/>
      <c r="TG705" s="11"/>
      <c r="TH705" s="11"/>
      <c r="TI705" s="11"/>
      <c r="TJ705" s="11"/>
      <c r="TK705" s="11"/>
      <c r="TL705" s="11"/>
      <c r="TM705" s="11"/>
      <c r="TN705" s="11"/>
      <c r="TO705" s="11"/>
      <c r="TP705" s="11"/>
      <c r="TQ705" s="11"/>
      <c r="TR705" s="11"/>
      <c r="TS705" s="11"/>
      <c r="TT705" s="11"/>
      <c r="TU705" s="11"/>
      <c r="TV705" s="11"/>
      <c r="TW705" s="11"/>
      <c r="TX705" s="11"/>
      <c r="TY705" s="11"/>
      <c r="TZ705" s="11"/>
      <c r="UA705" s="11"/>
      <c r="UB705" s="11"/>
      <c r="UC705" s="11"/>
      <c r="UD705" s="11"/>
      <c r="UE705" s="11"/>
      <c r="UF705" s="11"/>
      <c r="UG705" s="11"/>
      <c r="UH705" s="11"/>
      <c r="UI705" s="11"/>
      <c r="UJ705" s="11"/>
      <c r="UK705" s="11"/>
      <c r="UL705" s="11"/>
      <c r="UM705" s="11"/>
      <c r="UN705" s="11"/>
      <c r="UO705" s="11"/>
      <c r="UP705" s="11"/>
      <c r="UQ705" s="11"/>
      <c r="UR705" s="11"/>
      <c r="US705" s="11"/>
      <c r="UT705" s="11"/>
      <c r="UU705" s="11"/>
      <c r="UV705" s="11"/>
      <c r="UW705" s="11"/>
      <c r="UX705" s="11"/>
      <c r="UY705" s="11"/>
      <c r="UZ705" s="11"/>
      <c r="VA705" s="11"/>
      <c r="VB705" s="11"/>
      <c r="VC705" s="11"/>
      <c r="VD705" s="11"/>
      <c r="VE705" s="11"/>
      <c r="VF705" s="11"/>
      <c r="VG705" s="11"/>
      <c r="VH705" s="11"/>
      <c r="VI705" s="11"/>
      <c r="VJ705" s="11"/>
      <c r="VK705" s="11"/>
      <c r="VL705" s="11"/>
      <c r="VM705" s="11"/>
      <c r="VN705" s="11"/>
      <c r="VO705" s="11"/>
      <c r="VP705" s="11"/>
      <c r="VQ705" s="11"/>
      <c r="VR705" s="11"/>
      <c r="VS705" s="11"/>
      <c r="VT705" s="11"/>
      <c r="VU705" s="11"/>
      <c r="VV705" s="11"/>
      <c r="VW705" s="11"/>
      <c r="VX705" s="11"/>
      <c r="VY705" s="11"/>
      <c r="VZ705" s="11"/>
      <c r="WA705" s="11"/>
      <c r="WB705" s="11"/>
      <c r="WC705" s="11"/>
      <c r="WD705" s="11"/>
      <c r="WE705" s="11"/>
      <c r="WF705" s="11"/>
      <c r="WG705" s="11"/>
      <c r="WH705" s="11"/>
      <c r="WI705" s="11"/>
      <c r="WJ705" s="11"/>
      <c r="WK705" s="11"/>
    </row>
    <row r="706" spans="1:609" x14ac:dyDescent="0.25">
      <c r="A706" s="11"/>
      <c r="B706" s="11"/>
      <c r="C706" s="11"/>
      <c r="D706" s="11"/>
      <c r="E706" s="11" t="s">
        <v>19083</v>
      </c>
      <c r="F706" s="11" t="s">
        <v>19084</v>
      </c>
      <c r="G706" s="11"/>
      <c r="H706" s="11"/>
      <c r="I706" s="11"/>
      <c r="J706" s="11"/>
      <c r="K706" s="11" t="s">
        <v>19085</v>
      </c>
      <c r="L706" s="11"/>
      <c r="M706" s="11"/>
      <c r="N706" s="11"/>
      <c r="O706" s="11"/>
      <c r="P706" s="11"/>
      <c r="Q706" s="11"/>
      <c r="R706" s="11"/>
      <c r="S706" s="11"/>
      <c r="T706" s="11"/>
      <c r="U706" s="11"/>
      <c r="V706" s="11" t="s">
        <v>19086</v>
      </c>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t="s">
        <v>19087</v>
      </c>
      <c r="BT706" s="11"/>
      <c r="BU706" s="11"/>
      <c r="BV706" s="11"/>
      <c r="BW706" s="11"/>
      <c r="BX706" s="11"/>
      <c r="BY706" s="11"/>
      <c r="BZ706" s="11"/>
      <c r="CA706" s="11"/>
      <c r="CB706" s="11"/>
      <c r="CC706" s="11"/>
      <c r="CD706" s="11" t="s">
        <v>19088</v>
      </c>
      <c r="CE706" s="11"/>
      <c r="CF706" s="11"/>
      <c r="CG706" s="11"/>
      <c r="CH706" s="11"/>
      <c r="CI706" s="11"/>
      <c r="CJ706" s="11"/>
      <c r="CK706" s="11"/>
      <c r="CL706" s="11" t="s">
        <v>19089</v>
      </c>
      <c r="CM706" s="11"/>
      <c r="CN706" s="11"/>
      <c r="CO706" s="11"/>
      <c r="CP706" s="11"/>
      <c r="CQ706" s="11"/>
      <c r="CR706" s="11"/>
      <c r="CS706" s="11" t="s">
        <v>19090</v>
      </c>
      <c r="CT706" s="11"/>
      <c r="CU706" s="11"/>
      <c r="CV706" s="11"/>
      <c r="CW706" s="11" t="s">
        <v>19091</v>
      </c>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t="s">
        <v>19092</v>
      </c>
      <c r="EA706" s="11" t="s">
        <v>19093</v>
      </c>
      <c r="EB706" s="11"/>
      <c r="EC706" s="11"/>
      <c r="ED706" s="11"/>
      <c r="EE706" s="11"/>
      <c r="EF706" s="11"/>
      <c r="EG706" s="11"/>
      <c r="EH706" s="11"/>
      <c r="EI706" s="11" t="s">
        <v>19094</v>
      </c>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t="s">
        <v>19095</v>
      </c>
      <c r="KN706" s="11"/>
      <c r="KO706" s="11"/>
      <c r="KP706" s="11"/>
      <c r="KQ706" s="11"/>
      <c r="KR706" s="11"/>
      <c r="KS706" s="11"/>
      <c r="KT706" s="11"/>
      <c r="KU706" s="11"/>
      <c r="KV706" s="11"/>
      <c r="KW706" s="11"/>
      <c r="KX706" s="11"/>
      <c r="KY706" s="11"/>
      <c r="KZ706" s="11" t="s">
        <v>19096</v>
      </c>
      <c r="LA706" s="11"/>
      <c r="LB706" s="11"/>
      <c r="LC706" s="11" t="s">
        <v>19097</v>
      </c>
      <c r="LD706" s="11"/>
      <c r="LE706" s="11"/>
      <c r="LF706" s="11"/>
      <c r="LG706" s="11"/>
      <c r="LH706" s="11" t="s">
        <v>19098</v>
      </c>
      <c r="LI706" s="11"/>
      <c r="LJ706" s="11"/>
      <c r="LK706" s="11"/>
      <c r="LL706" s="11"/>
      <c r="LM706" s="11"/>
      <c r="LN706" s="11"/>
      <c r="LO706" s="11"/>
      <c r="LP706" s="11"/>
      <c r="LQ706" s="11"/>
      <c r="LR706" s="11"/>
      <c r="LS706" s="11"/>
      <c r="LT706" s="11" t="s">
        <v>19099</v>
      </c>
      <c r="LU706" s="11"/>
      <c r="LV706" s="11"/>
      <c r="LW706" s="11"/>
      <c r="LX706" s="11"/>
      <c r="LY706" s="11"/>
      <c r="LZ706" s="11"/>
      <c r="MA706" s="11"/>
      <c r="MB706" s="11"/>
      <c r="MC706" s="11"/>
      <c r="MD706" s="11"/>
      <c r="ME706" s="11"/>
      <c r="MF706" s="11"/>
      <c r="MG706" s="11"/>
      <c r="MH706" s="11"/>
      <c r="MI706" s="11"/>
      <c r="MJ706" s="11"/>
      <c r="MK706" s="11"/>
      <c r="ML706" s="11"/>
      <c r="MM706" s="11"/>
      <c r="MN706" s="11"/>
      <c r="MO706" s="11"/>
      <c r="MP706" s="11"/>
      <c r="MQ706" s="11"/>
      <c r="MR706" s="11"/>
      <c r="MS706" s="11"/>
      <c r="MT706" s="11"/>
      <c r="MU706" s="11"/>
      <c r="MV706" s="11"/>
      <c r="MW706" s="11"/>
      <c r="MX706" s="11"/>
      <c r="MY706" s="11"/>
      <c r="MZ706" s="11"/>
      <c r="NA706" s="11"/>
      <c r="NB706" s="11"/>
      <c r="NC706" s="11"/>
      <c r="ND706" s="11"/>
      <c r="NE706" s="11"/>
      <c r="NF706" s="11"/>
      <c r="NG706" s="11"/>
      <c r="NH706" s="11"/>
      <c r="NI706" s="11"/>
      <c r="NJ706" s="11"/>
      <c r="NK706" s="11"/>
      <c r="NL706" s="11"/>
      <c r="NM706" s="11"/>
      <c r="NN706" s="11"/>
      <c r="NO706" s="11"/>
      <c r="NP706" s="11"/>
      <c r="NQ706" s="11"/>
      <c r="NR706" s="11"/>
      <c r="NS706" s="11"/>
      <c r="NT706" s="11"/>
      <c r="NU706" s="11"/>
      <c r="NV706" s="11"/>
      <c r="NW706" s="11"/>
      <c r="NX706" s="11"/>
      <c r="NY706" s="11"/>
      <c r="NZ706" s="11"/>
      <c r="OA706" s="11" t="s">
        <v>19100</v>
      </c>
      <c r="OB706" s="11"/>
      <c r="OC706" s="11"/>
      <c r="OD706" s="11"/>
      <c r="OE706" s="11"/>
      <c r="OF706" s="11"/>
      <c r="OG706" s="11"/>
      <c r="OH706" s="11"/>
      <c r="OI706" s="11"/>
      <c r="OJ706" s="11"/>
      <c r="OK706" s="11"/>
      <c r="OL706" s="11"/>
      <c r="OM706" s="11"/>
      <c r="ON706" s="11"/>
      <c r="OO706" s="11"/>
      <c r="OP706" s="11"/>
      <c r="OQ706" s="11"/>
      <c r="OR706" s="11"/>
      <c r="OS706" s="11"/>
      <c r="OT706" s="11"/>
      <c r="OU706" s="11"/>
      <c r="OV706" s="11"/>
      <c r="OW706" s="11" t="s">
        <v>19101</v>
      </c>
      <c r="OX706" s="11"/>
      <c r="OY706" s="11"/>
      <c r="OZ706" s="11"/>
      <c r="PA706" s="11"/>
      <c r="PB706" s="11"/>
      <c r="PC706" s="11"/>
      <c r="PD706" s="11"/>
      <c r="PE706" s="11"/>
      <c r="PF706" s="11"/>
      <c r="PG706" s="11" t="s">
        <v>19102</v>
      </c>
      <c r="PH706" s="11"/>
      <c r="PI706" s="11"/>
      <c r="PJ706" s="11"/>
      <c r="PK706" s="11"/>
      <c r="PL706" s="11"/>
      <c r="PM706" s="11"/>
      <c r="PN706" s="11"/>
      <c r="PO706" s="11"/>
      <c r="PP706" s="11"/>
      <c r="PQ706" s="11"/>
      <c r="PR706" s="11"/>
      <c r="PS706" s="11" t="s">
        <v>19103</v>
      </c>
      <c r="PT706" s="11"/>
      <c r="PU706" s="11"/>
      <c r="PV706" s="11"/>
      <c r="PW706" s="11"/>
      <c r="PX706" s="11"/>
      <c r="PY706" s="11"/>
      <c r="PZ706" s="11"/>
      <c r="QA706" s="11"/>
      <c r="QB706" s="11"/>
      <c r="QC706" s="11"/>
      <c r="QD706" s="11"/>
      <c r="QE706" s="11"/>
      <c r="QF706" s="11"/>
      <c r="QG706" s="11"/>
      <c r="QH706" s="11"/>
      <c r="QI706" s="11"/>
      <c r="QJ706" s="11"/>
      <c r="QK706" s="11"/>
      <c r="QL706" s="11"/>
      <c r="QM706" s="11"/>
      <c r="QN706" s="11"/>
      <c r="QO706" s="11"/>
      <c r="QP706" s="11"/>
      <c r="QQ706" s="11"/>
      <c r="QR706" s="11"/>
      <c r="QS706" s="11"/>
      <c r="QT706" s="11"/>
      <c r="QU706" s="11"/>
      <c r="QV706" s="11"/>
      <c r="QW706" s="11"/>
      <c r="QX706" s="11"/>
      <c r="QY706" s="11"/>
      <c r="QZ706" s="11"/>
      <c r="RA706" s="11"/>
      <c r="RB706" s="11"/>
      <c r="RC706" s="11"/>
      <c r="RD706" s="11"/>
      <c r="RE706" s="11"/>
      <c r="RF706" s="11"/>
      <c r="RG706" s="11"/>
      <c r="RH706" s="11"/>
      <c r="RI706" s="11"/>
      <c r="RJ706" s="11"/>
      <c r="RK706" s="11"/>
      <c r="RL706" s="11"/>
      <c r="RM706" s="11"/>
      <c r="RN706" s="11"/>
      <c r="RO706" s="11"/>
      <c r="RP706" s="11"/>
      <c r="RQ706" s="11"/>
      <c r="RR706" s="11"/>
      <c r="RS706" s="11"/>
      <c r="RT706" s="11"/>
      <c r="RU706" s="11"/>
      <c r="RV706" s="11"/>
      <c r="RW706" s="11"/>
      <c r="RX706" s="11"/>
      <c r="RY706" s="11"/>
      <c r="RZ706" s="11"/>
      <c r="SA706" s="11"/>
      <c r="SB706" s="11"/>
      <c r="SC706" s="11"/>
      <c r="SD706" s="11"/>
      <c r="SE706" s="11"/>
      <c r="SF706" s="11"/>
      <c r="SG706" s="11"/>
      <c r="SH706" s="11"/>
      <c r="SI706" s="11"/>
      <c r="SJ706" s="11"/>
      <c r="SK706" s="11"/>
      <c r="SL706" s="11"/>
      <c r="SM706" s="11"/>
      <c r="SN706" s="11"/>
      <c r="SO706" s="11"/>
      <c r="SP706" s="11"/>
      <c r="SQ706" s="11"/>
      <c r="SR706" s="11"/>
      <c r="SS706" s="11"/>
      <c r="ST706" s="11"/>
      <c r="SU706" s="11"/>
      <c r="SV706" s="11"/>
      <c r="SW706" s="11"/>
      <c r="SX706" s="11"/>
      <c r="SY706" s="11"/>
      <c r="SZ706" s="11"/>
      <c r="TA706" s="11"/>
      <c r="TB706" s="11"/>
      <c r="TC706" s="11"/>
      <c r="TD706" s="11"/>
      <c r="TE706" s="11"/>
      <c r="TF706" s="11"/>
      <c r="TG706" s="11"/>
      <c r="TH706" s="11"/>
      <c r="TI706" s="11"/>
      <c r="TJ706" s="11"/>
      <c r="TK706" s="11"/>
      <c r="TL706" s="11"/>
      <c r="TM706" s="11"/>
      <c r="TN706" s="11"/>
      <c r="TO706" s="11"/>
      <c r="TP706" s="11"/>
      <c r="TQ706" s="11"/>
      <c r="TR706" s="11"/>
      <c r="TS706" s="11"/>
      <c r="TT706" s="11"/>
      <c r="TU706" s="11"/>
      <c r="TV706" s="11"/>
      <c r="TW706" s="11"/>
      <c r="TX706" s="11"/>
      <c r="TY706" s="11"/>
      <c r="TZ706" s="11"/>
      <c r="UA706" s="11"/>
      <c r="UB706" s="11"/>
      <c r="UC706" s="11"/>
      <c r="UD706" s="11"/>
      <c r="UE706" s="11"/>
      <c r="UF706" s="11"/>
      <c r="UG706" s="11"/>
      <c r="UH706" s="11"/>
      <c r="UI706" s="11"/>
      <c r="UJ706" s="11"/>
      <c r="UK706" s="11"/>
      <c r="UL706" s="11"/>
      <c r="UM706" s="11"/>
      <c r="UN706" s="11"/>
      <c r="UO706" s="11"/>
      <c r="UP706" s="11"/>
      <c r="UQ706" s="11"/>
      <c r="UR706" s="11"/>
      <c r="US706" s="11"/>
      <c r="UT706" s="11"/>
      <c r="UU706" s="11"/>
      <c r="UV706" s="11"/>
      <c r="UW706" s="11"/>
      <c r="UX706" s="11"/>
      <c r="UY706" s="11"/>
      <c r="UZ706" s="11"/>
      <c r="VA706" s="11"/>
      <c r="VB706" s="11"/>
      <c r="VC706" s="11"/>
      <c r="VD706" s="11"/>
      <c r="VE706" s="11"/>
      <c r="VF706" s="11"/>
      <c r="VG706" s="11"/>
      <c r="VH706" s="11"/>
      <c r="VI706" s="11"/>
      <c r="VJ706" s="11"/>
      <c r="VK706" s="11"/>
      <c r="VL706" s="11"/>
      <c r="VM706" s="11"/>
      <c r="VN706" s="11"/>
      <c r="VO706" s="11"/>
      <c r="VP706" s="11"/>
      <c r="VQ706" s="11"/>
      <c r="VR706" s="11"/>
      <c r="VS706" s="11"/>
      <c r="VT706" s="11"/>
      <c r="VU706" s="11"/>
      <c r="VV706" s="11"/>
      <c r="VW706" s="11"/>
      <c r="VX706" s="11"/>
      <c r="VY706" s="11"/>
      <c r="VZ706" s="11"/>
      <c r="WA706" s="11"/>
      <c r="WB706" s="11"/>
      <c r="WC706" s="11"/>
      <c r="WD706" s="11"/>
      <c r="WE706" s="11"/>
      <c r="WF706" s="11"/>
      <c r="WG706" s="11"/>
      <c r="WH706" s="11"/>
      <c r="WI706" s="11"/>
      <c r="WJ706" s="11"/>
      <c r="WK706" s="11"/>
    </row>
    <row r="707" spans="1:609" x14ac:dyDescent="0.25">
      <c r="A707" s="11"/>
      <c r="B707" s="11"/>
      <c r="C707" s="11"/>
      <c r="D707" s="11"/>
      <c r="E707" s="11" t="s">
        <v>19104</v>
      </c>
      <c r="F707" s="11" t="s">
        <v>19105</v>
      </c>
      <c r="G707" s="11"/>
      <c r="H707" s="11"/>
      <c r="I707" s="11"/>
      <c r="J707" s="11"/>
      <c r="K707" s="11" t="s">
        <v>19106</v>
      </c>
      <c r="L707" s="11"/>
      <c r="M707" s="11"/>
      <c r="N707" s="11"/>
      <c r="O707" s="11"/>
      <c r="P707" s="11"/>
      <c r="Q707" s="11"/>
      <c r="R707" s="11"/>
      <c r="S707" s="11"/>
      <c r="T707" s="11"/>
      <c r="U707" s="11"/>
      <c r="V707" s="11" t="s">
        <v>19107</v>
      </c>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t="s">
        <v>19108</v>
      </c>
      <c r="BT707" s="11"/>
      <c r="BU707" s="11"/>
      <c r="BV707" s="11"/>
      <c r="BW707" s="11"/>
      <c r="BX707" s="11"/>
      <c r="BY707" s="11"/>
      <c r="BZ707" s="11"/>
      <c r="CA707" s="11"/>
      <c r="CB707" s="11"/>
      <c r="CC707" s="11"/>
      <c r="CD707" s="11" t="s">
        <v>19109</v>
      </c>
      <c r="CE707" s="11"/>
      <c r="CF707" s="11"/>
      <c r="CG707" s="11"/>
      <c r="CH707" s="11"/>
      <c r="CI707" s="11"/>
      <c r="CJ707" s="11"/>
      <c r="CK707" s="11"/>
      <c r="CL707" s="11" t="s">
        <v>19110</v>
      </c>
      <c r="CM707" s="11"/>
      <c r="CN707" s="11"/>
      <c r="CO707" s="11"/>
      <c r="CP707" s="11"/>
      <c r="CQ707" s="11"/>
      <c r="CR707" s="11"/>
      <c r="CS707" s="11" t="s">
        <v>19111</v>
      </c>
      <c r="CT707" s="11"/>
      <c r="CU707" s="11"/>
      <c r="CV707" s="11"/>
      <c r="CW707" s="11" t="s">
        <v>19112</v>
      </c>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t="s">
        <v>19113</v>
      </c>
      <c r="EA707" s="11" t="s">
        <v>19114</v>
      </c>
      <c r="EB707" s="11"/>
      <c r="EC707" s="11"/>
      <c r="ED707" s="11"/>
      <c r="EE707" s="11"/>
      <c r="EF707" s="11"/>
      <c r="EG707" s="11"/>
      <c r="EH707" s="11"/>
      <c r="EI707" s="11" t="s">
        <v>19115</v>
      </c>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t="s">
        <v>19116</v>
      </c>
      <c r="KN707" s="11"/>
      <c r="KO707" s="11"/>
      <c r="KP707" s="11"/>
      <c r="KQ707" s="11"/>
      <c r="KR707" s="11"/>
      <c r="KS707" s="11"/>
      <c r="KT707" s="11"/>
      <c r="KU707" s="11"/>
      <c r="KV707" s="11"/>
      <c r="KW707" s="11"/>
      <c r="KX707" s="11"/>
      <c r="KY707" s="11"/>
      <c r="KZ707" s="11" t="s">
        <v>19117</v>
      </c>
      <c r="LA707" s="11"/>
      <c r="LB707" s="11"/>
      <c r="LC707" s="11" t="s">
        <v>19118</v>
      </c>
      <c r="LD707" s="11"/>
      <c r="LE707" s="11"/>
      <c r="LF707" s="11"/>
      <c r="LG707" s="11"/>
      <c r="LH707" s="11" t="s">
        <v>19119</v>
      </c>
      <c r="LI707" s="11"/>
      <c r="LJ707" s="11"/>
      <c r="LK707" s="11"/>
      <c r="LL707" s="11"/>
      <c r="LM707" s="11"/>
      <c r="LN707" s="11"/>
      <c r="LO707" s="11"/>
      <c r="LP707" s="11"/>
      <c r="LQ707" s="11"/>
      <c r="LR707" s="11"/>
      <c r="LS707" s="11"/>
      <c r="LT707" s="11" t="s">
        <v>19120</v>
      </c>
      <c r="LU707" s="11"/>
      <c r="LV707" s="11"/>
      <c r="LW707" s="11"/>
      <c r="LX707" s="11"/>
      <c r="LY707" s="11"/>
      <c r="LZ707" s="11"/>
      <c r="MA707" s="11"/>
      <c r="MB707" s="11"/>
      <c r="MC707" s="11"/>
      <c r="MD707" s="11"/>
      <c r="ME707" s="11"/>
      <c r="MF707" s="11"/>
      <c r="MG707" s="11"/>
      <c r="MH707" s="11"/>
      <c r="MI707" s="11"/>
      <c r="MJ707" s="11"/>
      <c r="MK707" s="11"/>
      <c r="ML707" s="11"/>
      <c r="MM707" s="11"/>
      <c r="MN707" s="11"/>
      <c r="MO707" s="11"/>
      <c r="MP707" s="11"/>
      <c r="MQ707" s="11"/>
      <c r="MR707" s="11"/>
      <c r="MS707" s="11"/>
      <c r="MT707" s="11"/>
      <c r="MU707" s="11"/>
      <c r="MV707" s="11"/>
      <c r="MW707" s="11"/>
      <c r="MX707" s="11"/>
      <c r="MY707" s="11"/>
      <c r="MZ707" s="11"/>
      <c r="NA707" s="11"/>
      <c r="NB707" s="11"/>
      <c r="NC707" s="11"/>
      <c r="ND707" s="11"/>
      <c r="NE707" s="11"/>
      <c r="NF707" s="11"/>
      <c r="NG707" s="11"/>
      <c r="NH707" s="11"/>
      <c r="NI707" s="11"/>
      <c r="NJ707" s="11"/>
      <c r="NK707" s="11"/>
      <c r="NL707" s="11"/>
      <c r="NM707" s="11"/>
      <c r="NN707" s="11"/>
      <c r="NO707" s="11"/>
      <c r="NP707" s="11"/>
      <c r="NQ707" s="11"/>
      <c r="NR707" s="11"/>
      <c r="NS707" s="11"/>
      <c r="NT707" s="11"/>
      <c r="NU707" s="11"/>
      <c r="NV707" s="11"/>
      <c r="NW707" s="11"/>
      <c r="NX707" s="11"/>
      <c r="NY707" s="11"/>
      <c r="NZ707" s="11"/>
      <c r="OA707" s="11" t="s">
        <v>19121</v>
      </c>
      <c r="OB707" s="11"/>
      <c r="OC707" s="11"/>
      <c r="OD707" s="11"/>
      <c r="OE707" s="11"/>
      <c r="OF707" s="11"/>
      <c r="OG707" s="11"/>
      <c r="OH707" s="11"/>
      <c r="OI707" s="11"/>
      <c r="OJ707" s="11"/>
      <c r="OK707" s="11"/>
      <c r="OL707" s="11"/>
      <c r="OM707" s="11"/>
      <c r="ON707" s="11"/>
      <c r="OO707" s="11"/>
      <c r="OP707" s="11"/>
      <c r="OQ707" s="11"/>
      <c r="OR707" s="11"/>
      <c r="OS707" s="11"/>
      <c r="OT707" s="11"/>
      <c r="OU707" s="11"/>
      <c r="OV707" s="11"/>
      <c r="OW707" s="11" t="s">
        <v>19122</v>
      </c>
      <c r="OX707" s="11"/>
      <c r="OY707" s="11"/>
      <c r="OZ707" s="11"/>
      <c r="PA707" s="11"/>
      <c r="PB707" s="11"/>
      <c r="PC707" s="11"/>
      <c r="PD707" s="11"/>
      <c r="PE707" s="11"/>
      <c r="PF707" s="11"/>
      <c r="PG707" s="11" t="s">
        <v>19123</v>
      </c>
      <c r="PH707" s="11"/>
      <c r="PI707" s="11"/>
      <c r="PJ707" s="11"/>
      <c r="PK707" s="11"/>
      <c r="PL707" s="11"/>
      <c r="PM707" s="11"/>
      <c r="PN707" s="11"/>
      <c r="PO707" s="11"/>
      <c r="PP707" s="11"/>
      <c r="PQ707" s="11"/>
      <c r="PR707" s="11"/>
      <c r="PS707" s="11" t="s">
        <v>19124</v>
      </c>
      <c r="PT707" s="11"/>
      <c r="PU707" s="11"/>
      <c r="PV707" s="11"/>
      <c r="PW707" s="11"/>
      <c r="PX707" s="11"/>
      <c r="PY707" s="11"/>
      <c r="PZ707" s="11"/>
      <c r="QA707" s="11"/>
      <c r="QB707" s="11"/>
      <c r="QC707" s="11"/>
      <c r="QD707" s="11"/>
      <c r="QE707" s="11"/>
      <c r="QF707" s="11"/>
      <c r="QG707" s="11"/>
      <c r="QH707" s="11"/>
      <c r="QI707" s="11"/>
      <c r="QJ707" s="11"/>
      <c r="QK707" s="11"/>
      <c r="QL707" s="11"/>
      <c r="QM707" s="11"/>
      <c r="QN707" s="11"/>
      <c r="QO707" s="11"/>
      <c r="QP707" s="11"/>
      <c r="QQ707" s="11"/>
      <c r="QR707" s="11"/>
      <c r="QS707" s="11"/>
      <c r="QT707" s="11"/>
      <c r="QU707" s="11"/>
      <c r="QV707" s="11"/>
      <c r="QW707" s="11"/>
      <c r="QX707" s="11"/>
      <c r="QY707" s="11"/>
      <c r="QZ707" s="11"/>
      <c r="RA707" s="11"/>
      <c r="RB707" s="11"/>
      <c r="RC707" s="11"/>
      <c r="RD707" s="11"/>
      <c r="RE707" s="11"/>
      <c r="RF707" s="11"/>
      <c r="RG707" s="11"/>
      <c r="RH707" s="11"/>
      <c r="RI707" s="11"/>
      <c r="RJ707" s="11"/>
      <c r="RK707" s="11"/>
      <c r="RL707" s="11"/>
      <c r="RM707" s="11"/>
      <c r="RN707" s="11"/>
      <c r="RO707" s="11"/>
      <c r="RP707" s="11"/>
      <c r="RQ707" s="11"/>
      <c r="RR707" s="11"/>
      <c r="RS707" s="11"/>
      <c r="RT707" s="11"/>
      <c r="RU707" s="11"/>
      <c r="RV707" s="11"/>
      <c r="RW707" s="11"/>
      <c r="RX707" s="11"/>
      <c r="RY707" s="11"/>
      <c r="RZ707" s="11"/>
      <c r="SA707" s="11"/>
      <c r="SB707" s="11"/>
      <c r="SC707" s="11"/>
      <c r="SD707" s="11"/>
      <c r="SE707" s="11"/>
      <c r="SF707" s="11"/>
      <c r="SG707" s="11"/>
      <c r="SH707" s="11"/>
      <c r="SI707" s="11"/>
      <c r="SJ707" s="11"/>
      <c r="SK707" s="11"/>
      <c r="SL707" s="11"/>
      <c r="SM707" s="11"/>
      <c r="SN707" s="11"/>
      <c r="SO707" s="11"/>
      <c r="SP707" s="11"/>
      <c r="SQ707" s="11"/>
      <c r="SR707" s="11"/>
      <c r="SS707" s="11"/>
      <c r="ST707" s="11"/>
      <c r="SU707" s="11"/>
      <c r="SV707" s="11"/>
      <c r="SW707" s="11"/>
      <c r="SX707" s="11"/>
      <c r="SY707" s="11"/>
      <c r="SZ707" s="11"/>
      <c r="TA707" s="11"/>
      <c r="TB707" s="11"/>
      <c r="TC707" s="11"/>
      <c r="TD707" s="11"/>
      <c r="TE707" s="11"/>
      <c r="TF707" s="11"/>
      <c r="TG707" s="11"/>
      <c r="TH707" s="11"/>
      <c r="TI707" s="11"/>
      <c r="TJ707" s="11"/>
      <c r="TK707" s="11"/>
      <c r="TL707" s="11"/>
      <c r="TM707" s="11"/>
      <c r="TN707" s="11"/>
      <c r="TO707" s="11"/>
      <c r="TP707" s="11"/>
      <c r="TQ707" s="11"/>
      <c r="TR707" s="11"/>
      <c r="TS707" s="11"/>
      <c r="TT707" s="11"/>
      <c r="TU707" s="11"/>
      <c r="TV707" s="11"/>
      <c r="TW707" s="11"/>
      <c r="TX707" s="11"/>
      <c r="TY707" s="11"/>
      <c r="TZ707" s="11"/>
      <c r="UA707" s="11"/>
      <c r="UB707" s="11"/>
      <c r="UC707" s="11"/>
      <c r="UD707" s="11"/>
      <c r="UE707" s="11"/>
      <c r="UF707" s="11"/>
      <c r="UG707" s="11"/>
      <c r="UH707" s="11"/>
      <c r="UI707" s="11"/>
      <c r="UJ707" s="11"/>
      <c r="UK707" s="11"/>
      <c r="UL707" s="11"/>
      <c r="UM707" s="11"/>
      <c r="UN707" s="11"/>
      <c r="UO707" s="11"/>
      <c r="UP707" s="11"/>
      <c r="UQ707" s="11"/>
      <c r="UR707" s="11"/>
      <c r="US707" s="11"/>
      <c r="UT707" s="11"/>
      <c r="UU707" s="11"/>
      <c r="UV707" s="11"/>
      <c r="UW707" s="11"/>
      <c r="UX707" s="11"/>
      <c r="UY707" s="11"/>
      <c r="UZ707" s="11"/>
      <c r="VA707" s="11"/>
      <c r="VB707" s="11"/>
      <c r="VC707" s="11"/>
      <c r="VD707" s="11"/>
      <c r="VE707" s="11"/>
      <c r="VF707" s="11"/>
      <c r="VG707" s="11"/>
      <c r="VH707" s="11"/>
      <c r="VI707" s="11"/>
      <c r="VJ707" s="11"/>
      <c r="VK707" s="11"/>
      <c r="VL707" s="11"/>
      <c r="VM707" s="11"/>
      <c r="VN707" s="11"/>
      <c r="VO707" s="11"/>
      <c r="VP707" s="11"/>
      <c r="VQ707" s="11"/>
      <c r="VR707" s="11"/>
      <c r="VS707" s="11"/>
      <c r="VT707" s="11"/>
      <c r="VU707" s="11"/>
      <c r="VV707" s="11"/>
      <c r="VW707" s="11"/>
      <c r="VX707" s="11"/>
      <c r="VY707" s="11"/>
      <c r="VZ707" s="11"/>
      <c r="WA707" s="11"/>
      <c r="WB707" s="11"/>
      <c r="WC707" s="11"/>
      <c r="WD707" s="11"/>
      <c r="WE707" s="11"/>
      <c r="WF707" s="11"/>
      <c r="WG707" s="11"/>
      <c r="WH707" s="11"/>
      <c r="WI707" s="11"/>
      <c r="WJ707" s="11"/>
      <c r="WK707" s="11"/>
    </row>
    <row r="708" spans="1:609" x14ac:dyDescent="0.25">
      <c r="A708" s="11"/>
      <c r="B708" s="11"/>
      <c r="C708" s="11"/>
      <c r="D708" s="11"/>
      <c r="E708" s="11" t="s">
        <v>19125</v>
      </c>
      <c r="F708" s="11" t="s">
        <v>19126</v>
      </c>
      <c r="G708" s="11"/>
      <c r="H708" s="11"/>
      <c r="I708" s="11"/>
      <c r="J708" s="11"/>
      <c r="K708" s="11" t="s">
        <v>19127</v>
      </c>
      <c r="L708" s="11"/>
      <c r="M708" s="11"/>
      <c r="N708" s="11"/>
      <c r="O708" s="11"/>
      <c r="P708" s="11"/>
      <c r="Q708" s="11"/>
      <c r="R708" s="11"/>
      <c r="S708" s="11"/>
      <c r="T708" s="11"/>
      <c r="U708" s="11"/>
      <c r="V708" s="11" t="s">
        <v>19128</v>
      </c>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t="s">
        <v>19129</v>
      </c>
      <c r="BT708" s="11"/>
      <c r="BU708" s="11"/>
      <c r="BV708" s="11"/>
      <c r="BW708" s="11"/>
      <c r="BX708" s="11"/>
      <c r="BY708" s="11"/>
      <c r="BZ708" s="11"/>
      <c r="CA708" s="11"/>
      <c r="CB708" s="11"/>
      <c r="CC708" s="11"/>
      <c r="CD708" s="11" t="s">
        <v>19130</v>
      </c>
      <c r="CE708" s="11"/>
      <c r="CF708" s="11"/>
      <c r="CG708" s="11"/>
      <c r="CH708" s="11"/>
      <c r="CI708" s="11"/>
      <c r="CJ708" s="11"/>
      <c r="CK708" s="11"/>
      <c r="CL708" s="11" t="s">
        <v>19131</v>
      </c>
      <c r="CM708" s="11"/>
      <c r="CN708" s="11"/>
      <c r="CO708" s="11"/>
      <c r="CP708" s="11"/>
      <c r="CQ708" s="11"/>
      <c r="CR708" s="11"/>
      <c r="CS708" s="11" t="s">
        <v>19132</v>
      </c>
      <c r="CT708" s="11"/>
      <c r="CU708" s="11"/>
      <c r="CV708" s="11"/>
      <c r="CW708" s="11" t="s">
        <v>19133</v>
      </c>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t="s">
        <v>19134</v>
      </c>
      <c r="EA708" s="11" t="s">
        <v>19135</v>
      </c>
      <c r="EB708" s="11"/>
      <c r="EC708" s="11"/>
      <c r="ED708" s="11"/>
      <c r="EE708" s="11"/>
      <c r="EF708" s="11"/>
      <c r="EG708" s="11"/>
      <c r="EH708" s="11"/>
      <c r="EI708" s="11" t="s">
        <v>19136</v>
      </c>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t="s">
        <v>19137</v>
      </c>
      <c r="KN708" s="11"/>
      <c r="KO708" s="11"/>
      <c r="KP708" s="11"/>
      <c r="KQ708" s="11"/>
      <c r="KR708" s="11"/>
      <c r="KS708" s="11"/>
      <c r="KT708" s="11"/>
      <c r="KU708" s="11"/>
      <c r="KV708" s="11"/>
      <c r="KW708" s="11"/>
      <c r="KX708" s="11"/>
      <c r="KY708" s="11"/>
      <c r="KZ708" s="11" t="s">
        <v>19138</v>
      </c>
      <c r="LA708" s="11"/>
      <c r="LB708" s="11"/>
      <c r="LC708" s="11" t="s">
        <v>19139</v>
      </c>
      <c r="LD708" s="11"/>
      <c r="LE708" s="11"/>
      <c r="LF708" s="11"/>
      <c r="LG708" s="11"/>
      <c r="LH708" s="11" t="s">
        <v>19140</v>
      </c>
      <c r="LI708" s="11"/>
      <c r="LJ708" s="11"/>
      <c r="LK708" s="11"/>
      <c r="LL708" s="11"/>
      <c r="LM708" s="11"/>
      <c r="LN708" s="11"/>
      <c r="LO708" s="11"/>
      <c r="LP708" s="11"/>
      <c r="LQ708" s="11"/>
      <c r="LR708" s="11"/>
      <c r="LS708" s="11"/>
      <c r="LT708" s="11" t="s">
        <v>19141</v>
      </c>
      <c r="LU708" s="11"/>
      <c r="LV708" s="11"/>
      <c r="LW708" s="11"/>
      <c r="LX708" s="11"/>
      <c r="LY708" s="11"/>
      <c r="LZ708" s="11"/>
      <c r="MA708" s="11"/>
      <c r="MB708" s="11"/>
      <c r="MC708" s="11"/>
      <c r="MD708" s="11"/>
      <c r="ME708" s="11"/>
      <c r="MF708" s="11"/>
      <c r="MG708" s="11"/>
      <c r="MH708" s="11"/>
      <c r="MI708" s="11"/>
      <c r="MJ708" s="11"/>
      <c r="MK708" s="11"/>
      <c r="ML708" s="11"/>
      <c r="MM708" s="11"/>
      <c r="MN708" s="11"/>
      <c r="MO708" s="11"/>
      <c r="MP708" s="11"/>
      <c r="MQ708" s="11"/>
      <c r="MR708" s="11"/>
      <c r="MS708" s="11"/>
      <c r="MT708" s="11"/>
      <c r="MU708" s="11"/>
      <c r="MV708" s="11"/>
      <c r="MW708" s="11"/>
      <c r="MX708" s="11"/>
      <c r="MY708" s="11"/>
      <c r="MZ708" s="11"/>
      <c r="NA708" s="11"/>
      <c r="NB708" s="11"/>
      <c r="NC708" s="11"/>
      <c r="ND708" s="11"/>
      <c r="NE708" s="11"/>
      <c r="NF708" s="11"/>
      <c r="NG708" s="11"/>
      <c r="NH708" s="11"/>
      <c r="NI708" s="11"/>
      <c r="NJ708" s="11"/>
      <c r="NK708" s="11"/>
      <c r="NL708" s="11"/>
      <c r="NM708" s="11"/>
      <c r="NN708" s="11"/>
      <c r="NO708" s="11"/>
      <c r="NP708" s="11"/>
      <c r="NQ708" s="11"/>
      <c r="NR708" s="11"/>
      <c r="NS708" s="11"/>
      <c r="NT708" s="11"/>
      <c r="NU708" s="11"/>
      <c r="NV708" s="11"/>
      <c r="NW708" s="11"/>
      <c r="NX708" s="11"/>
      <c r="NY708" s="11"/>
      <c r="NZ708" s="11"/>
      <c r="OA708" s="11" t="s">
        <v>19142</v>
      </c>
      <c r="OB708" s="11"/>
      <c r="OC708" s="11"/>
      <c r="OD708" s="11"/>
      <c r="OE708" s="11"/>
      <c r="OF708" s="11"/>
      <c r="OG708" s="11"/>
      <c r="OH708" s="11"/>
      <c r="OI708" s="11"/>
      <c r="OJ708" s="11"/>
      <c r="OK708" s="11"/>
      <c r="OL708" s="11"/>
      <c r="OM708" s="11"/>
      <c r="ON708" s="11"/>
      <c r="OO708" s="11"/>
      <c r="OP708" s="11"/>
      <c r="OQ708" s="11"/>
      <c r="OR708" s="11"/>
      <c r="OS708" s="11"/>
      <c r="OT708" s="11"/>
      <c r="OU708" s="11"/>
      <c r="OV708" s="11"/>
      <c r="OW708" s="11" t="s">
        <v>19143</v>
      </c>
      <c r="OX708" s="11"/>
      <c r="OY708" s="11"/>
      <c r="OZ708" s="11"/>
      <c r="PA708" s="11"/>
      <c r="PB708" s="11"/>
      <c r="PC708" s="11"/>
      <c r="PD708" s="11"/>
      <c r="PE708" s="11"/>
      <c r="PF708" s="11"/>
      <c r="PG708" s="11" t="s">
        <v>19144</v>
      </c>
      <c r="PH708" s="11"/>
      <c r="PI708" s="11"/>
      <c r="PJ708" s="11"/>
      <c r="PK708" s="11"/>
      <c r="PL708" s="11"/>
      <c r="PM708" s="11"/>
      <c r="PN708" s="11"/>
      <c r="PO708" s="11"/>
      <c r="PP708" s="11"/>
      <c r="PQ708" s="11"/>
      <c r="PR708" s="11"/>
      <c r="PS708" s="11" t="s">
        <v>19145</v>
      </c>
      <c r="PT708" s="11"/>
      <c r="PU708" s="11"/>
      <c r="PV708" s="11"/>
      <c r="PW708" s="11"/>
      <c r="PX708" s="11"/>
      <c r="PY708" s="11"/>
      <c r="PZ708" s="11"/>
      <c r="QA708" s="11"/>
      <c r="QB708" s="11"/>
      <c r="QC708" s="11"/>
      <c r="QD708" s="11"/>
      <c r="QE708" s="11"/>
      <c r="QF708" s="11"/>
      <c r="QG708" s="11"/>
      <c r="QH708" s="11"/>
      <c r="QI708" s="11"/>
      <c r="QJ708" s="11"/>
      <c r="QK708" s="11"/>
      <c r="QL708" s="11"/>
      <c r="QM708" s="11"/>
      <c r="QN708" s="11"/>
      <c r="QO708" s="11"/>
      <c r="QP708" s="11"/>
      <c r="QQ708" s="11"/>
      <c r="QR708" s="11"/>
      <c r="QS708" s="11"/>
      <c r="QT708" s="11"/>
      <c r="QU708" s="11"/>
      <c r="QV708" s="11"/>
      <c r="QW708" s="11"/>
      <c r="QX708" s="11"/>
      <c r="QY708" s="11"/>
      <c r="QZ708" s="11"/>
      <c r="RA708" s="11"/>
      <c r="RB708" s="11"/>
      <c r="RC708" s="11"/>
      <c r="RD708" s="11"/>
      <c r="RE708" s="11"/>
      <c r="RF708" s="11"/>
      <c r="RG708" s="11"/>
      <c r="RH708" s="11"/>
      <c r="RI708" s="11"/>
      <c r="RJ708" s="11"/>
      <c r="RK708" s="11"/>
      <c r="RL708" s="11"/>
      <c r="RM708" s="11"/>
      <c r="RN708" s="11"/>
      <c r="RO708" s="11"/>
      <c r="RP708" s="11"/>
      <c r="RQ708" s="11"/>
      <c r="RR708" s="11"/>
      <c r="RS708" s="11"/>
      <c r="RT708" s="11"/>
      <c r="RU708" s="11"/>
      <c r="RV708" s="11"/>
      <c r="RW708" s="11"/>
      <c r="RX708" s="11"/>
      <c r="RY708" s="11"/>
      <c r="RZ708" s="11"/>
      <c r="SA708" s="11"/>
      <c r="SB708" s="11"/>
      <c r="SC708" s="11"/>
      <c r="SD708" s="11"/>
      <c r="SE708" s="11"/>
      <c r="SF708" s="11"/>
      <c r="SG708" s="11"/>
      <c r="SH708" s="11"/>
      <c r="SI708" s="11"/>
      <c r="SJ708" s="11"/>
      <c r="SK708" s="11"/>
      <c r="SL708" s="11"/>
      <c r="SM708" s="11"/>
      <c r="SN708" s="11"/>
      <c r="SO708" s="11"/>
      <c r="SP708" s="11"/>
      <c r="SQ708" s="11"/>
      <c r="SR708" s="11"/>
      <c r="SS708" s="11"/>
      <c r="ST708" s="11"/>
      <c r="SU708" s="11"/>
      <c r="SV708" s="11"/>
      <c r="SW708" s="11"/>
      <c r="SX708" s="11"/>
      <c r="SY708" s="11"/>
      <c r="SZ708" s="11"/>
      <c r="TA708" s="11"/>
      <c r="TB708" s="11"/>
      <c r="TC708" s="11"/>
      <c r="TD708" s="11"/>
      <c r="TE708" s="11"/>
      <c r="TF708" s="11"/>
      <c r="TG708" s="11"/>
      <c r="TH708" s="11"/>
      <c r="TI708" s="11"/>
      <c r="TJ708" s="11"/>
      <c r="TK708" s="11"/>
      <c r="TL708" s="11"/>
      <c r="TM708" s="11"/>
      <c r="TN708" s="11"/>
      <c r="TO708" s="11"/>
      <c r="TP708" s="11"/>
      <c r="TQ708" s="11"/>
      <c r="TR708" s="11"/>
      <c r="TS708" s="11"/>
      <c r="TT708" s="11"/>
      <c r="TU708" s="11"/>
      <c r="TV708" s="11"/>
      <c r="TW708" s="11"/>
      <c r="TX708" s="11"/>
      <c r="TY708" s="11"/>
      <c r="TZ708" s="11"/>
      <c r="UA708" s="11"/>
      <c r="UB708" s="11"/>
      <c r="UC708" s="11"/>
      <c r="UD708" s="11"/>
      <c r="UE708" s="11"/>
      <c r="UF708" s="11"/>
      <c r="UG708" s="11"/>
      <c r="UH708" s="11"/>
      <c r="UI708" s="11"/>
      <c r="UJ708" s="11"/>
      <c r="UK708" s="11"/>
      <c r="UL708" s="11"/>
      <c r="UM708" s="11"/>
      <c r="UN708" s="11"/>
      <c r="UO708" s="11"/>
      <c r="UP708" s="11"/>
      <c r="UQ708" s="11"/>
      <c r="UR708" s="11"/>
      <c r="US708" s="11"/>
      <c r="UT708" s="11"/>
      <c r="UU708" s="11"/>
      <c r="UV708" s="11"/>
      <c r="UW708" s="11"/>
      <c r="UX708" s="11"/>
      <c r="UY708" s="11"/>
      <c r="UZ708" s="11"/>
      <c r="VA708" s="11"/>
      <c r="VB708" s="11"/>
      <c r="VC708" s="11"/>
      <c r="VD708" s="11"/>
      <c r="VE708" s="11"/>
      <c r="VF708" s="11"/>
      <c r="VG708" s="11"/>
      <c r="VH708" s="11"/>
      <c r="VI708" s="11"/>
      <c r="VJ708" s="11"/>
      <c r="VK708" s="11"/>
      <c r="VL708" s="11"/>
      <c r="VM708" s="11"/>
      <c r="VN708" s="11"/>
      <c r="VO708" s="11"/>
      <c r="VP708" s="11"/>
      <c r="VQ708" s="11"/>
      <c r="VR708" s="11"/>
      <c r="VS708" s="11"/>
      <c r="VT708" s="11"/>
      <c r="VU708" s="11"/>
      <c r="VV708" s="11"/>
      <c r="VW708" s="11"/>
      <c r="VX708" s="11"/>
      <c r="VY708" s="11"/>
      <c r="VZ708" s="11"/>
      <c r="WA708" s="11"/>
      <c r="WB708" s="11"/>
      <c r="WC708" s="11"/>
      <c r="WD708" s="11"/>
      <c r="WE708" s="11"/>
      <c r="WF708" s="11"/>
      <c r="WG708" s="11"/>
      <c r="WH708" s="11"/>
      <c r="WI708" s="11"/>
      <c r="WJ708" s="11"/>
      <c r="WK708" s="11"/>
    </row>
    <row r="709" spans="1:609" x14ac:dyDescent="0.25">
      <c r="A709" s="11"/>
      <c r="B709" s="11"/>
      <c r="C709" s="11"/>
      <c r="D709" s="11"/>
      <c r="E709" s="11" t="s">
        <v>19146</v>
      </c>
      <c r="F709" s="11" t="s">
        <v>19147</v>
      </c>
      <c r="G709" s="11"/>
      <c r="H709" s="11"/>
      <c r="I709" s="11"/>
      <c r="J709" s="11"/>
      <c r="K709" s="11" t="s">
        <v>19148</v>
      </c>
      <c r="L709" s="11"/>
      <c r="M709" s="11"/>
      <c r="N709" s="11"/>
      <c r="O709" s="11"/>
      <c r="P709" s="11"/>
      <c r="Q709" s="11"/>
      <c r="R709" s="11"/>
      <c r="S709" s="11"/>
      <c r="T709" s="11"/>
      <c r="U709" s="11"/>
      <c r="V709" s="11" t="s">
        <v>19149</v>
      </c>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t="s">
        <v>19150</v>
      </c>
      <c r="BT709" s="11"/>
      <c r="BU709" s="11"/>
      <c r="BV709" s="11"/>
      <c r="BW709" s="11"/>
      <c r="BX709" s="11"/>
      <c r="BY709" s="11"/>
      <c r="BZ709" s="11"/>
      <c r="CA709" s="11"/>
      <c r="CB709" s="11"/>
      <c r="CC709" s="11"/>
      <c r="CD709" s="11" t="s">
        <v>19151</v>
      </c>
      <c r="CE709" s="11"/>
      <c r="CF709" s="11"/>
      <c r="CG709" s="11"/>
      <c r="CH709" s="11"/>
      <c r="CI709" s="11"/>
      <c r="CJ709" s="11"/>
      <c r="CK709" s="11"/>
      <c r="CL709" s="11" t="s">
        <v>19152</v>
      </c>
      <c r="CM709" s="11"/>
      <c r="CN709" s="11"/>
      <c r="CO709" s="11"/>
      <c r="CP709" s="11"/>
      <c r="CQ709" s="11"/>
      <c r="CR709" s="11"/>
      <c r="CS709" s="11" t="s">
        <v>19153</v>
      </c>
      <c r="CT709" s="11"/>
      <c r="CU709" s="11"/>
      <c r="CV709" s="11"/>
      <c r="CW709" s="11" t="s">
        <v>19154</v>
      </c>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t="s">
        <v>12843</v>
      </c>
      <c r="EA709" s="11" t="s">
        <v>19155</v>
      </c>
      <c r="EB709" s="11"/>
      <c r="EC709" s="11"/>
      <c r="ED709" s="11"/>
      <c r="EE709" s="11"/>
      <c r="EF709" s="11"/>
      <c r="EG709" s="11"/>
      <c r="EH709" s="11"/>
      <c r="EI709" s="11" t="s">
        <v>19156</v>
      </c>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t="s">
        <v>19157</v>
      </c>
      <c r="KN709" s="11"/>
      <c r="KO709" s="11"/>
      <c r="KP709" s="11"/>
      <c r="KQ709" s="11"/>
      <c r="KR709" s="11"/>
      <c r="KS709" s="11"/>
      <c r="KT709" s="11"/>
      <c r="KU709" s="11"/>
      <c r="KV709" s="11"/>
      <c r="KW709" s="11"/>
      <c r="KX709" s="11"/>
      <c r="KY709" s="11"/>
      <c r="KZ709" s="11" t="s">
        <v>19158</v>
      </c>
      <c r="LA709" s="11"/>
      <c r="LB709" s="11"/>
      <c r="LC709" s="11" t="s">
        <v>19159</v>
      </c>
      <c r="LD709" s="11"/>
      <c r="LE709" s="11"/>
      <c r="LF709" s="11"/>
      <c r="LG709" s="11"/>
      <c r="LH709" s="11" t="s">
        <v>19160</v>
      </c>
      <c r="LI709" s="11"/>
      <c r="LJ709" s="11"/>
      <c r="LK709" s="11"/>
      <c r="LL709" s="11"/>
      <c r="LM709" s="11"/>
      <c r="LN709" s="11"/>
      <c r="LO709" s="11"/>
      <c r="LP709" s="11"/>
      <c r="LQ709" s="11"/>
      <c r="LR709" s="11"/>
      <c r="LS709" s="11"/>
      <c r="LT709" s="11" t="s">
        <v>19161</v>
      </c>
      <c r="LU709" s="11"/>
      <c r="LV709" s="11"/>
      <c r="LW709" s="11"/>
      <c r="LX709" s="11"/>
      <c r="LY709" s="11"/>
      <c r="LZ709" s="11"/>
      <c r="MA709" s="11"/>
      <c r="MB709" s="11"/>
      <c r="MC709" s="11"/>
      <c r="MD709" s="11"/>
      <c r="ME709" s="11"/>
      <c r="MF709" s="11"/>
      <c r="MG709" s="11"/>
      <c r="MH709" s="11"/>
      <c r="MI709" s="11"/>
      <c r="MJ709" s="11"/>
      <c r="MK709" s="11"/>
      <c r="ML709" s="11"/>
      <c r="MM709" s="11"/>
      <c r="MN709" s="11"/>
      <c r="MO709" s="11"/>
      <c r="MP709" s="11"/>
      <c r="MQ709" s="11"/>
      <c r="MR709" s="11"/>
      <c r="MS709" s="11"/>
      <c r="MT709" s="11"/>
      <c r="MU709" s="11"/>
      <c r="MV709" s="11"/>
      <c r="MW709" s="11"/>
      <c r="MX709" s="11"/>
      <c r="MY709" s="11"/>
      <c r="MZ709" s="11"/>
      <c r="NA709" s="11"/>
      <c r="NB709" s="11"/>
      <c r="NC709" s="11"/>
      <c r="ND709" s="11"/>
      <c r="NE709" s="11"/>
      <c r="NF709" s="11"/>
      <c r="NG709" s="11"/>
      <c r="NH709" s="11"/>
      <c r="NI709" s="11"/>
      <c r="NJ709" s="11"/>
      <c r="NK709" s="11"/>
      <c r="NL709" s="11"/>
      <c r="NM709" s="11"/>
      <c r="NN709" s="11"/>
      <c r="NO709" s="11"/>
      <c r="NP709" s="11"/>
      <c r="NQ709" s="11"/>
      <c r="NR709" s="11"/>
      <c r="NS709" s="11"/>
      <c r="NT709" s="11"/>
      <c r="NU709" s="11"/>
      <c r="NV709" s="11"/>
      <c r="NW709" s="11"/>
      <c r="NX709" s="11"/>
      <c r="NY709" s="11"/>
      <c r="NZ709" s="11"/>
      <c r="OA709" s="11" t="s">
        <v>19162</v>
      </c>
      <c r="OB709" s="11"/>
      <c r="OC709" s="11"/>
      <c r="OD709" s="11"/>
      <c r="OE709" s="11"/>
      <c r="OF709" s="11"/>
      <c r="OG709" s="11"/>
      <c r="OH709" s="11"/>
      <c r="OI709" s="11"/>
      <c r="OJ709" s="11"/>
      <c r="OK709" s="11"/>
      <c r="OL709" s="11"/>
      <c r="OM709" s="11"/>
      <c r="ON709" s="11"/>
      <c r="OO709" s="11"/>
      <c r="OP709" s="11"/>
      <c r="OQ709" s="11"/>
      <c r="OR709" s="11"/>
      <c r="OS709" s="11"/>
      <c r="OT709" s="11"/>
      <c r="OU709" s="11"/>
      <c r="OV709" s="11"/>
      <c r="OW709" s="11"/>
      <c r="OX709" s="11"/>
      <c r="OY709" s="11"/>
      <c r="OZ709" s="11"/>
      <c r="PA709" s="11"/>
      <c r="PB709" s="11"/>
      <c r="PC709" s="11"/>
      <c r="PD709" s="11"/>
      <c r="PE709" s="11"/>
      <c r="PF709" s="11"/>
      <c r="PG709" s="11" t="s">
        <v>19163</v>
      </c>
      <c r="PH709" s="11"/>
      <c r="PI709" s="11"/>
      <c r="PJ709" s="11"/>
      <c r="PK709" s="11"/>
      <c r="PL709" s="11"/>
      <c r="PM709" s="11"/>
      <c r="PN709" s="11"/>
      <c r="PO709" s="11"/>
      <c r="PP709" s="11"/>
      <c r="PQ709" s="11"/>
      <c r="PR709" s="11"/>
      <c r="PS709" s="11" t="s">
        <v>19164</v>
      </c>
      <c r="PT709" s="11"/>
      <c r="PU709" s="11"/>
      <c r="PV709" s="11"/>
      <c r="PW709" s="11"/>
      <c r="PX709" s="11"/>
      <c r="PY709" s="11"/>
      <c r="PZ709" s="11"/>
      <c r="QA709" s="11"/>
      <c r="QB709" s="11"/>
      <c r="QC709" s="11"/>
      <c r="QD709" s="11"/>
      <c r="QE709" s="11"/>
      <c r="QF709" s="11"/>
      <c r="QG709" s="11"/>
      <c r="QH709" s="11"/>
      <c r="QI709" s="11"/>
      <c r="QJ709" s="11"/>
      <c r="QK709" s="11"/>
      <c r="QL709" s="11"/>
      <c r="QM709" s="11"/>
      <c r="QN709" s="11"/>
      <c r="QO709" s="11"/>
      <c r="QP709" s="11"/>
      <c r="QQ709" s="11"/>
      <c r="QR709" s="11"/>
      <c r="QS709" s="11"/>
      <c r="QT709" s="11"/>
      <c r="QU709" s="11"/>
      <c r="QV709" s="11"/>
      <c r="QW709" s="11"/>
      <c r="QX709" s="11"/>
      <c r="QY709" s="11"/>
      <c r="QZ709" s="11"/>
      <c r="RA709" s="11"/>
      <c r="RB709" s="11"/>
      <c r="RC709" s="11"/>
      <c r="RD709" s="11"/>
      <c r="RE709" s="11"/>
      <c r="RF709" s="11"/>
      <c r="RG709" s="11"/>
      <c r="RH709" s="11"/>
      <c r="RI709" s="11"/>
      <c r="RJ709" s="11"/>
      <c r="RK709" s="11"/>
      <c r="RL709" s="11"/>
      <c r="RM709" s="11"/>
      <c r="RN709" s="11"/>
      <c r="RO709" s="11"/>
      <c r="RP709" s="11"/>
      <c r="RQ709" s="11"/>
      <c r="RR709" s="11"/>
      <c r="RS709" s="11"/>
      <c r="RT709" s="11"/>
      <c r="RU709" s="11"/>
      <c r="RV709" s="11"/>
      <c r="RW709" s="11"/>
      <c r="RX709" s="11"/>
      <c r="RY709" s="11"/>
      <c r="RZ709" s="11"/>
      <c r="SA709" s="11"/>
      <c r="SB709" s="11"/>
      <c r="SC709" s="11"/>
      <c r="SD709" s="11"/>
      <c r="SE709" s="11"/>
      <c r="SF709" s="11"/>
      <c r="SG709" s="11"/>
      <c r="SH709" s="11"/>
      <c r="SI709" s="11"/>
      <c r="SJ709" s="11"/>
      <c r="SK709" s="11"/>
      <c r="SL709" s="11"/>
      <c r="SM709" s="11"/>
      <c r="SN709" s="11"/>
      <c r="SO709" s="11"/>
      <c r="SP709" s="11"/>
      <c r="SQ709" s="11"/>
      <c r="SR709" s="11"/>
      <c r="SS709" s="11"/>
      <c r="ST709" s="11"/>
      <c r="SU709" s="11"/>
      <c r="SV709" s="11"/>
      <c r="SW709" s="11"/>
      <c r="SX709" s="11"/>
      <c r="SY709" s="11"/>
      <c r="SZ709" s="11"/>
      <c r="TA709" s="11"/>
      <c r="TB709" s="11"/>
      <c r="TC709" s="11"/>
      <c r="TD709" s="11"/>
      <c r="TE709" s="11"/>
      <c r="TF709" s="11"/>
      <c r="TG709" s="11"/>
      <c r="TH709" s="11"/>
      <c r="TI709" s="11"/>
      <c r="TJ709" s="11"/>
      <c r="TK709" s="11"/>
      <c r="TL709" s="11"/>
      <c r="TM709" s="11"/>
      <c r="TN709" s="11"/>
      <c r="TO709" s="11"/>
      <c r="TP709" s="11"/>
      <c r="TQ709" s="11"/>
      <c r="TR709" s="11"/>
      <c r="TS709" s="11"/>
      <c r="TT709" s="11"/>
      <c r="TU709" s="11"/>
      <c r="TV709" s="11"/>
      <c r="TW709" s="11"/>
      <c r="TX709" s="11"/>
      <c r="TY709" s="11"/>
      <c r="TZ709" s="11"/>
      <c r="UA709" s="11"/>
      <c r="UB709" s="11"/>
      <c r="UC709" s="11"/>
      <c r="UD709" s="11"/>
      <c r="UE709" s="11"/>
      <c r="UF709" s="11"/>
      <c r="UG709" s="11"/>
      <c r="UH709" s="11"/>
      <c r="UI709" s="11"/>
      <c r="UJ709" s="11"/>
      <c r="UK709" s="11"/>
      <c r="UL709" s="11"/>
      <c r="UM709" s="11"/>
      <c r="UN709" s="11"/>
      <c r="UO709" s="11"/>
      <c r="UP709" s="11"/>
      <c r="UQ709" s="11"/>
      <c r="UR709" s="11"/>
      <c r="US709" s="11"/>
      <c r="UT709" s="11"/>
      <c r="UU709" s="11"/>
      <c r="UV709" s="11"/>
      <c r="UW709" s="11"/>
      <c r="UX709" s="11"/>
      <c r="UY709" s="11"/>
      <c r="UZ709" s="11"/>
      <c r="VA709" s="11"/>
      <c r="VB709" s="11"/>
      <c r="VC709" s="11"/>
      <c r="VD709" s="11"/>
      <c r="VE709" s="11"/>
      <c r="VF709" s="11"/>
      <c r="VG709" s="11"/>
      <c r="VH709" s="11"/>
      <c r="VI709" s="11"/>
      <c r="VJ709" s="11"/>
      <c r="VK709" s="11"/>
      <c r="VL709" s="11"/>
      <c r="VM709" s="11"/>
      <c r="VN709" s="11"/>
      <c r="VO709" s="11"/>
      <c r="VP709" s="11"/>
      <c r="VQ709" s="11"/>
      <c r="VR709" s="11"/>
      <c r="VS709" s="11"/>
      <c r="VT709" s="11"/>
      <c r="VU709" s="11"/>
      <c r="VV709" s="11"/>
      <c r="VW709" s="11"/>
      <c r="VX709" s="11"/>
      <c r="VY709" s="11"/>
      <c r="VZ709" s="11"/>
      <c r="WA709" s="11"/>
      <c r="WB709" s="11"/>
      <c r="WC709" s="11"/>
      <c r="WD709" s="11"/>
      <c r="WE709" s="11"/>
      <c r="WF709" s="11"/>
      <c r="WG709" s="11"/>
      <c r="WH709" s="11"/>
      <c r="WI709" s="11"/>
      <c r="WJ709" s="11"/>
      <c r="WK709" s="11"/>
    </row>
    <row r="710" spans="1:609" x14ac:dyDescent="0.25">
      <c r="A710" s="11"/>
      <c r="B710" s="11"/>
      <c r="C710" s="11"/>
      <c r="D710" s="11"/>
      <c r="E710" s="11" t="s">
        <v>19165</v>
      </c>
      <c r="F710" s="11" t="s">
        <v>19166</v>
      </c>
      <c r="G710" s="11"/>
      <c r="H710" s="11"/>
      <c r="I710" s="11"/>
      <c r="J710" s="11"/>
      <c r="K710" s="11" t="s">
        <v>19167</v>
      </c>
      <c r="L710" s="11"/>
      <c r="M710" s="11"/>
      <c r="N710" s="11"/>
      <c r="O710" s="11"/>
      <c r="P710" s="11"/>
      <c r="Q710" s="11"/>
      <c r="R710" s="11"/>
      <c r="S710" s="11"/>
      <c r="T710" s="11"/>
      <c r="U710" s="11"/>
      <c r="V710" s="11" t="s">
        <v>19168</v>
      </c>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t="s">
        <v>19169</v>
      </c>
      <c r="BT710" s="11"/>
      <c r="BU710" s="11"/>
      <c r="BV710" s="11"/>
      <c r="BW710" s="11"/>
      <c r="BX710" s="11"/>
      <c r="BY710" s="11"/>
      <c r="BZ710" s="11"/>
      <c r="CA710" s="11"/>
      <c r="CB710" s="11"/>
      <c r="CC710" s="11"/>
      <c r="CD710" s="11" t="s">
        <v>19170</v>
      </c>
      <c r="CE710" s="11"/>
      <c r="CF710" s="11"/>
      <c r="CG710" s="11"/>
      <c r="CH710" s="11"/>
      <c r="CI710" s="11"/>
      <c r="CJ710" s="11"/>
      <c r="CK710" s="11"/>
      <c r="CL710" s="11" t="s">
        <v>19171</v>
      </c>
      <c r="CM710" s="11"/>
      <c r="CN710" s="11"/>
      <c r="CO710" s="11"/>
      <c r="CP710" s="11"/>
      <c r="CQ710" s="11"/>
      <c r="CR710" s="11"/>
      <c r="CS710" s="11" t="s">
        <v>19172</v>
      </c>
      <c r="CT710" s="11"/>
      <c r="CU710" s="11"/>
      <c r="CV710" s="11"/>
      <c r="CW710" s="11" t="s">
        <v>19173</v>
      </c>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t="s">
        <v>19174</v>
      </c>
      <c r="EA710" s="11" t="s">
        <v>19175</v>
      </c>
      <c r="EB710" s="11"/>
      <c r="EC710" s="11"/>
      <c r="ED710" s="11"/>
      <c r="EE710" s="11"/>
      <c r="EF710" s="11"/>
      <c r="EG710" s="11"/>
      <c r="EH710" s="11"/>
      <c r="EI710" s="11" t="s">
        <v>19176</v>
      </c>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t="s">
        <v>19177</v>
      </c>
      <c r="KN710" s="11"/>
      <c r="KO710" s="11"/>
      <c r="KP710" s="11"/>
      <c r="KQ710" s="11"/>
      <c r="KR710" s="11"/>
      <c r="KS710" s="11"/>
      <c r="KT710" s="11"/>
      <c r="KU710" s="11"/>
      <c r="KV710" s="11"/>
      <c r="KW710" s="11"/>
      <c r="KX710" s="11"/>
      <c r="KY710" s="11"/>
      <c r="KZ710" s="11" t="s">
        <v>19178</v>
      </c>
      <c r="LA710" s="11"/>
      <c r="LB710" s="11"/>
      <c r="LC710" s="11" t="s">
        <v>19179</v>
      </c>
      <c r="LD710" s="11"/>
      <c r="LE710" s="11"/>
      <c r="LF710" s="11"/>
      <c r="LG710" s="11"/>
      <c r="LH710" s="11" t="s">
        <v>19180</v>
      </c>
      <c r="LI710" s="11"/>
      <c r="LJ710" s="11"/>
      <c r="LK710" s="11"/>
      <c r="LL710" s="11"/>
      <c r="LM710" s="11"/>
      <c r="LN710" s="11"/>
      <c r="LO710" s="11"/>
      <c r="LP710" s="11"/>
      <c r="LQ710" s="11"/>
      <c r="LR710" s="11"/>
      <c r="LS710" s="11"/>
      <c r="LT710" s="11" t="s">
        <v>19181</v>
      </c>
      <c r="LU710" s="11"/>
      <c r="LV710" s="11"/>
      <c r="LW710" s="11"/>
      <c r="LX710" s="11"/>
      <c r="LY710" s="11"/>
      <c r="LZ710" s="11"/>
      <c r="MA710" s="11"/>
      <c r="MB710" s="11"/>
      <c r="MC710" s="11"/>
      <c r="MD710" s="11"/>
      <c r="ME710" s="11"/>
      <c r="MF710" s="11"/>
      <c r="MG710" s="11"/>
      <c r="MH710" s="11"/>
      <c r="MI710" s="11"/>
      <c r="MJ710" s="11"/>
      <c r="MK710" s="11"/>
      <c r="ML710" s="11"/>
      <c r="MM710" s="11"/>
      <c r="MN710" s="11"/>
      <c r="MO710" s="11"/>
      <c r="MP710" s="11"/>
      <c r="MQ710" s="11"/>
      <c r="MR710" s="11"/>
      <c r="MS710" s="11"/>
      <c r="MT710" s="11"/>
      <c r="MU710" s="11"/>
      <c r="MV710" s="11"/>
      <c r="MW710" s="11"/>
      <c r="MX710" s="11"/>
      <c r="MY710" s="11"/>
      <c r="MZ710" s="11"/>
      <c r="NA710" s="11"/>
      <c r="NB710" s="11"/>
      <c r="NC710" s="11"/>
      <c r="ND710" s="11"/>
      <c r="NE710" s="11"/>
      <c r="NF710" s="11"/>
      <c r="NG710" s="11"/>
      <c r="NH710" s="11"/>
      <c r="NI710" s="11"/>
      <c r="NJ710" s="11"/>
      <c r="NK710" s="11"/>
      <c r="NL710" s="11"/>
      <c r="NM710" s="11"/>
      <c r="NN710" s="11"/>
      <c r="NO710" s="11"/>
      <c r="NP710" s="11"/>
      <c r="NQ710" s="11"/>
      <c r="NR710" s="11"/>
      <c r="NS710" s="11"/>
      <c r="NT710" s="11"/>
      <c r="NU710" s="11"/>
      <c r="NV710" s="11"/>
      <c r="NW710" s="11"/>
      <c r="NX710" s="11"/>
      <c r="NY710" s="11"/>
      <c r="NZ710" s="11"/>
      <c r="OA710" s="11" t="s">
        <v>19182</v>
      </c>
      <c r="OB710" s="11"/>
      <c r="OC710" s="11"/>
      <c r="OD710" s="11"/>
      <c r="OE710" s="11"/>
      <c r="OF710" s="11"/>
      <c r="OG710" s="11"/>
      <c r="OH710" s="11"/>
      <c r="OI710" s="11"/>
      <c r="OJ710" s="11"/>
      <c r="OK710" s="11"/>
      <c r="OL710" s="11"/>
      <c r="OM710" s="11"/>
      <c r="ON710" s="11"/>
      <c r="OO710" s="11"/>
      <c r="OP710" s="11"/>
      <c r="OQ710" s="11"/>
      <c r="OR710" s="11"/>
      <c r="OS710" s="11"/>
      <c r="OT710" s="11"/>
      <c r="OU710" s="11"/>
      <c r="OV710" s="11"/>
      <c r="OW710" s="11"/>
      <c r="OX710" s="11"/>
      <c r="OY710" s="11"/>
      <c r="OZ710" s="11"/>
      <c r="PA710" s="11"/>
      <c r="PB710" s="11"/>
      <c r="PC710" s="11"/>
      <c r="PD710" s="11"/>
      <c r="PE710" s="11"/>
      <c r="PF710" s="11"/>
      <c r="PG710" s="11" t="s">
        <v>19183</v>
      </c>
      <c r="PH710" s="11"/>
      <c r="PI710" s="11"/>
      <c r="PJ710" s="11"/>
      <c r="PK710" s="11"/>
      <c r="PL710" s="11"/>
      <c r="PM710" s="11"/>
      <c r="PN710" s="11"/>
      <c r="PO710" s="11"/>
      <c r="PP710" s="11"/>
      <c r="PQ710" s="11"/>
      <c r="PR710" s="11"/>
      <c r="PS710" s="11" t="s">
        <v>19184</v>
      </c>
      <c r="PT710" s="11"/>
      <c r="PU710" s="11"/>
      <c r="PV710" s="11"/>
      <c r="PW710" s="11"/>
      <c r="PX710" s="11"/>
      <c r="PY710" s="11"/>
      <c r="PZ710" s="11"/>
      <c r="QA710" s="11"/>
      <c r="QB710" s="11"/>
      <c r="QC710" s="11"/>
      <c r="QD710" s="11"/>
      <c r="QE710" s="11"/>
      <c r="QF710" s="11"/>
      <c r="QG710" s="11"/>
      <c r="QH710" s="11"/>
      <c r="QI710" s="11"/>
      <c r="QJ710" s="11"/>
      <c r="QK710" s="11"/>
      <c r="QL710" s="11"/>
      <c r="QM710" s="11"/>
      <c r="QN710" s="11"/>
      <c r="QO710" s="11"/>
      <c r="QP710" s="11"/>
      <c r="QQ710" s="11"/>
      <c r="QR710" s="11"/>
      <c r="QS710" s="11"/>
      <c r="QT710" s="11"/>
      <c r="QU710" s="11"/>
      <c r="QV710" s="11"/>
      <c r="QW710" s="11"/>
      <c r="QX710" s="11"/>
      <c r="QY710" s="11"/>
      <c r="QZ710" s="11"/>
      <c r="RA710" s="11"/>
      <c r="RB710" s="11"/>
      <c r="RC710" s="11"/>
      <c r="RD710" s="11"/>
      <c r="RE710" s="11"/>
      <c r="RF710" s="11"/>
      <c r="RG710" s="11"/>
      <c r="RH710" s="11"/>
      <c r="RI710" s="11"/>
      <c r="RJ710" s="11"/>
      <c r="RK710" s="11"/>
      <c r="RL710" s="11"/>
      <c r="RM710" s="11"/>
      <c r="RN710" s="11"/>
      <c r="RO710" s="11"/>
      <c r="RP710" s="11"/>
      <c r="RQ710" s="11"/>
      <c r="RR710" s="11"/>
      <c r="RS710" s="11"/>
      <c r="RT710" s="11"/>
      <c r="RU710" s="11"/>
      <c r="RV710" s="11"/>
      <c r="RW710" s="11"/>
      <c r="RX710" s="11"/>
      <c r="RY710" s="11"/>
      <c r="RZ710" s="11"/>
      <c r="SA710" s="11"/>
      <c r="SB710" s="11"/>
      <c r="SC710" s="11"/>
      <c r="SD710" s="11"/>
      <c r="SE710" s="11"/>
      <c r="SF710" s="11"/>
      <c r="SG710" s="11"/>
      <c r="SH710" s="11"/>
      <c r="SI710" s="11"/>
      <c r="SJ710" s="11"/>
      <c r="SK710" s="11"/>
      <c r="SL710" s="11"/>
      <c r="SM710" s="11"/>
      <c r="SN710" s="11"/>
      <c r="SO710" s="11"/>
      <c r="SP710" s="11"/>
      <c r="SQ710" s="11"/>
      <c r="SR710" s="11"/>
      <c r="SS710" s="11"/>
      <c r="ST710" s="11"/>
      <c r="SU710" s="11"/>
      <c r="SV710" s="11"/>
      <c r="SW710" s="11"/>
      <c r="SX710" s="11"/>
      <c r="SY710" s="11"/>
      <c r="SZ710" s="11"/>
      <c r="TA710" s="11"/>
      <c r="TB710" s="11"/>
      <c r="TC710" s="11"/>
      <c r="TD710" s="11"/>
      <c r="TE710" s="11"/>
      <c r="TF710" s="11"/>
      <c r="TG710" s="11"/>
      <c r="TH710" s="11"/>
      <c r="TI710" s="11"/>
      <c r="TJ710" s="11"/>
      <c r="TK710" s="11"/>
      <c r="TL710" s="11"/>
      <c r="TM710" s="11"/>
      <c r="TN710" s="11"/>
      <c r="TO710" s="11"/>
      <c r="TP710" s="11"/>
      <c r="TQ710" s="11"/>
      <c r="TR710" s="11"/>
      <c r="TS710" s="11"/>
      <c r="TT710" s="11"/>
      <c r="TU710" s="11"/>
      <c r="TV710" s="11"/>
      <c r="TW710" s="11"/>
      <c r="TX710" s="11"/>
      <c r="TY710" s="11"/>
      <c r="TZ710" s="11"/>
      <c r="UA710" s="11"/>
      <c r="UB710" s="11"/>
      <c r="UC710" s="11"/>
      <c r="UD710" s="11"/>
      <c r="UE710" s="11"/>
      <c r="UF710" s="11"/>
      <c r="UG710" s="11"/>
      <c r="UH710" s="11"/>
      <c r="UI710" s="11"/>
      <c r="UJ710" s="11"/>
      <c r="UK710" s="11"/>
      <c r="UL710" s="11"/>
      <c r="UM710" s="11"/>
      <c r="UN710" s="11"/>
      <c r="UO710" s="11"/>
      <c r="UP710" s="11"/>
      <c r="UQ710" s="11"/>
      <c r="UR710" s="11"/>
      <c r="US710" s="11"/>
      <c r="UT710" s="11"/>
      <c r="UU710" s="11"/>
      <c r="UV710" s="11"/>
      <c r="UW710" s="11"/>
      <c r="UX710" s="11"/>
      <c r="UY710" s="11"/>
      <c r="UZ710" s="11"/>
      <c r="VA710" s="11"/>
      <c r="VB710" s="11"/>
      <c r="VC710" s="11"/>
      <c r="VD710" s="11"/>
      <c r="VE710" s="11"/>
      <c r="VF710" s="11"/>
      <c r="VG710" s="11"/>
      <c r="VH710" s="11"/>
      <c r="VI710" s="11"/>
      <c r="VJ710" s="11"/>
      <c r="VK710" s="11"/>
      <c r="VL710" s="11"/>
      <c r="VM710" s="11"/>
      <c r="VN710" s="11"/>
      <c r="VO710" s="11"/>
      <c r="VP710" s="11"/>
      <c r="VQ710" s="11"/>
      <c r="VR710" s="11"/>
      <c r="VS710" s="11"/>
      <c r="VT710" s="11"/>
      <c r="VU710" s="11"/>
      <c r="VV710" s="11"/>
      <c r="VW710" s="11"/>
      <c r="VX710" s="11"/>
      <c r="VY710" s="11"/>
      <c r="VZ710" s="11"/>
      <c r="WA710" s="11"/>
      <c r="WB710" s="11"/>
      <c r="WC710" s="11"/>
      <c r="WD710" s="11"/>
      <c r="WE710" s="11"/>
      <c r="WF710" s="11"/>
      <c r="WG710" s="11"/>
      <c r="WH710" s="11"/>
      <c r="WI710" s="11"/>
      <c r="WJ710" s="11"/>
      <c r="WK710" s="11"/>
    </row>
    <row r="711" spans="1:609" x14ac:dyDescent="0.25">
      <c r="A711" s="11"/>
      <c r="B711" s="11"/>
      <c r="C711" s="11"/>
      <c r="D711" s="11"/>
      <c r="E711" s="11" t="s">
        <v>19185</v>
      </c>
      <c r="F711" s="11" t="s">
        <v>19186</v>
      </c>
      <c r="G711" s="11"/>
      <c r="H711" s="11"/>
      <c r="I711" s="11"/>
      <c r="J711" s="11"/>
      <c r="K711" s="11" t="s">
        <v>19187</v>
      </c>
      <c r="L711" s="11"/>
      <c r="M711" s="11"/>
      <c r="N711" s="11"/>
      <c r="O711" s="11"/>
      <c r="P711" s="11"/>
      <c r="Q711" s="11"/>
      <c r="R711" s="11"/>
      <c r="S711" s="11"/>
      <c r="T711" s="11"/>
      <c r="U711" s="11"/>
      <c r="V711" s="11" t="s">
        <v>19188</v>
      </c>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t="s">
        <v>19189</v>
      </c>
      <c r="BT711" s="11"/>
      <c r="BU711" s="11"/>
      <c r="BV711" s="11"/>
      <c r="BW711" s="11"/>
      <c r="BX711" s="11"/>
      <c r="BY711" s="11"/>
      <c r="BZ711" s="11"/>
      <c r="CA711" s="11"/>
      <c r="CB711" s="11"/>
      <c r="CC711" s="11"/>
      <c r="CD711" s="11" t="s">
        <v>19190</v>
      </c>
      <c r="CE711" s="11"/>
      <c r="CF711" s="11"/>
      <c r="CG711" s="11"/>
      <c r="CH711" s="11"/>
      <c r="CI711" s="11"/>
      <c r="CJ711" s="11"/>
      <c r="CK711" s="11"/>
      <c r="CL711" s="11" t="s">
        <v>19191</v>
      </c>
      <c r="CM711" s="11"/>
      <c r="CN711" s="11"/>
      <c r="CO711" s="11"/>
      <c r="CP711" s="11"/>
      <c r="CQ711" s="11"/>
      <c r="CR711" s="11"/>
      <c r="CS711" s="11" t="s">
        <v>19192</v>
      </c>
      <c r="CT711" s="11"/>
      <c r="CU711" s="11"/>
      <c r="CV711" s="11"/>
      <c r="CW711" s="11" t="s">
        <v>19193</v>
      </c>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t="s">
        <v>19194</v>
      </c>
      <c r="EA711" s="11" t="s">
        <v>19195</v>
      </c>
      <c r="EB711" s="11"/>
      <c r="EC711" s="11"/>
      <c r="ED711" s="11"/>
      <c r="EE711" s="11"/>
      <c r="EF711" s="11"/>
      <c r="EG711" s="11"/>
      <c r="EH711" s="11"/>
      <c r="EI711" s="11" t="s">
        <v>19196</v>
      </c>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t="s">
        <v>19197</v>
      </c>
      <c r="KN711" s="11"/>
      <c r="KO711" s="11"/>
      <c r="KP711" s="11"/>
      <c r="KQ711" s="11"/>
      <c r="KR711" s="11"/>
      <c r="KS711" s="11"/>
      <c r="KT711" s="11"/>
      <c r="KU711" s="11"/>
      <c r="KV711" s="11"/>
      <c r="KW711" s="11"/>
      <c r="KX711" s="11"/>
      <c r="KY711" s="11"/>
      <c r="KZ711" s="11" t="s">
        <v>19198</v>
      </c>
      <c r="LA711" s="11"/>
      <c r="LB711" s="11"/>
      <c r="LC711" s="11" t="s">
        <v>19199</v>
      </c>
      <c r="LD711" s="11"/>
      <c r="LE711" s="11"/>
      <c r="LF711" s="11"/>
      <c r="LG711" s="11"/>
      <c r="LH711" s="11" t="s">
        <v>19200</v>
      </c>
      <c r="LI711" s="11"/>
      <c r="LJ711" s="11"/>
      <c r="LK711" s="11"/>
      <c r="LL711" s="11"/>
      <c r="LM711" s="11"/>
      <c r="LN711" s="11"/>
      <c r="LO711" s="11"/>
      <c r="LP711" s="11"/>
      <c r="LQ711" s="11"/>
      <c r="LR711" s="11"/>
      <c r="LS711" s="11"/>
      <c r="LT711" s="11" t="s">
        <v>19201</v>
      </c>
      <c r="LU711" s="11"/>
      <c r="LV711" s="11"/>
      <c r="LW711" s="11"/>
      <c r="LX711" s="11"/>
      <c r="LY711" s="11"/>
      <c r="LZ711" s="11"/>
      <c r="MA711" s="11"/>
      <c r="MB711" s="11"/>
      <c r="MC711" s="11"/>
      <c r="MD711" s="11"/>
      <c r="ME711" s="11"/>
      <c r="MF711" s="11"/>
      <c r="MG711" s="11"/>
      <c r="MH711" s="11"/>
      <c r="MI711" s="11"/>
      <c r="MJ711" s="11"/>
      <c r="MK711" s="11"/>
      <c r="ML711" s="11"/>
      <c r="MM711" s="11"/>
      <c r="MN711" s="11"/>
      <c r="MO711" s="11"/>
      <c r="MP711" s="11"/>
      <c r="MQ711" s="11"/>
      <c r="MR711" s="11"/>
      <c r="MS711" s="11"/>
      <c r="MT711" s="11"/>
      <c r="MU711" s="11"/>
      <c r="MV711" s="11"/>
      <c r="MW711" s="11"/>
      <c r="MX711" s="11"/>
      <c r="MY711" s="11"/>
      <c r="MZ711" s="11"/>
      <c r="NA711" s="11"/>
      <c r="NB711" s="11"/>
      <c r="NC711" s="11"/>
      <c r="ND711" s="11"/>
      <c r="NE711" s="11"/>
      <c r="NF711" s="11"/>
      <c r="NG711" s="11"/>
      <c r="NH711" s="11"/>
      <c r="NI711" s="11"/>
      <c r="NJ711" s="11"/>
      <c r="NK711" s="11"/>
      <c r="NL711" s="11"/>
      <c r="NM711" s="11"/>
      <c r="NN711" s="11"/>
      <c r="NO711" s="11"/>
      <c r="NP711" s="11"/>
      <c r="NQ711" s="11"/>
      <c r="NR711" s="11"/>
      <c r="NS711" s="11"/>
      <c r="NT711" s="11"/>
      <c r="NU711" s="11"/>
      <c r="NV711" s="11"/>
      <c r="NW711" s="11"/>
      <c r="NX711" s="11"/>
      <c r="NY711" s="11"/>
      <c r="NZ711" s="11"/>
      <c r="OA711" s="11" t="s">
        <v>19202</v>
      </c>
      <c r="OB711" s="11"/>
      <c r="OC711" s="11"/>
      <c r="OD711" s="11"/>
      <c r="OE711" s="11"/>
      <c r="OF711" s="11"/>
      <c r="OG711" s="11"/>
      <c r="OH711" s="11"/>
      <c r="OI711" s="11"/>
      <c r="OJ711" s="11"/>
      <c r="OK711" s="11"/>
      <c r="OL711" s="11"/>
      <c r="OM711" s="11"/>
      <c r="ON711" s="11"/>
      <c r="OO711" s="11"/>
      <c r="OP711" s="11"/>
      <c r="OQ711" s="11"/>
      <c r="OR711" s="11"/>
      <c r="OS711" s="11"/>
      <c r="OT711" s="11"/>
      <c r="OU711" s="11"/>
      <c r="OV711" s="11"/>
      <c r="OW711" s="11"/>
      <c r="OX711" s="11"/>
      <c r="OY711" s="11"/>
      <c r="OZ711" s="11"/>
      <c r="PA711" s="11"/>
      <c r="PB711" s="11"/>
      <c r="PC711" s="11"/>
      <c r="PD711" s="11"/>
      <c r="PE711" s="11"/>
      <c r="PF711" s="11"/>
      <c r="PG711" s="11" t="s">
        <v>19203</v>
      </c>
      <c r="PH711" s="11"/>
      <c r="PI711" s="11"/>
      <c r="PJ711" s="11"/>
      <c r="PK711" s="11"/>
      <c r="PL711" s="11"/>
      <c r="PM711" s="11"/>
      <c r="PN711" s="11"/>
      <c r="PO711" s="11"/>
      <c r="PP711" s="11"/>
      <c r="PQ711" s="11"/>
      <c r="PR711" s="11"/>
      <c r="PS711" s="11" t="s">
        <v>19204</v>
      </c>
      <c r="PT711" s="11"/>
      <c r="PU711" s="11"/>
      <c r="PV711" s="11"/>
      <c r="PW711" s="11"/>
      <c r="PX711" s="11"/>
      <c r="PY711" s="11"/>
      <c r="PZ711" s="11"/>
      <c r="QA711" s="11"/>
      <c r="QB711" s="11"/>
      <c r="QC711" s="11"/>
      <c r="QD711" s="11"/>
      <c r="QE711" s="11"/>
      <c r="QF711" s="11"/>
      <c r="QG711" s="11"/>
      <c r="QH711" s="11"/>
      <c r="QI711" s="11"/>
      <c r="QJ711" s="11"/>
      <c r="QK711" s="11"/>
      <c r="QL711" s="11"/>
      <c r="QM711" s="11"/>
      <c r="QN711" s="11"/>
      <c r="QO711" s="11"/>
      <c r="QP711" s="11"/>
      <c r="QQ711" s="11"/>
      <c r="QR711" s="11"/>
      <c r="QS711" s="11"/>
      <c r="QT711" s="11"/>
      <c r="QU711" s="11"/>
      <c r="QV711" s="11"/>
      <c r="QW711" s="11"/>
      <c r="QX711" s="11"/>
      <c r="QY711" s="11"/>
      <c r="QZ711" s="11"/>
      <c r="RA711" s="11"/>
      <c r="RB711" s="11"/>
      <c r="RC711" s="11"/>
      <c r="RD711" s="11"/>
      <c r="RE711" s="11"/>
      <c r="RF711" s="11"/>
      <c r="RG711" s="11"/>
      <c r="RH711" s="11"/>
      <c r="RI711" s="11"/>
      <c r="RJ711" s="11"/>
      <c r="RK711" s="11"/>
      <c r="RL711" s="11"/>
      <c r="RM711" s="11"/>
      <c r="RN711" s="11"/>
      <c r="RO711" s="11"/>
      <c r="RP711" s="11"/>
      <c r="RQ711" s="11"/>
      <c r="RR711" s="11"/>
      <c r="RS711" s="11"/>
      <c r="RT711" s="11"/>
      <c r="RU711" s="11"/>
      <c r="RV711" s="11"/>
      <c r="RW711" s="11"/>
      <c r="RX711" s="11"/>
      <c r="RY711" s="11"/>
      <c r="RZ711" s="11"/>
      <c r="SA711" s="11"/>
      <c r="SB711" s="11"/>
      <c r="SC711" s="11"/>
      <c r="SD711" s="11"/>
      <c r="SE711" s="11"/>
      <c r="SF711" s="11"/>
      <c r="SG711" s="11"/>
      <c r="SH711" s="11"/>
      <c r="SI711" s="11"/>
      <c r="SJ711" s="11"/>
      <c r="SK711" s="11"/>
      <c r="SL711" s="11"/>
      <c r="SM711" s="11"/>
      <c r="SN711" s="11"/>
      <c r="SO711" s="11"/>
      <c r="SP711" s="11"/>
      <c r="SQ711" s="11"/>
      <c r="SR711" s="11"/>
      <c r="SS711" s="11"/>
      <c r="ST711" s="11"/>
      <c r="SU711" s="11"/>
      <c r="SV711" s="11"/>
      <c r="SW711" s="11"/>
      <c r="SX711" s="11"/>
      <c r="SY711" s="11"/>
      <c r="SZ711" s="11"/>
      <c r="TA711" s="11"/>
      <c r="TB711" s="11"/>
      <c r="TC711" s="11"/>
      <c r="TD711" s="11"/>
      <c r="TE711" s="11"/>
      <c r="TF711" s="11"/>
      <c r="TG711" s="11"/>
      <c r="TH711" s="11"/>
      <c r="TI711" s="11"/>
      <c r="TJ711" s="11"/>
      <c r="TK711" s="11"/>
      <c r="TL711" s="11"/>
      <c r="TM711" s="11"/>
      <c r="TN711" s="11"/>
      <c r="TO711" s="11"/>
      <c r="TP711" s="11"/>
      <c r="TQ711" s="11"/>
      <c r="TR711" s="11"/>
      <c r="TS711" s="11"/>
      <c r="TT711" s="11"/>
      <c r="TU711" s="11"/>
      <c r="TV711" s="11"/>
      <c r="TW711" s="11"/>
      <c r="TX711" s="11"/>
      <c r="TY711" s="11"/>
      <c r="TZ711" s="11"/>
      <c r="UA711" s="11"/>
      <c r="UB711" s="11"/>
      <c r="UC711" s="11"/>
      <c r="UD711" s="11"/>
      <c r="UE711" s="11"/>
      <c r="UF711" s="11"/>
      <c r="UG711" s="11"/>
      <c r="UH711" s="11"/>
      <c r="UI711" s="11"/>
      <c r="UJ711" s="11"/>
      <c r="UK711" s="11"/>
      <c r="UL711" s="11"/>
      <c r="UM711" s="11"/>
      <c r="UN711" s="11"/>
      <c r="UO711" s="11"/>
      <c r="UP711" s="11"/>
      <c r="UQ711" s="11"/>
      <c r="UR711" s="11"/>
      <c r="US711" s="11"/>
      <c r="UT711" s="11"/>
      <c r="UU711" s="11"/>
      <c r="UV711" s="11"/>
      <c r="UW711" s="11"/>
      <c r="UX711" s="11"/>
      <c r="UY711" s="11"/>
      <c r="UZ711" s="11"/>
      <c r="VA711" s="11"/>
      <c r="VB711" s="11"/>
      <c r="VC711" s="11"/>
      <c r="VD711" s="11"/>
      <c r="VE711" s="11"/>
      <c r="VF711" s="11"/>
      <c r="VG711" s="11"/>
      <c r="VH711" s="11"/>
      <c r="VI711" s="11"/>
      <c r="VJ711" s="11"/>
      <c r="VK711" s="11"/>
      <c r="VL711" s="11"/>
      <c r="VM711" s="11"/>
      <c r="VN711" s="11"/>
      <c r="VO711" s="11"/>
      <c r="VP711" s="11"/>
      <c r="VQ711" s="11"/>
      <c r="VR711" s="11"/>
      <c r="VS711" s="11"/>
      <c r="VT711" s="11"/>
      <c r="VU711" s="11"/>
      <c r="VV711" s="11"/>
      <c r="VW711" s="11"/>
      <c r="VX711" s="11"/>
      <c r="VY711" s="11"/>
      <c r="VZ711" s="11"/>
      <c r="WA711" s="11"/>
      <c r="WB711" s="11"/>
      <c r="WC711" s="11"/>
      <c r="WD711" s="11"/>
      <c r="WE711" s="11"/>
      <c r="WF711" s="11"/>
      <c r="WG711" s="11"/>
      <c r="WH711" s="11"/>
      <c r="WI711" s="11"/>
      <c r="WJ711" s="11"/>
      <c r="WK711" s="11"/>
    </row>
    <row r="712" spans="1:609" x14ac:dyDescent="0.25">
      <c r="A712" s="11"/>
      <c r="B712" s="11"/>
      <c r="C712" s="11"/>
      <c r="D712" s="11"/>
      <c r="E712" s="11" t="s">
        <v>19205</v>
      </c>
      <c r="F712" s="11" t="s">
        <v>19206</v>
      </c>
      <c r="G712" s="11"/>
      <c r="H712" s="11"/>
      <c r="I712" s="11"/>
      <c r="J712" s="11"/>
      <c r="K712" s="11" t="s">
        <v>19207</v>
      </c>
      <c r="L712" s="11"/>
      <c r="M712" s="11"/>
      <c r="N712" s="11"/>
      <c r="O712" s="11"/>
      <c r="P712" s="11"/>
      <c r="Q712" s="11"/>
      <c r="R712" s="11"/>
      <c r="S712" s="11"/>
      <c r="T712" s="11"/>
      <c r="U712" s="11"/>
      <c r="V712" s="11" t="s">
        <v>19208</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t="s">
        <v>19209</v>
      </c>
      <c r="BT712" s="11"/>
      <c r="BU712" s="11"/>
      <c r="BV712" s="11"/>
      <c r="BW712" s="11"/>
      <c r="BX712" s="11"/>
      <c r="BY712" s="11"/>
      <c r="BZ712" s="11"/>
      <c r="CA712" s="11"/>
      <c r="CB712" s="11"/>
      <c r="CC712" s="11"/>
      <c r="CD712" s="11" t="s">
        <v>19210</v>
      </c>
      <c r="CE712" s="11"/>
      <c r="CF712" s="11"/>
      <c r="CG712" s="11"/>
      <c r="CH712" s="11"/>
      <c r="CI712" s="11"/>
      <c r="CJ712" s="11"/>
      <c r="CK712" s="11"/>
      <c r="CL712" s="11" t="s">
        <v>19211</v>
      </c>
      <c r="CM712" s="11"/>
      <c r="CN712" s="11"/>
      <c r="CO712" s="11"/>
      <c r="CP712" s="11"/>
      <c r="CQ712" s="11"/>
      <c r="CR712" s="11"/>
      <c r="CS712" s="11" t="s">
        <v>19212</v>
      </c>
      <c r="CT712" s="11"/>
      <c r="CU712" s="11"/>
      <c r="CV712" s="11"/>
      <c r="CW712" s="11" t="s">
        <v>19213</v>
      </c>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t="s">
        <v>19214</v>
      </c>
      <c r="EA712" s="11" t="s">
        <v>19215</v>
      </c>
      <c r="EB712" s="11"/>
      <c r="EC712" s="11"/>
      <c r="ED712" s="11"/>
      <c r="EE712" s="11"/>
      <c r="EF712" s="11"/>
      <c r="EG712" s="11"/>
      <c r="EH712" s="11"/>
      <c r="EI712" s="11" t="s">
        <v>19216</v>
      </c>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t="s">
        <v>19217</v>
      </c>
      <c r="KN712" s="11"/>
      <c r="KO712" s="11"/>
      <c r="KP712" s="11"/>
      <c r="KQ712" s="11"/>
      <c r="KR712" s="11"/>
      <c r="KS712" s="11"/>
      <c r="KT712" s="11"/>
      <c r="KU712" s="11"/>
      <c r="KV712" s="11"/>
      <c r="KW712" s="11"/>
      <c r="KX712" s="11"/>
      <c r="KY712" s="11"/>
      <c r="KZ712" s="11" t="s">
        <v>19218</v>
      </c>
      <c r="LA712" s="11"/>
      <c r="LB712" s="11"/>
      <c r="LC712" s="11" t="s">
        <v>19219</v>
      </c>
      <c r="LD712" s="11"/>
      <c r="LE712" s="11"/>
      <c r="LF712" s="11"/>
      <c r="LG712" s="11"/>
      <c r="LH712" s="11" t="s">
        <v>19220</v>
      </c>
      <c r="LI712" s="11"/>
      <c r="LJ712" s="11"/>
      <c r="LK712" s="11"/>
      <c r="LL712" s="11"/>
      <c r="LM712" s="11"/>
      <c r="LN712" s="11"/>
      <c r="LO712" s="11"/>
      <c r="LP712" s="11"/>
      <c r="LQ712" s="11"/>
      <c r="LR712" s="11"/>
      <c r="LS712" s="11"/>
      <c r="LT712" s="11" t="s">
        <v>19221</v>
      </c>
      <c r="LU712" s="11"/>
      <c r="LV712" s="11"/>
      <c r="LW712" s="11"/>
      <c r="LX712" s="11"/>
      <c r="LY712" s="11"/>
      <c r="LZ712" s="11"/>
      <c r="MA712" s="11"/>
      <c r="MB712" s="11"/>
      <c r="MC712" s="11"/>
      <c r="MD712" s="11"/>
      <c r="ME712" s="11"/>
      <c r="MF712" s="11"/>
      <c r="MG712" s="11"/>
      <c r="MH712" s="11"/>
      <c r="MI712" s="11"/>
      <c r="MJ712" s="11"/>
      <c r="MK712" s="11"/>
      <c r="ML712" s="11"/>
      <c r="MM712" s="11"/>
      <c r="MN712" s="11"/>
      <c r="MO712" s="11"/>
      <c r="MP712" s="11"/>
      <c r="MQ712" s="11"/>
      <c r="MR712" s="11"/>
      <c r="MS712" s="11"/>
      <c r="MT712" s="11"/>
      <c r="MU712" s="11"/>
      <c r="MV712" s="11"/>
      <c r="MW712" s="11"/>
      <c r="MX712" s="11"/>
      <c r="MY712" s="11"/>
      <c r="MZ712" s="11"/>
      <c r="NA712" s="11"/>
      <c r="NB712" s="11"/>
      <c r="NC712" s="11"/>
      <c r="ND712" s="11"/>
      <c r="NE712" s="11"/>
      <c r="NF712" s="11"/>
      <c r="NG712" s="11"/>
      <c r="NH712" s="11"/>
      <c r="NI712" s="11"/>
      <c r="NJ712" s="11"/>
      <c r="NK712" s="11"/>
      <c r="NL712" s="11"/>
      <c r="NM712" s="11"/>
      <c r="NN712" s="11"/>
      <c r="NO712" s="11"/>
      <c r="NP712" s="11"/>
      <c r="NQ712" s="11"/>
      <c r="NR712" s="11"/>
      <c r="NS712" s="11"/>
      <c r="NT712" s="11"/>
      <c r="NU712" s="11"/>
      <c r="NV712" s="11"/>
      <c r="NW712" s="11"/>
      <c r="NX712" s="11"/>
      <c r="NY712" s="11"/>
      <c r="NZ712" s="11"/>
      <c r="OA712" s="11" t="s">
        <v>19222</v>
      </c>
      <c r="OB712" s="11"/>
      <c r="OC712" s="11"/>
      <c r="OD712" s="11"/>
      <c r="OE712" s="11"/>
      <c r="OF712" s="11"/>
      <c r="OG712" s="11"/>
      <c r="OH712" s="11"/>
      <c r="OI712" s="11"/>
      <c r="OJ712" s="11"/>
      <c r="OK712" s="11"/>
      <c r="OL712" s="11"/>
      <c r="OM712" s="11"/>
      <c r="ON712" s="11"/>
      <c r="OO712" s="11"/>
      <c r="OP712" s="11"/>
      <c r="OQ712" s="11"/>
      <c r="OR712" s="11"/>
      <c r="OS712" s="11"/>
      <c r="OT712" s="11"/>
      <c r="OU712" s="11"/>
      <c r="OV712" s="11"/>
      <c r="OW712" s="11"/>
      <c r="OX712" s="11"/>
      <c r="OY712" s="11"/>
      <c r="OZ712" s="11"/>
      <c r="PA712" s="11"/>
      <c r="PB712" s="11"/>
      <c r="PC712" s="11"/>
      <c r="PD712" s="11"/>
      <c r="PE712" s="11"/>
      <c r="PF712" s="11"/>
      <c r="PG712" s="11" t="s">
        <v>19223</v>
      </c>
      <c r="PH712" s="11"/>
      <c r="PI712" s="11"/>
      <c r="PJ712" s="11"/>
      <c r="PK712" s="11"/>
      <c r="PL712" s="11"/>
      <c r="PM712" s="11"/>
      <c r="PN712" s="11"/>
      <c r="PO712" s="11"/>
      <c r="PP712" s="11"/>
      <c r="PQ712" s="11"/>
      <c r="PR712" s="11"/>
      <c r="PS712" s="11" t="s">
        <v>19224</v>
      </c>
      <c r="PT712" s="11"/>
      <c r="PU712" s="11"/>
      <c r="PV712" s="11"/>
      <c r="PW712" s="11"/>
      <c r="PX712" s="11"/>
      <c r="PY712" s="11"/>
      <c r="PZ712" s="11"/>
      <c r="QA712" s="11"/>
      <c r="QB712" s="11"/>
      <c r="QC712" s="11"/>
      <c r="QD712" s="11"/>
      <c r="QE712" s="11"/>
      <c r="QF712" s="11"/>
      <c r="QG712" s="11"/>
      <c r="QH712" s="11"/>
      <c r="QI712" s="11"/>
      <c r="QJ712" s="11"/>
      <c r="QK712" s="11"/>
      <c r="QL712" s="11"/>
      <c r="QM712" s="11"/>
      <c r="QN712" s="11"/>
      <c r="QO712" s="11"/>
      <c r="QP712" s="11"/>
      <c r="QQ712" s="11"/>
      <c r="QR712" s="11"/>
      <c r="QS712" s="11"/>
      <c r="QT712" s="11"/>
      <c r="QU712" s="11"/>
      <c r="QV712" s="11"/>
      <c r="QW712" s="11"/>
      <c r="QX712" s="11"/>
      <c r="QY712" s="11"/>
      <c r="QZ712" s="11"/>
      <c r="RA712" s="11"/>
      <c r="RB712" s="11"/>
      <c r="RC712" s="11"/>
      <c r="RD712" s="11"/>
      <c r="RE712" s="11"/>
      <c r="RF712" s="11"/>
      <c r="RG712" s="11"/>
      <c r="RH712" s="11"/>
      <c r="RI712" s="11"/>
      <c r="RJ712" s="11"/>
      <c r="RK712" s="11"/>
      <c r="RL712" s="11"/>
      <c r="RM712" s="11"/>
      <c r="RN712" s="11"/>
      <c r="RO712" s="11"/>
      <c r="RP712" s="11"/>
      <c r="RQ712" s="11"/>
      <c r="RR712" s="11"/>
      <c r="RS712" s="11"/>
      <c r="RT712" s="11"/>
      <c r="RU712" s="11"/>
      <c r="RV712" s="11"/>
      <c r="RW712" s="11"/>
      <c r="RX712" s="11"/>
      <c r="RY712" s="11"/>
      <c r="RZ712" s="11"/>
      <c r="SA712" s="11"/>
      <c r="SB712" s="11"/>
      <c r="SC712" s="11"/>
      <c r="SD712" s="11"/>
      <c r="SE712" s="11"/>
      <c r="SF712" s="11"/>
      <c r="SG712" s="11"/>
      <c r="SH712" s="11"/>
      <c r="SI712" s="11"/>
      <c r="SJ712" s="11"/>
      <c r="SK712" s="11"/>
      <c r="SL712" s="11"/>
      <c r="SM712" s="11"/>
      <c r="SN712" s="11"/>
      <c r="SO712" s="11"/>
      <c r="SP712" s="11"/>
      <c r="SQ712" s="11"/>
      <c r="SR712" s="11"/>
      <c r="SS712" s="11"/>
      <c r="ST712" s="11"/>
      <c r="SU712" s="11"/>
      <c r="SV712" s="11"/>
      <c r="SW712" s="11"/>
      <c r="SX712" s="11"/>
      <c r="SY712" s="11"/>
      <c r="SZ712" s="11"/>
      <c r="TA712" s="11"/>
      <c r="TB712" s="11"/>
      <c r="TC712" s="11"/>
      <c r="TD712" s="11"/>
      <c r="TE712" s="11"/>
      <c r="TF712" s="11"/>
      <c r="TG712" s="11"/>
      <c r="TH712" s="11"/>
      <c r="TI712" s="11"/>
      <c r="TJ712" s="11"/>
      <c r="TK712" s="11"/>
      <c r="TL712" s="11"/>
      <c r="TM712" s="11"/>
      <c r="TN712" s="11"/>
      <c r="TO712" s="11"/>
      <c r="TP712" s="11"/>
      <c r="TQ712" s="11"/>
      <c r="TR712" s="11"/>
      <c r="TS712" s="11"/>
      <c r="TT712" s="11"/>
      <c r="TU712" s="11"/>
      <c r="TV712" s="11"/>
      <c r="TW712" s="11"/>
      <c r="TX712" s="11"/>
      <c r="TY712" s="11"/>
      <c r="TZ712" s="11"/>
      <c r="UA712" s="11"/>
      <c r="UB712" s="11"/>
      <c r="UC712" s="11"/>
      <c r="UD712" s="11"/>
      <c r="UE712" s="11"/>
      <c r="UF712" s="11"/>
      <c r="UG712" s="11"/>
      <c r="UH712" s="11"/>
      <c r="UI712" s="11"/>
      <c r="UJ712" s="11"/>
      <c r="UK712" s="11"/>
      <c r="UL712" s="11"/>
      <c r="UM712" s="11"/>
      <c r="UN712" s="11"/>
      <c r="UO712" s="11"/>
      <c r="UP712" s="11"/>
      <c r="UQ712" s="11"/>
      <c r="UR712" s="11"/>
      <c r="US712" s="11"/>
      <c r="UT712" s="11"/>
      <c r="UU712" s="11"/>
      <c r="UV712" s="11"/>
      <c r="UW712" s="11"/>
      <c r="UX712" s="11"/>
      <c r="UY712" s="11"/>
      <c r="UZ712" s="11"/>
      <c r="VA712" s="11"/>
      <c r="VB712" s="11"/>
      <c r="VC712" s="11"/>
      <c r="VD712" s="11"/>
      <c r="VE712" s="11"/>
      <c r="VF712" s="11"/>
      <c r="VG712" s="11"/>
      <c r="VH712" s="11"/>
      <c r="VI712" s="11"/>
      <c r="VJ712" s="11"/>
      <c r="VK712" s="11"/>
      <c r="VL712" s="11"/>
      <c r="VM712" s="11"/>
      <c r="VN712" s="11"/>
      <c r="VO712" s="11"/>
      <c r="VP712" s="11"/>
      <c r="VQ712" s="11"/>
      <c r="VR712" s="11"/>
      <c r="VS712" s="11"/>
      <c r="VT712" s="11"/>
      <c r="VU712" s="11"/>
      <c r="VV712" s="11"/>
      <c r="VW712" s="11"/>
      <c r="VX712" s="11"/>
      <c r="VY712" s="11"/>
      <c r="VZ712" s="11"/>
      <c r="WA712" s="11"/>
      <c r="WB712" s="11"/>
      <c r="WC712" s="11"/>
      <c r="WD712" s="11"/>
      <c r="WE712" s="11"/>
      <c r="WF712" s="11"/>
      <c r="WG712" s="11"/>
      <c r="WH712" s="11"/>
      <c r="WI712" s="11"/>
      <c r="WJ712" s="11"/>
      <c r="WK712" s="11"/>
    </row>
    <row r="713" spans="1:609" x14ac:dyDescent="0.25">
      <c r="A713" s="11"/>
      <c r="B713" s="11"/>
      <c r="C713" s="11"/>
      <c r="D713" s="11"/>
      <c r="E713" s="11" t="s">
        <v>19225</v>
      </c>
      <c r="F713" s="11" t="s">
        <v>19226</v>
      </c>
      <c r="G713" s="11"/>
      <c r="H713" s="11"/>
      <c r="I713" s="11"/>
      <c r="J713" s="11"/>
      <c r="K713" s="11" t="s">
        <v>19227</v>
      </c>
      <c r="L713" s="11"/>
      <c r="M713" s="11"/>
      <c r="N713" s="11"/>
      <c r="O713" s="11"/>
      <c r="P713" s="11"/>
      <c r="Q713" s="11"/>
      <c r="R713" s="11"/>
      <c r="S713" s="11"/>
      <c r="T713" s="11"/>
      <c r="U713" s="11"/>
      <c r="V713" s="11" t="s">
        <v>19228</v>
      </c>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t="s">
        <v>19229</v>
      </c>
      <c r="BT713" s="11"/>
      <c r="BU713" s="11"/>
      <c r="BV713" s="11"/>
      <c r="BW713" s="11"/>
      <c r="BX713" s="11"/>
      <c r="BY713" s="11"/>
      <c r="BZ713" s="11"/>
      <c r="CA713" s="11"/>
      <c r="CB713" s="11"/>
      <c r="CC713" s="11"/>
      <c r="CD713" s="11" t="s">
        <v>19230</v>
      </c>
      <c r="CE713" s="11"/>
      <c r="CF713" s="11"/>
      <c r="CG713" s="11"/>
      <c r="CH713" s="11"/>
      <c r="CI713" s="11"/>
      <c r="CJ713" s="11"/>
      <c r="CK713" s="11"/>
      <c r="CL713" s="11" t="s">
        <v>19231</v>
      </c>
      <c r="CM713" s="11"/>
      <c r="CN713" s="11"/>
      <c r="CO713" s="11"/>
      <c r="CP713" s="11"/>
      <c r="CQ713" s="11"/>
      <c r="CR713" s="11"/>
      <c r="CS713" s="11" t="s">
        <v>19232</v>
      </c>
      <c r="CT713" s="11"/>
      <c r="CU713" s="11"/>
      <c r="CV713" s="11"/>
      <c r="CW713" s="11" t="s">
        <v>19233</v>
      </c>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t="s">
        <v>19234</v>
      </c>
      <c r="EA713" s="11" t="s">
        <v>19235</v>
      </c>
      <c r="EB713" s="11"/>
      <c r="EC713" s="11"/>
      <c r="ED713" s="11"/>
      <c r="EE713" s="11"/>
      <c r="EF713" s="11"/>
      <c r="EG713" s="11"/>
      <c r="EH713" s="11"/>
      <c r="EI713" s="11" t="s">
        <v>19236</v>
      </c>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t="s">
        <v>19237</v>
      </c>
      <c r="KN713" s="11"/>
      <c r="KO713" s="11"/>
      <c r="KP713" s="11"/>
      <c r="KQ713" s="11"/>
      <c r="KR713" s="11"/>
      <c r="KS713" s="11"/>
      <c r="KT713" s="11"/>
      <c r="KU713" s="11"/>
      <c r="KV713" s="11"/>
      <c r="KW713" s="11"/>
      <c r="KX713" s="11"/>
      <c r="KY713" s="11"/>
      <c r="KZ713" s="11" t="s">
        <v>19238</v>
      </c>
      <c r="LA713" s="11"/>
      <c r="LB713" s="11"/>
      <c r="LC713" s="11" t="s">
        <v>19239</v>
      </c>
      <c r="LD713" s="11"/>
      <c r="LE713" s="11"/>
      <c r="LF713" s="11"/>
      <c r="LG713" s="11"/>
      <c r="LH713" s="11" t="s">
        <v>19240</v>
      </c>
      <c r="LI713" s="11"/>
      <c r="LJ713" s="11"/>
      <c r="LK713" s="11"/>
      <c r="LL713" s="11"/>
      <c r="LM713" s="11"/>
      <c r="LN713" s="11"/>
      <c r="LO713" s="11"/>
      <c r="LP713" s="11"/>
      <c r="LQ713" s="11"/>
      <c r="LR713" s="11"/>
      <c r="LS713" s="11"/>
      <c r="LT713" s="11" t="s">
        <v>19241</v>
      </c>
      <c r="LU713" s="11"/>
      <c r="LV713" s="11"/>
      <c r="LW713" s="11"/>
      <c r="LX713" s="11"/>
      <c r="LY713" s="11"/>
      <c r="LZ713" s="11"/>
      <c r="MA713" s="11"/>
      <c r="MB713" s="11"/>
      <c r="MC713" s="11"/>
      <c r="MD713" s="11"/>
      <c r="ME713" s="11"/>
      <c r="MF713" s="11"/>
      <c r="MG713" s="11"/>
      <c r="MH713" s="11"/>
      <c r="MI713" s="11"/>
      <c r="MJ713" s="11"/>
      <c r="MK713" s="11"/>
      <c r="ML713" s="11"/>
      <c r="MM713" s="11"/>
      <c r="MN713" s="11"/>
      <c r="MO713" s="11"/>
      <c r="MP713" s="11"/>
      <c r="MQ713" s="11"/>
      <c r="MR713" s="11"/>
      <c r="MS713" s="11"/>
      <c r="MT713" s="11"/>
      <c r="MU713" s="11"/>
      <c r="MV713" s="11"/>
      <c r="MW713" s="11"/>
      <c r="MX713" s="11"/>
      <c r="MY713" s="11"/>
      <c r="MZ713" s="11"/>
      <c r="NA713" s="11"/>
      <c r="NB713" s="11"/>
      <c r="NC713" s="11"/>
      <c r="ND713" s="11"/>
      <c r="NE713" s="11"/>
      <c r="NF713" s="11"/>
      <c r="NG713" s="11"/>
      <c r="NH713" s="11"/>
      <c r="NI713" s="11"/>
      <c r="NJ713" s="11"/>
      <c r="NK713" s="11"/>
      <c r="NL713" s="11"/>
      <c r="NM713" s="11"/>
      <c r="NN713" s="11"/>
      <c r="NO713" s="11"/>
      <c r="NP713" s="11"/>
      <c r="NQ713" s="11"/>
      <c r="NR713" s="11"/>
      <c r="NS713" s="11"/>
      <c r="NT713" s="11"/>
      <c r="NU713" s="11"/>
      <c r="NV713" s="11"/>
      <c r="NW713" s="11"/>
      <c r="NX713" s="11"/>
      <c r="NY713" s="11"/>
      <c r="NZ713" s="11"/>
      <c r="OA713" s="11" t="s">
        <v>19242</v>
      </c>
      <c r="OB713" s="11"/>
      <c r="OC713" s="11"/>
      <c r="OD713" s="11"/>
      <c r="OE713" s="11"/>
      <c r="OF713" s="11"/>
      <c r="OG713" s="11"/>
      <c r="OH713" s="11"/>
      <c r="OI713" s="11"/>
      <c r="OJ713" s="11"/>
      <c r="OK713" s="11"/>
      <c r="OL713" s="11"/>
      <c r="OM713" s="11"/>
      <c r="ON713" s="11"/>
      <c r="OO713" s="11"/>
      <c r="OP713" s="11"/>
      <c r="OQ713" s="11"/>
      <c r="OR713" s="11"/>
      <c r="OS713" s="11"/>
      <c r="OT713" s="11"/>
      <c r="OU713" s="11"/>
      <c r="OV713" s="11"/>
      <c r="OW713" s="11"/>
      <c r="OX713" s="11"/>
      <c r="OY713" s="11"/>
      <c r="OZ713" s="11"/>
      <c r="PA713" s="11"/>
      <c r="PB713" s="11"/>
      <c r="PC713" s="11"/>
      <c r="PD713" s="11"/>
      <c r="PE713" s="11"/>
      <c r="PF713" s="11"/>
      <c r="PG713" s="11" t="s">
        <v>19243</v>
      </c>
      <c r="PH713" s="11"/>
      <c r="PI713" s="11"/>
      <c r="PJ713" s="11"/>
      <c r="PK713" s="11"/>
      <c r="PL713" s="11"/>
      <c r="PM713" s="11"/>
      <c r="PN713" s="11"/>
      <c r="PO713" s="11"/>
      <c r="PP713" s="11"/>
      <c r="PQ713" s="11"/>
      <c r="PR713" s="11"/>
      <c r="PS713" s="11" t="s">
        <v>19244</v>
      </c>
      <c r="PT713" s="11"/>
      <c r="PU713" s="11"/>
      <c r="PV713" s="11"/>
      <c r="PW713" s="11"/>
      <c r="PX713" s="11"/>
      <c r="PY713" s="11"/>
      <c r="PZ713" s="11"/>
      <c r="QA713" s="11"/>
      <c r="QB713" s="11"/>
      <c r="QC713" s="11"/>
      <c r="QD713" s="11"/>
      <c r="QE713" s="11"/>
      <c r="QF713" s="11"/>
      <c r="QG713" s="11"/>
      <c r="QH713" s="11"/>
      <c r="QI713" s="11"/>
      <c r="QJ713" s="11"/>
      <c r="QK713" s="11"/>
      <c r="QL713" s="11"/>
      <c r="QM713" s="11"/>
      <c r="QN713" s="11"/>
      <c r="QO713" s="11"/>
      <c r="QP713" s="11"/>
      <c r="QQ713" s="11"/>
      <c r="QR713" s="11"/>
      <c r="QS713" s="11"/>
      <c r="QT713" s="11"/>
      <c r="QU713" s="11"/>
      <c r="QV713" s="11"/>
      <c r="QW713" s="11"/>
      <c r="QX713" s="11"/>
      <c r="QY713" s="11"/>
      <c r="QZ713" s="11"/>
      <c r="RA713" s="11"/>
      <c r="RB713" s="11"/>
      <c r="RC713" s="11"/>
      <c r="RD713" s="11"/>
      <c r="RE713" s="11"/>
      <c r="RF713" s="11"/>
      <c r="RG713" s="11"/>
      <c r="RH713" s="11"/>
      <c r="RI713" s="11"/>
      <c r="RJ713" s="11"/>
      <c r="RK713" s="11"/>
      <c r="RL713" s="11"/>
      <c r="RM713" s="11"/>
      <c r="RN713" s="11"/>
      <c r="RO713" s="11"/>
      <c r="RP713" s="11"/>
      <c r="RQ713" s="11"/>
      <c r="RR713" s="11"/>
      <c r="RS713" s="11"/>
      <c r="RT713" s="11"/>
      <c r="RU713" s="11"/>
      <c r="RV713" s="11"/>
      <c r="RW713" s="11"/>
      <c r="RX713" s="11"/>
      <c r="RY713" s="11"/>
      <c r="RZ713" s="11"/>
      <c r="SA713" s="11"/>
      <c r="SB713" s="11"/>
      <c r="SC713" s="11"/>
      <c r="SD713" s="11"/>
      <c r="SE713" s="11"/>
      <c r="SF713" s="11"/>
      <c r="SG713" s="11"/>
      <c r="SH713" s="11"/>
      <c r="SI713" s="11"/>
      <c r="SJ713" s="11"/>
      <c r="SK713" s="11"/>
      <c r="SL713" s="11"/>
      <c r="SM713" s="11"/>
      <c r="SN713" s="11"/>
      <c r="SO713" s="11"/>
      <c r="SP713" s="11"/>
      <c r="SQ713" s="11"/>
      <c r="SR713" s="11"/>
      <c r="SS713" s="11"/>
      <c r="ST713" s="11"/>
      <c r="SU713" s="11"/>
      <c r="SV713" s="11"/>
      <c r="SW713" s="11"/>
      <c r="SX713" s="11"/>
      <c r="SY713" s="11"/>
      <c r="SZ713" s="11"/>
      <c r="TA713" s="11"/>
      <c r="TB713" s="11"/>
      <c r="TC713" s="11"/>
      <c r="TD713" s="11"/>
      <c r="TE713" s="11"/>
      <c r="TF713" s="11"/>
      <c r="TG713" s="11"/>
      <c r="TH713" s="11"/>
      <c r="TI713" s="11"/>
      <c r="TJ713" s="11"/>
      <c r="TK713" s="11"/>
      <c r="TL713" s="11"/>
      <c r="TM713" s="11"/>
      <c r="TN713" s="11"/>
      <c r="TO713" s="11"/>
      <c r="TP713" s="11"/>
      <c r="TQ713" s="11"/>
      <c r="TR713" s="11"/>
      <c r="TS713" s="11"/>
      <c r="TT713" s="11"/>
      <c r="TU713" s="11"/>
      <c r="TV713" s="11"/>
      <c r="TW713" s="11"/>
      <c r="TX713" s="11"/>
      <c r="TY713" s="11"/>
      <c r="TZ713" s="11"/>
      <c r="UA713" s="11"/>
      <c r="UB713" s="11"/>
      <c r="UC713" s="11"/>
      <c r="UD713" s="11"/>
      <c r="UE713" s="11"/>
      <c r="UF713" s="11"/>
      <c r="UG713" s="11"/>
      <c r="UH713" s="11"/>
      <c r="UI713" s="11"/>
      <c r="UJ713" s="11"/>
      <c r="UK713" s="11"/>
      <c r="UL713" s="11"/>
      <c r="UM713" s="11"/>
      <c r="UN713" s="11"/>
      <c r="UO713" s="11"/>
      <c r="UP713" s="11"/>
      <c r="UQ713" s="11"/>
      <c r="UR713" s="11"/>
      <c r="US713" s="11"/>
      <c r="UT713" s="11"/>
      <c r="UU713" s="11"/>
      <c r="UV713" s="11"/>
      <c r="UW713" s="11"/>
      <c r="UX713" s="11"/>
      <c r="UY713" s="11"/>
      <c r="UZ713" s="11"/>
      <c r="VA713" s="11"/>
      <c r="VB713" s="11"/>
      <c r="VC713" s="11"/>
      <c r="VD713" s="11"/>
      <c r="VE713" s="11"/>
      <c r="VF713" s="11"/>
      <c r="VG713" s="11"/>
      <c r="VH713" s="11"/>
      <c r="VI713" s="11"/>
      <c r="VJ713" s="11"/>
      <c r="VK713" s="11"/>
      <c r="VL713" s="11"/>
      <c r="VM713" s="11"/>
      <c r="VN713" s="11"/>
      <c r="VO713" s="11"/>
      <c r="VP713" s="11"/>
      <c r="VQ713" s="11"/>
      <c r="VR713" s="11"/>
      <c r="VS713" s="11"/>
      <c r="VT713" s="11"/>
      <c r="VU713" s="11"/>
      <c r="VV713" s="11"/>
      <c r="VW713" s="11"/>
      <c r="VX713" s="11"/>
      <c r="VY713" s="11"/>
      <c r="VZ713" s="11"/>
      <c r="WA713" s="11"/>
      <c r="WB713" s="11"/>
      <c r="WC713" s="11"/>
      <c r="WD713" s="11"/>
      <c r="WE713" s="11"/>
      <c r="WF713" s="11"/>
      <c r="WG713" s="11"/>
      <c r="WH713" s="11"/>
      <c r="WI713" s="11"/>
      <c r="WJ713" s="11"/>
      <c r="WK713" s="11"/>
    </row>
    <row r="714" spans="1:609" x14ac:dyDescent="0.25">
      <c r="A714" s="11"/>
      <c r="B714" s="11"/>
      <c r="C714" s="11"/>
      <c r="D714" s="11"/>
      <c r="E714" s="11" t="s">
        <v>19245</v>
      </c>
      <c r="F714" s="11" t="s">
        <v>19246</v>
      </c>
      <c r="G714" s="11"/>
      <c r="H714" s="11"/>
      <c r="I714" s="11"/>
      <c r="J714" s="11"/>
      <c r="K714" s="11" t="s">
        <v>19247</v>
      </c>
      <c r="L714" s="11"/>
      <c r="M714" s="11"/>
      <c r="N714" s="11"/>
      <c r="O714" s="11"/>
      <c r="P714" s="11"/>
      <c r="Q714" s="11"/>
      <c r="R714" s="11"/>
      <c r="S714" s="11"/>
      <c r="T714" s="11"/>
      <c r="U714" s="11"/>
      <c r="V714" s="11" t="s">
        <v>19248</v>
      </c>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t="s">
        <v>19249</v>
      </c>
      <c r="BT714" s="11"/>
      <c r="BU714" s="11"/>
      <c r="BV714" s="11"/>
      <c r="BW714" s="11"/>
      <c r="BX714" s="11"/>
      <c r="BY714" s="11"/>
      <c r="BZ714" s="11"/>
      <c r="CA714" s="11"/>
      <c r="CB714" s="11"/>
      <c r="CC714" s="11"/>
      <c r="CD714" s="11" t="s">
        <v>19250</v>
      </c>
      <c r="CE714" s="11"/>
      <c r="CF714" s="11"/>
      <c r="CG714" s="11"/>
      <c r="CH714" s="11"/>
      <c r="CI714" s="11"/>
      <c r="CJ714" s="11"/>
      <c r="CK714" s="11"/>
      <c r="CL714" s="11"/>
      <c r="CM714" s="11"/>
      <c r="CN714" s="11"/>
      <c r="CO714" s="11"/>
      <c r="CP714" s="11"/>
      <c r="CQ714" s="11"/>
      <c r="CR714" s="11"/>
      <c r="CS714" s="11" t="s">
        <v>19251</v>
      </c>
      <c r="CT714" s="11"/>
      <c r="CU714" s="11"/>
      <c r="CV714" s="11"/>
      <c r="CW714" s="11" t="s">
        <v>19252</v>
      </c>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t="s">
        <v>19253</v>
      </c>
      <c r="EA714" s="11" t="s">
        <v>19254</v>
      </c>
      <c r="EB714" s="11"/>
      <c r="EC714" s="11"/>
      <c r="ED714" s="11"/>
      <c r="EE714" s="11"/>
      <c r="EF714" s="11"/>
      <c r="EG714" s="11"/>
      <c r="EH714" s="11"/>
      <c r="EI714" s="11" t="s">
        <v>19255</v>
      </c>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t="s">
        <v>19256</v>
      </c>
      <c r="KN714" s="11"/>
      <c r="KO714" s="11"/>
      <c r="KP714" s="11"/>
      <c r="KQ714" s="11"/>
      <c r="KR714" s="11"/>
      <c r="KS714" s="11"/>
      <c r="KT714" s="11"/>
      <c r="KU714" s="11"/>
      <c r="KV714" s="11"/>
      <c r="KW714" s="11"/>
      <c r="KX714" s="11"/>
      <c r="KY714" s="11"/>
      <c r="KZ714" s="11" t="s">
        <v>19257</v>
      </c>
      <c r="LA714" s="11"/>
      <c r="LB714" s="11"/>
      <c r="LC714" s="11" t="s">
        <v>19258</v>
      </c>
      <c r="LD714" s="11"/>
      <c r="LE714" s="11"/>
      <c r="LF714" s="11"/>
      <c r="LG714" s="11"/>
      <c r="LH714" s="11" t="s">
        <v>19259</v>
      </c>
      <c r="LI714" s="11"/>
      <c r="LJ714" s="11"/>
      <c r="LK714" s="11"/>
      <c r="LL714" s="11"/>
      <c r="LM714" s="11"/>
      <c r="LN714" s="11"/>
      <c r="LO714" s="11"/>
      <c r="LP714" s="11"/>
      <c r="LQ714" s="11"/>
      <c r="LR714" s="11"/>
      <c r="LS714" s="11"/>
      <c r="LT714" s="11" t="s">
        <v>19260</v>
      </c>
      <c r="LU714" s="11"/>
      <c r="LV714" s="11"/>
      <c r="LW714" s="11"/>
      <c r="LX714" s="11"/>
      <c r="LY714" s="11"/>
      <c r="LZ714" s="11"/>
      <c r="MA714" s="11"/>
      <c r="MB714" s="11"/>
      <c r="MC714" s="11"/>
      <c r="MD714" s="11"/>
      <c r="ME714" s="11"/>
      <c r="MF714" s="11"/>
      <c r="MG714" s="11"/>
      <c r="MH714" s="11"/>
      <c r="MI714" s="11"/>
      <c r="MJ714" s="11"/>
      <c r="MK714" s="11"/>
      <c r="ML714" s="11"/>
      <c r="MM714" s="11"/>
      <c r="MN714" s="11"/>
      <c r="MO714" s="11"/>
      <c r="MP714" s="11"/>
      <c r="MQ714" s="11"/>
      <c r="MR714" s="11"/>
      <c r="MS714" s="11"/>
      <c r="MT714" s="11"/>
      <c r="MU714" s="11"/>
      <c r="MV714" s="11"/>
      <c r="MW714" s="11"/>
      <c r="MX714" s="11"/>
      <c r="MY714" s="11"/>
      <c r="MZ714" s="11"/>
      <c r="NA714" s="11"/>
      <c r="NB714" s="11"/>
      <c r="NC714" s="11"/>
      <c r="ND714" s="11"/>
      <c r="NE714" s="11"/>
      <c r="NF714" s="11"/>
      <c r="NG714" s="11"/>
      <c r="NH714" s="11"/>
      <c r="NI714" s="11"/>
      <c r="NJ714" s="11"/>
      <c r="NK714" s="11"/>
      <c r="NL714" s="11"/>
      <c r="NM714" s="11"/>
      <c r="NN714" s="11"/>
      <c r="NO714" s="11"/>
      <c r="NP714" s="11"/>
      <c r="NQ714" s="11"/>
      <c r="NR714" s="11"/>
      <c r="NS714" s="11"/>
      <c r="NT714" s="11"/>
      <c r="NU714" s="11"/>
      <c r="NV714" s="11"/>
      <c r="NW714" s="11"/>
      <c r="NX714" s="11"/>
      <c r="NY714" s="11"/>
      <c r="NZ714" s="11"/>
      <c r="OA714" s="11" t="s">
        <v>19261</v>
      </c>
      <c r="OB714" s="11"/>
      <c r="OC714" s="11"/>
      <c r="OD714" s="11"/>
      <c r="OE714" s="11"/>
      <c r="OF714" s="11"/>
      <c r="OG714" s="11"/>
      <c r="OH714" s="11"/>
      <c r="OI714" s="11"/>
      <c r="OJ714" s="11"/>
      <c r="OK714" s="11"/>
      <c r="OL714" s="11"/>
      <c r="OM714" s="11"/>
      <c r="ON714" s="11"/>
      <c r="OO714" s="11"/>
      <c r="OP714" s="11"/>
      <c r="OQ714" s="11"/>
      <c r="OR714" s="11"/>
      <c r="OS714" s="11"/>
      <c r="OT714" s="11"/>
      <c r="OU714" s="11"/>
      <c r="OV714" s="11"/>
      <c r="OW714" s="11"/>
      <c r="OX714" s="11"/>
      <c r="OY714" s="11"/>
      <c r="OZ714" s="11"/>
      <c r="PA714" s="11"/>
      <c r="PB714" s="11"/>
      <c r="PC714" s="11"/>
      <c r="PD714" s="11"/>
      <c r="PE714" s="11"/>
      <c r="PF714" s="11"/>
      <c r="PG714" s="11" t="s">
        <v>19262</v>
      </c>
      <c r="PH714" s="11"/>
      <c r="PI714" s="11"/>
      <c r="PJ714" s="11"/>
      <c r="PK714" s="11"/>
      <c r="PL714" s="11"/>
      <c r="PM714" s="11"/>
      <c r="PN714" s="11"/>
      <c r="PO714" s="11"/>
      <c r="PP714" s="11"/>
      <c r="PQ714" s="11"/>
      <c r="PR714" s="11"/>
      <c r="PS714" s="11"/>
      <c r="PT714" s="11"/>
      <c r="PU714" s="11"/>
      <c r="PV714" s="11"/>
      <c r="PW714" s="11"/>
      <c r="PX714" s="11"/>
      <c r="PY714" s="11"/>
      <c r="PZ714" s="11"/>
      <c r="QA714" s="11"/>
      <c r="QB714" s="11"/>
      <c r="QC714" s="11"/>
      <c r="QD714" s="11"/>
      <c r="QE714" s="11"/>
      <c r="QF714" s="11"/>
      <c r="QG714" s="11"/>
      <c r="QH714" s="11"/>
      <c r="QI714" s="11"/>
      <c r="QJ714" s="11"/>
      <c r="QK714" s="11"/>
      <c r="QL714" s="11"/>
      <c r="QM714" s="11"/>
      <c r="QN714" s="11"/>
      <c r="QO714" s="11"/>
      <c r="QP714" s="11"/>
      <c r="QQ714" s="11"/>
      <c r="QR714" s="11"/>
      <c r="QS714" s="11"/>
      <c r="QT714" s="11"/>
      <c r="QU714" s="11"/>
      <c r="QV714" s="11"/>
      <c r="QW714" s="11"/>
      <c r="QX714" s="11"/>
      <c r="QY714" s="11"/>
      <c r="QZ714" s="11"/>
      <c r="RA714" s="11"/>
      <c r="RB714" s="11"/>
      <c r="RC714" s="11"/>
      <c r="RD714" s="11"/>
      <c r="RE714" s="11"/>
      <c r="RF714" s="11"/>
      <c r="RG714" s="11"/>
      <c r="RH714" s="11"/>
      <c r="RI714" s="11"/>
      <c r="RJ714" s="11"/>
      <c r="RK714" s="11"/>
      <c r="RL714" s="11"/>
      <c r="RM714" s="11"/>
      <c r="RN714" s="11"/>
      <c r="RO714" s="11"/>
      <c r="RP714" s="11"/>
      <c r="RQ714" s="11"/>
      <c r="RR714" s="11"/>
      <c r="RS714" s="11"/>
      <c r="RT714" s="11"/>
      <c r="RU714" s="11"/>
      <c r="RV714" s="11"/>
      <c r="RW714" s="11"/>
      <c r="RX714" s="11"/>
      <c r="RY714" s="11"/>
      <c r="RZ714" s="11"/>
      <c r="SA714" s="11"/>
      <c r="SB714" s="11"/>
      <c r="SC714" s="11"/>
      <c r="SD714" s="11"/>
      <c r="SE714" s="11"/>
      <c r="SF714" s="11"/>
      <c r="SG714" s="11"/>
      <c r="SH714" s="11"/>
      <c r="SI714" s="11"/>
      <c r="SJ714" s="11"/>
      <c r="SK714" s="11"/>
      <c r="SL714" s="11"/>
      <c r="SM714" s="11"/>
      <c r="SN714" s="11"/>
      <c r="SO714" s="11"/>
      <c r="SP714" s="11"/>
      <c r="SQ714" s="11"/>
      <c r="SR714" s="11"/>
      <c r="SS714" s="11"/>
      <c r="ST714" s="11"/>
      <c r="SU714" s="11"/>
      <c r="SV714" s="11"/>
      <c r="SW714" s="11"/>
      <c r="SX714" s="11"/>
      <c r="SY714" s="11"/>
      <c r="SZ714" s="11"/>
      <c r="TA714" s="11"/>
      <c r="TB714" s="11"/>
      <c r="TC714" s="11"/>
      <c r="TD714" s="11"/>
      <c r="TE714" s="11"/>
      <c r="TF714" s="11"/>
      <c r="TG714" s="11"/>
      <c r="TH714" s="11"/>
      <c r="TI714" s="11"/>
      <c r="TJ714" s="11"/>
      <c r="TK714" s="11"/>
      <c r="TL714" s="11"/>
      <c r="TM714" s="11"/>
      <c r="TN714" s="11"/>
      <c r="TO714" s="11"/>
      <c r="TP714" s="11"/>
      <c r="TQ714" s="11"/>
      <c r="TR714" s="11"/>
      <c r="TS714" s="11"/>
      <c r="TT714" s="11"/>
      <c r="TU714" s="11"/>
      <c r="TV714" s="11"/>
      <c r="TW714" s="11"/>
      <c r="TX714" s="11"/>
      <c r="TY714" s="11"/>
      <c r="TZ714" s="11"/>
      <c r="UA714" s="11"/>
      <c r="UB714" s="11"/>
      <c r="UC714" s="11"/>
      <c r="UD714" s="11"/>
      <c r="UE714" s="11"/>
      <c r="UF714" s="11"/>
      <c r="UG714" s="11"/>
      <c r="UH714" s="11"/>
      <c r="UI714" s="11"/>
      <c r="UJ714" s="11"/>
      <c r="UK714" s="11"/>
      <c r="UL714" s="11"/>
      <c r="UM714" s="11"/>
      <c r="UN714" s="11"/>
      <c r="UO714" s="11"/>
      <c r="UP714" s="11"/>
      <c r="UQ714" s="11"/>
      <c r="UR714" s="11"/>
      <c r="US714" s="11"/>
      <c r="UT714" s="11"/>
      <c r="UU714" s="11"/>
      <c r="UV714" s="11"/>
      <c r="UW714" s="11"/>
      <c r="UX714" s="11"/>
      <c r="UY714" s="11"/>
      <c r="UZ714" s="11"/>
      <c r="VA714" s="11"/>
      <c r="VB714" s="11"/>
      <c r="VC714" s="11"/>
      <c r="VD714" s="11"/>
      <c r="VE714" s="11"/>
      <c r="VF714" s="11"/>
      <c r="VG714" s="11"/>
      <c r="VH714" s="11"/>
      <c r="VI714" s="11"/>
      <c r="VJ714" s="11"/>
      <c r="VK714" s="11"/>
      <c r="VL714" s="11"/>
      <c r="VM714" s="11"/>
      <c r="VN714" s="11"/>
      <c r="VO714" s="11"/>
      <c r="VP714" s="11"/>
      <c r="VQ714" s="11"/>
      <c r="VR714" s="11"/>
      <c r="VS714" s="11"/>
      <c r="VT714" s="11"/>
      <c r="VU714" s="11"/>
      <c r="VV714" s="11"/>
      <c r="VW714" s="11"/>
      <c r="VX714" s="11"/>
      <c r="VY714" s="11"/>
      <c r="VZ714" s="11"/>
      <c r="WA714" s="11"/>
      <c r="WB714" s="11"/>
      <c r="WC714" s="11"/>
      <c r="WD714" s="11"/>
      <c r="WE714" s="11"/>
      <c r="WF714" s="11"/>
      <c r="WG714" s="11"/>
      <c r="WH714" s="11"/>
      <c r="WI714" s="11"/>
      <c r="WJ714" s="11"/>
      <c r="WK714" s="11"/>
    </row>
    <row r="715" spans="1:609" x14ac:dyDescent="0.25">
      <c r="A715" s="11"/>
      <c r="B715" s="11"/>
      <c r="C715" s="11"/>
      <c r="D715" s="11"/>
      <c r="E715" s="11" t="s">
        <v>19263</v>
      </c>
      <c r="F715" s="11" t="s">
        <v>19264</v>
      </c>
      <c r="G715" s="11"/>
      <c r="H715" s="11"/>
      <c r="I715" s="11"/>
      <c r="J715" s="11"/>
      <c r="K715" s="11" t="s">
        <v>19265</v>
      </c>
      <c r="L715" s="11"/>
      <c r="M715" s="11"/>
      <c r="N715" s="11"/>
      <c r="O715" s="11"/>
      <c r="P715" s="11"/>
      <c r="Q715" s="11"/>
      <c r="R715" s="11"/>
      <c r="S715" s="11"/>
      <c r="T715" s="11"/>
      <c r="U715" s="11"/>
      <c r="V715" s="11" t="s">
        <v>19266</v>
      </c>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t="s">
        <v>19267</v>
      </c>
      <c r="BT715" s="11"/>
      <c r="BU715" s="11"/>
      <c r="BV715" s="11"/>
      <c r="BW715" s="11"/>
      <c r="BX715" s="11"/>
      <c r="BY715" s="11"/>
      <c r="BZ715" s="11"/>
      <c r="CA715" s="11"/>
      <c r="CB715" s="11"/>
      <c r="CC715" s="11"/>
      <c r="CD715" s="11" t="s">
        <v>19268</v>
      </c>
      <c r="CE715" s="11"/>
      <c r="CF715" s="11"/>
      <c r="CG715" s="11"/>
      <c r="CH715" s="11"/>
      <c r="CI715" s="11"/>
      <c r="CJ715" s="11"/>
      <c r="CK715" s="11"/>
      <c r="CL715" s="11"/>
      <c r="CM715" s="11"/>
      <c r="CN715" s="11"/>
      <c r="CO715" s="11"/>
      <c r="CP715" s="11"/>
      <c r="CQ715" s="11"/>
      <c r="CR715" s="11"/>
      <c r="CS715" s="11" t="s">
        <v>19269</v>
      </c>
      <c r="CT715" s="11"/>
      <c r="CU715" s="11"/>
      <c r="CV715" s="11"/>
      <c r="CW715" s="11" t="s">
        <v>19270</v>
      </c>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t="s">
        <v>19271</v>
      </c>
      <c r="EA715" s="11" t="s">
        <v>19272</v>
      </c>
      <c r="EB715" s="11"/>
      <c r="EC715" s="11"/>
      <c r="ED715" s="11"/>
      <c r="EE715" s="11"/>
      <c r="EF715" s="11"/>
      <c r="EG715" s="11"/>
      <c r="EH715" s="11"/>
      <c r="EI715" s="11" t="s">
        <v>19273</v>
      </c>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t="s">
        <v>19274</v>
      </c>
      <c r="LA715" s="11"/>
      <c r="LB715" s="11"/>
      <c r="LC715" s="11" t="s">
        <v>19275</v>
      </c>
      <c r="LD715" s="11"/>
      <c r="LE715" s="11"/>
      <c r="LF715" s="11"/>
      <c r="LG715" s="11"/>
      <c r="LH715" s="11" t="s">
        <v>19276</v>
      </c>
      <c r="LI715" s="11"/>
      <c r="LJ715" s="11"/>
      <c r="LK715" s="11"/>
      <c r="LL715" s="11"/>
      <c r="LM715" s="11"/>
      <c r="LN715" s="11"/>
      <c r="LO715" s="11"/>
      <c r="LP715" s="11"/>
      <c r="LQ715" s="11"/>
      <c r="LR715" s="11"/>
      <c r="LS715" s="11"/>
      <c r="LT715" s="11" t="s">
        <v>19277</v>
      </c>
      <c r="LU715" s="11"/>
      <c r="LV715" s="11"/>
      <c r="LW715" s="11"/>
      <c r="LX715" s="11"/>
      <c r="LY715" s="11"/>
      <c r="LZ715" s="11"/>
      <c r="MA715" s="11"/>
      <c r="MB715" s="11"/>
      <c r="MC715" s="11"/>
      <c r="MD715" s="11"/>
      <c r="ME715" s="11"/>
      <c r="MF715" s="11"/>
      <c r="MG715" s="11"/>
      <c r="MH715" s="11"/>
      <c r="MI715" s="11"/>
      <c r="MJ715" s="11"/>
      <c r="MK715" s="11"/>
      <c r="ML715" s="11"/>
      <c r="MM715" s="11"/>
      <c r="MN715" s="11"/>
      <c r="MO715" s="11"/>
      <c r="MP715" s="11"/>
      <c r="MQ715" s="11"/>
      <c r="MR715" s="11"/>
      <c r="MS715" s="11"/>
      <c r="MT715" s="11"/>
      <c r="MU715" s="11"/>
      <c r="MV715" s="11"/>
      <c r="MW715" s="11"/>
      <c r="MX715" s="11"/>
      <c r="MY715" s="11"/>
      <c r="MZ715" s="11"/>
      <c r="NA715" s="11"/>
      <c r="NB715" s="11"/>
      <c r="NC715" s="11"/>
      <c r="ND715" s="11"/>
      <c r="NE715" s="11"/>
      <c r="NF715" s="11"/>
      <c r="NG715" s="11"/>
      <c r="NH715" s="11"/>
      <c r="NI715" s="11"/>
      <c r="NJ715" s="11"/>
      <c r="NK715" s="11"/>
      <c r="NL715" s="11"/>
      <c r="NM715" s="11"/>
      <c r="NN715" s="11"/>
      <c r="NO715" s="11"/>
      <c r="NP715" s="11"/>
      <c r="NQ715" s="11"/>
      <c r="NR715" s="11"/>
      <c r="NS715" s="11"/>
      <c r="NT715" s="11"/>
      <c r="NU715" s="11"/>
      <c r="NV715" s="11"/>
      <c r="NW715" s="11"/>
      <c r="NX715" s="11"/>
      <c r="NY715" s="11"/>
      <c r="NZ715" s="11"/>
      <c r="OA715" s="11" t="s">
        <v>19278</v>
      </c>
      <c r="OB715" s="11"/>
      <c r="OC715" s="11"/>
      <c r="OD715" s="11"/>
      <c r="OE715" s="11"/>
      <c r="OF715" s="11"/>
      <c r="OG715" s="11"/>
      <c r="OH715" s="11"/>
      <c r="OI715" s="11"/>
      <c r="OJ715" s="11"/>
      <c r="OK715" s="11"/>
      <c r="OL715" s="11"/>
      <c r="OM715" s="11"/>
      <c r="ON715" s="11"/>
      <c r="OO715" s="11"/>
      <c r="OP715" s="11"/>
      <c r="OQ715" s="11"/>
      <c r="OR715" s="11"/>
      <c r="OS715" s="11"/>
      <c r="OT715" s="11"/>
      <c r="OU715" s="11"/>
      <c r="OV715" s="11"/>
      <c r="OW715" s="11"/>
      <c r="OX715" s="11"/>
      <c r="OY715" s="11"/>
      <c r="OZ715" s="11"/>
      <c r="PA715" s="11"/>
      <c r="PB715" s="11"/>
      <c r="PC715" s="11"/>
      <c r="PD715" s="11"/>
      <c r="PE715" s="11"/>
      <c r="PF715" s="11"/>
      <c r="PG715" s="11" t="s">
        <v>19279</v>
      </c>
      <c r="PH715" s="11"/>
      <c r="PI715" s="11"/>
      <c r="PJ715" s="11"/>
      <c r="PK715" s="11"/>
      <c r="PL715" s="11"/>
      <c r="PM715" s="11"/>
      <c r="PN715" s="11"/>
      <c r="PO715" s="11"/>
      <c r="PP715" s="11"/>
      <c r="PQ715" s="11"/>
      <c r="PR715" s="11"/>
      <c r="PS715" s="11"/>
      <c r="PT715" s="11"/>
      <c r="PU715" s="11"/>
      <c r="PV715" s="11"/>
      <c r="PW715" s="11"/>
      <c r="PX715" s="11"/>
      <c r="PY715" s="11"/>
      <c r="PZ715" s="11"/>
      <c r="QA715" s="11"/>
      <c r="QB715" s="11"/>
      <c r="QC715" s="11"/>
      <c r="QD715" s="11"/>
      <c r="QE715" s="11"/>
      <c r="QF715" s="11"/>
      <c r="QG715" s="11"/>
      <c r="QH715" s="11"/>
      <c r="QI715" s="11"/>
      <c r="QJ715" s="11"/>
      <c r="QK715" s="11"/>
      <c r="QL715" s="11"/>
      <c r="QM715" s="11"/>
      <c r="QN715" s="11"/>
      <c r="QO715" s="11"/>
      <c r="QP715" s="11"/>
      <c r="QQ715" s="11"/>
      <c r="QR715" s="11"/>
      <c r="QS715" s="11"/>
      <c r="QT715" s="11"/>
      <c r="QU715" s="11"/>
      <c r="QV715" s="11"/>
      <c r="QW715" s="11"/>
      <c r="QX715" s="11"/>
      <c r="QY715" s="11"/>
      <c r="QZ715" s="11"/>
      <c r="RA715" s="11"/>
      <c r="RB715" s="11"/>
      <c r="RC715" s="11"/>
      <c r="RD715" s="11"/>
      <c r="RE715" s="11"/>
      <c r="RF715" s="11"/>
      <c r="RG715" s="11"/>
      <c r="RH715" s="11"/>
      <c r="RI715" s="11"/>
      <c r="RJ715" s="11"/>
      <c r="RK715" s="11"/>
      <c r="RL715" s="11"/>
      <c r="RM715" s="11"/>
      <c r="RN715" s="11"/>
      <c r="RO715" s="11"/>
      <c r="RP715" s="11"/>
      <c r="RQ715" s="11"/>
      <c r="RR715" s="11"/>
      <c r="RS715" s="11"/>
      <c r="RT715" s="11"/>
      <c r="RU715" s="11"/>
      <c r="RV715" s="11"/>
      <c r="RW715" s="11"/>
      <c r="RX715" s="11"/>
      <c r="RY715" s="11"/>
      <c r="RZ715" s="11"/>
      <c r="SA715" s="11"/>
      <c r="SB715" s="11"/>
      <c r="SC715" s="11"/>
      <c r="SD715" s="11"/>
      <c r="SE715" s="11"/>
      <c r="SF715" s="11"/>
      <c r="SG715" s="11"/>
      <c r="SH715" s="11"/>
      <c r="SI715" s="11"/>
      <c r="SJ715" s="11"/>
      <c r="SK715" s="11"/>
      <c r="SL715" s="11"/>
      <c r="SM715" s="11"/>
      <c r="SN715" s="11"/>
      <c r="SO715" s="11"/>
      <c r="SP715" s="11"/>
      <c r="SQ715" s="11"/>
      <c r="SR715" s="11"/>
      <c r="SS715" s="11"/>
      <c r="ST715" s="11"/>
      <c r="SU715" s="11"/>
      <c r="SV715" s="11"/>
      <c r="SW715" s="11"/>
      <c r="SX715" s="11"/>
      <c r="SY715" s="11"/>
      <c r="SZ715" s="11"/>
      <c r="TA715" s="11"/>
      <c r="TB715" s="11"/>
      <c r="TC715" s="11"/>
      <c r="TD715" s="11"/>
      <c r="TE715" s="11"/>
      <c r="TF715" s="11"/>
      <c r="TG715" s="11"/>
      <c r="TH715" s="11"/>
      <c r="TI715" s="11"/>
      <c r="TJ715" s="11"/>
      <c r="TK715" s="11"/>
      <c r="TL715" s="11"/>
      <c r="TM715" s="11"/>
      <c r="TN715" s="11"/>
      <c r="TO715" s="11"/>
      <c r="TP715" s="11"/>
      <c r="TQ715" s="11"/>
      <c r="TR715" s="11"/>
      <c r="TS715" s="11"/>
      <c r="TT715" s="11"/>
      <c r="TU715" s="11"/>
      <c r="TV715" s="11"/>
      <c r="TW715" s="11"/>
      <c r="TX715" s="11"/>
      <c r="TY715" s="11"/>
      <c r="TZ715" s="11"/>
      <c r="UA715" s="11"/>
      <c r="UB715" s="11"/>
      <c r="UC715" s="11"/>
      <c r="UD715" s="11"/>
      <c r="UE715" s="11"/>
      <c r="UF715" s="11"/>
      <c r="UG715" s="11"/>
      <c r="UH715" s="11"/>
      <c r="UI715" s="11"/>
      <c r="UJ715" s="11"/>
      <c r="UK715" s="11"/>
      <c r="UL715" s="11"/>
      <c r="UM715" s="11"/>
      <c r="UN715" s="11"/>
      <c r="UO715" s="11"/>
      <c r="UP715" s="11"/>
      <c r="UQ715" s="11"/>
      <c r="UR715" s="11"/>
      <c r="US715" s="11"/>
      <c r="UT715" s="11"/>
      <c r="UU715" s="11"/>
      <c r="UV715" s="11"/>
      <c r="UW715" s="11"/>
      <c r="UX715" s="11"/>
      <c r="UY715" s="11"/>
      <c r="UZ715" s="11"/>
      <c r="VA715" s="11"/>
      <c r="VB715" s="11"/>
      <c r="VC715" s="11"/>
      <c r="VD715" s="11"/>
      <c r="VE715" s="11"/>
      <c r="VF715" s="11"/>
      <c r="VG715" s="11"/>
      <c r="VH715" s="11"/>
      <c r="VI715" s="11"/>
      <c r="VJ715" s="11"/>
      <c r="VK715" s="11"/>
      <c r="VL715" s="11"/>
      <c r="VM715" s="11"/>
      <c r="VN715" s="11"/>
      <c r="VO715" s="11"/>
      <c r="VP715" s="11"/>
      <c r="VQ715" s="11"/>
      <c r="VR715" s="11"/>
      <c r="VS715" s="11"/>
      <c r="VT715" s="11"/>
      <c r="VU715" s="11"/>
      <c r="VV715" s="11"/>
      <c r="VW715" s="11"/>
      <c r="VX715" s="11"/>
      <c r="VY715" s="11"/>
      <c r="VZ715" s="11"/>
      <c r="WA715" s="11"/>
      <c r="WB715" s="11"/>
      <c r="WC715" s="11"/>
      <c r="WD715" s="11"/>
      <c r="WE715" s="11"/>
      <c r="WF715" s="11"/>
      <c r="WG715" s="11"/>
      <c r="WH715" s="11"/>
      <c r="WI715" s="11"/>
      <c r="WJ715" s="11"/>
      <c r="WK715" s="11"/>
    </row>
    <row r="716" spans="1:609" x14ac:dyDescent="0.25">
      <c r="A716" s="11"/>
      <c r="B716" s="11"/>
      <c r="C716" s="11"/>
      <c r="D716" s="11"/>
      <c r="E716" s="11" t="s">
        <v>19280</v>
      </c>
      <c r="F716" s="11" t="s">
        <v>19281</v>
      </c>
      <c r="G716" s="11"/>
      <c r="H716" s="11"/>
      <c r="I716" s="11"/>
      <c r="J716" s="11"/>
      <c r="K716" s="11" t="s">
        <v>19282</v>
      </c>
      <c r="L716" s="11"/>
      <c r="M716" s="11"/>
      <c r="N716" s="11"/>
      <c r="O716" s="11"/>
      <c r="P716" s="11"/>
      <c r="Q716" s="11"/>
      <c r="R716" s="11"/>
      <c r="S716" s="11"/>
      <c r="T716" s="11"/>
      <c r="U716" s="11"/>
      <c r="V716" s="11" t="s">
        <v>19283</v>
      </c>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t="s">
        <v>19284</v>
      </c>
      <c r="BT716" s="11"/>
      <c r="BU716" s="11"/>
      <c r="BV716" s="11"/>
      <c r="BW716" s="11"/>
      <c r="BX716" s="11"/>
      <c r="BY716" s="11"/>
      <c r="BZ716" s="11"/>
      <c r="CA716" s="11"/>
      <c r="CB716" s="11"/>
      <c r="CC716" s="11"/>
      <c r="CD716" s="11" t="s">
        <v>19285</v>
      </c>
      <c r="CE716" s="11"/>
      <c r="CF716" s="11"/>
      <c r="CG716" s="11"/>
      <c r="CH716" s="11"/>
      <c r="CI716" s="11"/>
      <c r="CJ716" s="11"/>
      <c r="CK716" s="11"/>
      <c r="CL716" s="11"/>
      <c r="CM716" s="11"/>
      <c r="CN716" s="11"/>
      <c r="CO716" s="11"/>
      <c r="CP716" s="11"/>
      <c r="CQ716" s="11"/>
      <c r="CR716" s="11"/>
      <c r="CS716" s="11" t="s">
        <v>19286</v>
      </c>
      <c r="CT716" s="11"/>
      <c r="CU716" s="11"/>
      <c r="CV716" s="11"/>
      <c r="CW716" s="11" t="s">
        <v>19287</v>
      </c>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t="s">
        <v>19288</v>
      </c>
      <c r="EA716" s="11" t="s">
        <v>19289</v>
      </c>
      <c r="EB716" s="11"/>
      <c r="EC716" s="11"/>
      <c r="ED716" s="11"/>
      <c r="EE716" s="11"/>
      <c r="EF716" s="11"/>
      <c r="EG716" s="11"/>
      <c r="EH716" s="11"/>
      <c r="EI716" s="11" t="s">
        <v>19290</v>
      </c>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t="s">
        <v>19291</v>
      </c>
      <c r="LA716" s="11"/>
      <c r="LB716" s="11"/>
      <c r="LC716" s="11" t="s">
        <v>19292</v>
      </c>
      <c r="LD716" s="11"/>
      <c r="LE716" s="11"/>
      <c r="LF716" s="11"/>
      <c r="LG716" s="11"/>
      <c r="LH716" s="11" t="s">
        <v>19293</v>
      </c>
      <c r="LI716" s="11"/>
      <c r="LJ716" s="11"/>
      <c r="LK716" s="11"/>
      <c r="LL716" s="11"/>
      <c r="LM716" s="11"/>
      <c r="LN716" s="11"/>
      <c r="LO716" s="11"/>
      <c r="LP716" s="11"/>
      <c r="LQ716" s="11"/>
      <c r="LR716" s="11"/>
      <c r="LS716" s="11"/>
      <c r="LT716" s="11" t="s">
        <v>19294</v>
      </c>
      <c r="LU716" s="11"/>
      <c r="LV716" s="11"/>
      <c r="LW716" s="11"/>
      <c r="LX716" s="11"/>
      <c r="LY716" s="11"/>
      <c r="LZ716" s="11"/>
      <c r="MA716" s="11"/>
      <c r="MB716" s="11"/>
      <c r="MC716" s="11"/>
      <c r="MD716" s="11"/>
      <c r="ME716" s="11"/>
      <c r="MF716" s="11"/>
      <c r="MG716" s="11"/>
      <c r="MH716" s="11"/>
      <c r="MI716" s="11"/>
      <c r="MJ716" s="11"/>
      <c r="MK716" s="11"/>
      <c r="ML716" s="11"/>
      <c r="MM716" s="11"/>
      <c r="MN716" s="11"/>
      <c r="MO716" s="11"/>
      <c r="MP716" s="11"/>
      <c r="MQ716" s="11"/>
      <c r="MR716" s="11"/>
      <c r="MS716" s="11"/>
      <c r="MT716" s="11"/>
      <c r="MU716" s="11"/>
      <c r="MV716" s="11"/>
      <c r="MW716" s="11"/>
      <c r="MX716" s="11"/>
      <c r="MY716" s="11"/>
      <c r="MZ716" s="11"/>
      <c r="NA716" s="11"/>
      <c r="NB716" s="11"/>
      <c r="NC716" s="11"/>
      <c r="ND716" s="11"/>
      <c r="NE716" s="11"/>
      <c r="NF716" s="11"/>
      <c r="NG716" s="11"/>
      <c r="NH716" s="11"/>
      <c r="NI716" s="11"/>
      <c r="NJ716" s="11"/>
      <c r="NK716" s="11"/>
      <c r="NL716" s="11"/>
      <c r="NM716" s="11"/>
      <c r="NN716" s="11"/>
      <c r="NO716" s="11"/>
      <c r="NP716" s="11"/>
      <c r="NQ716" s="11"/>
      <c r="NR716" s="11"/>
      <c r="NS716" s="11"/>
      <c r="NT716" s="11"/>
      <c r="NU716" s="11"/>
      <c r="NV716" s="11"/>
      <c r="NW716" s="11"/>
      <c r="NX716" s="11"/>
      <c r="NY716" s="11"/>
      <c r="NZ716" s="11"/>
      <c r="OA716" s="11" t="s">
        <v>19295</v>
      </c>
      <c r="OB716" s="11"/>
      <c r="OC716" s="11"/>
      <c r="OD716" s="11"/>
      <c r="OE716" s="11"/>
      <c r="OF716" s="11"/>
      <c r="OG716" s="11"/>
      <c r="OH716" s="11"/>
      <c r="OI716" s="11"/>
      <c r="OJ716" s="11"/>
      <c r="OK716" s="11"/>
      <c r="OL716" s="11"/>
      <c r="OM716" s="11"/>
      <c r="ON716" s="11"/>
      <c r="OO716" s="11"/>
      <c r="OP716" s="11"/>
      <c r="OQ716" s="11"/>
      <c r="OR716" s="11"/>
      <c r="OS716" s="11"/>
      <c r="OT716" s="11"/>
      <c r="OU716" s="11"/>
      <c r="OV716" s="11"/>
      <c r="OW716" s="11"/>
      <c r="OX716" s="11"/>
      <c r="OY716" s="11"/>
      <c r="OZ716" s="11"/>
      <c r="PA716" s="11"/>
      <c r="PB716" s="11"/>
      <c r="PC716" s="11"/>
      <c r="PD716" s="11"/>
      <c r="PE716" s="11"/>
      <c r="PF716" s="11"/>
      <c r="PG716" s="11" t="s">
        <v>19296</v>
      </c>
      <c r="PH716" s="11"/>
      <c r="PI716" s="11"/>
      <c r="PJ716" s="11"/>
      <c r="PK716" s="11"/>
      <c r="PL716" s="11"/>
      <c r="PM716" s="11"/>
      <c r="PN716" s="11"/>
      <c r="PO716" s="11"/>
      <c r="PP716" s="11"/>
      <c r="PQ716" s="11"/>
      <c r="PR716" s="11"/>
      <c r="PS716" s="11"/>
      <c r="PT716" s="11"/>
      <c r="PU716" s="11"/>
      <c r="PV716" s="11"/>
      <c r="PW716" s="11"/>
      <c r="PX716" s="11"/>
      <c r="PY716" s="11"/>
      <c r="PZ716" s="11"/>
      <c r="QA716" s="11"/>
      <c r="QB716" s="11"/>
      <c r="QC716" s="11"/>
      <c r="QD716" s="11"/>
      <c r="QE716" s="11"/>
      <c r="QF716" s="11"/>
      <c r="QG716" s="11"/>
      <c r="QH716" s="11"/>
      <c r="QI716" s="11"/>
      <c r="QJ716" s="11"/>
      <c r="QK716" s="11"/>
      <c r="QL716" s="11"/>
      <c r="QM716" s="11"/>
      <c r="QN716" s="11"/>
      <c r="QO716" s="11"/>
      <c r="QP716" s="11"/>
      <c r="QQ716" s="11"/>
      <c r="QR716" s="11"/>
      <c r="QS716" s="11"/>
      <c r="QT716" s="11"/>
      <c r="QU716" s="11"/>
      <c r="QV716" s="11"/>
      <c r="QW716" s="11"/>
      <c r="QX716" s="11"/>
      <c r="QY716" s="11"/>
      <c r="QZ716" s="11"/>
      <c r="RA716" s="11"/>
      <c r="RB716" s="11"/>
      <c r="RC716" s="11"/>
      <c r="RD716" s="11"/>
      <c r="RE716" s="11"/>
      <c r="RF716" s="11"/>
      <c r="RG716" s="11"/>
      <c r="RH716" s="11"/>
      <c r="RI716" s="11"/>
      <c r="RJ716" s="11"/>
      <c r="RK716" s="11"/>
      <c r="RL716" s="11"/>
      <c r="RM716" s="11"/>
      <c r="RN716" s="11"/>
      <c r="RO716" s="11"/>
      <c r="RP716" s="11"/>
      <c r="RQ716" s="11"/>
      <c r="RR716" s="11"/>
      <c r="RS716" s="11"/>
      <c r="RT716" s="11"/>
      <c r="RU716" s="11"/>
      <c r="RV716" s="11"/>
      <c r="RW716" s="11"/>
      <c r="RX716" s="11"/>
      <c r="RY716" s="11"/>
      <c r="RZ716" s="11"/>
      <c r="SA716" s="11"/>
      <c r="SB716" s="11"/>
      <c r="SC716" s="11"/>
      <c r="SD716" s="11"/>
      <c r="SE716" s="11"/>
      <c r="SF716" s="11"/>
      <c r="SG716" s="11"/>
      <c r="SH716" s="11"/>
      <c r="SI716" s="11"/>
      <c r="SJ716" s="11"/>
      <c r="SK716" s="11"/>
      <c r="SL716" s="11"/>
      <c r="SM716" s="11"/>
      <c r="SN716" s="11"/>
      <c r="SO716" s="11"/>
      <c r="SP716" s="11"/>
      <c r="SQ716" s="11"/>
      <c r="SR716" s="11"/>
      <c r="SS716" s="11"/>
      <c r="ST716" s="11"/>
      <c r="SU716" s="11"/>
      <c r="SV716" s="11"/>
      <c r="SW716" s="11"/>
      <c r="SX716" s="11"/>
      <c r="SY716" s="11"/>
      <c r="SZ716" s="11"/>
      <c r="TA716" s="11"/>
      <c r="TB716" s="11"/>
      <c r="TC716" s="11"/>
      <c r="TD716" s="11"/>
      <c r="TE716" s="11"/>
      <c r="TF716" s="11"/>
      <c r="TG716" s="11"/>
      <c r="TH716" s="11"/>
      <c r="TI716" s="11"/>
      <c r="TJ716" s="11"/>
      <c r="TK716" s="11"/>
      <c r="TL716" s="11"/>
      <c r="TM716" s="11"/>
      <c r="TN716" s="11"/>
      <c r="TO716" s="11"/>
      <c r="TP716" s="11"/>
      <c r="TQ716" s="11"/>
      <c r="TR716" s="11"/>
      <c r="TS716" s="11"/>
      <c r="TT716" s="11"/>
      <c r="TU716" s="11"/>
      <c r="TV716" s="11"/>
      <c r="TW716" s="11"/>
      <c r="TX716" s="11"/>
      <c r="TY716" s="11"/>
      <c r="TZ716" s="11"/>
      <c r="UA716" s="11"/>
      <c r="UB716" s="11"/>
      <c r="UC716" s="11"/>
      <c r="UD716" s="11"/>
      <c r="UE716" s="11"/>
      <c r="UF716" s="11"/>
      <c r="UG716" s="11"/>
      <c r="UH716" s="11"/>
      <c r="UI716" s="11"/>
      <c r="UJ716" s="11"/>
      <c r="UK716" s="11"/>
      <c r="UL716" s="11"/>
      <c r="UM716" s="11"/>
      <c r="UN716" s="11"/>
      <c r="UO716" s="11"/>
      <c r="UP716" s="11"/>
      <c r="UQ716" s="11"/>
      <c r="UR716" s="11"/>
      <c r="US716" s="11"/>
      <c r="UT716" s="11"/>
      <c r="UU716" s="11"/>
      <c r="UV716" s="11"/>
      <c r="UW716" s="11"/>
      <c r="UX716" s="11"/>
      <c r="UY716" s="11"/>
      <c r="UZ716" s="11"/>
      <c r="VA716" s="11"/>
      <c r="VB716" s="11"/>
      <c r="VC716" s="11"/>
      <c r="VD716" s="11"/>
      <c r="VE716" s="11"/>
      <c r="VF716" s="11"/>
      <c r="VG716" s="11"/>
      <c r="VH716" s="11"/>
      <c r="VI716" s="11"/>
      <c r="VJ716" s="11"/>
      <c r="VK716" s="11"/>
      <c r="VL716" s="11"/>
      <c r="VM716" s="11"/>
      <c r="VN716" s="11"/>
      <c r="VO716" s="11"/>
      <c r="VP716" s="11"/>
      <c r="VQ716" s="11"/>
      <c r="VR716" s="11"/>
      <c r="VS716" s="11"/>
      <c r="VT716" s="11"/>
      <c r="VU716" s="11"/>
      <c r="VV716" s="11"/>
      <c r="VW716" s="11"/>
      <c r="VX716" s="11"/>
      <c r="VY716" s="11"/>
      <c r="VZ716" s="11"/>
      <c r="WA716" s="11"/>
      <c r="WB716" s="11"/>
      <c r="WC716" s="11"/>
      <c r="WD716" s="11"/>
      <c r="WE716" s="11"/>
      <c r="WF716" s="11"/>
      <c r="WG716" s="11"/>
      <c r="WH716" s="11"/>
      <c r="WI716" s="11"/>
      <c r="WJ716" s="11"/>
      <c r="WK716" s="11"/>
    </row>
    <row r="717" spans="1:609" x14ac:dyDescent="0.25">
      <c r="A717" s="11"/>
      <c r="B717" s="11"/>
      <c r="C717" s="11"/>
      <c r="D717" s="11"/>
      <c r="E717" s="11" t="s">
        <v>19297</v>
      </c>
      <c r="F717" s="11" t="s">
        <v>19298</v>
      </c>
      <c r="G717" s="11"/>
      <c r="H717" s="11"/>
      <c r="I717" s="11"/>
      <c r="J717" s="11"/>
      <c r="K717" s="11" t="s">
        <v>19299</v>
      </c>
      <c r="L717" s="11"/>
      <c r="M717" s="11"/>
      <c r="N717" s="11"/>
      <c r="O717" s="11"/>
      <c r="P717" s="11"/>
      <c r="Q717" s="11"/>
      <c r="R717" s="11"/>
      <c r="S717" s="11"/>
      <c r="T717" s="11"/>
      <c r="U717" s="11"/>
      <c r="V717" s="11" t="s">
        <v>19300</v>
      </c>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t="s">
        <v>19301</v>
      </c>
      <c r="BT717" s="11"/>
      <c r="BU717" s="11"/>
      <c r="BV717" s="11"/>
      <c r="BW717" s="11"/>
      <c r="BX717" s="11"/>
      <c r="BY717" s="11"/>
      <c r="BZ717" s="11"/>
      <c r="CA717" s="11"/>
      <c r="CB717" s="11"/>
      <c r="CC717" s="11"/>
      <c r="CD717" s="11" t="s">
        <v>19302</v>
      </c>
      <c r="CE717" s="11"/>
      <c r="CF717" s="11"/>
      <c r="CG717" s="11"/>
      <c r="CH717" s="11"/>
      <c r="CI717" s="11"/>
      <c r="CJ717" s="11"/>
      <c r="CK717" s="11"/>
      <c r="CL717" s="11"/>
      <c r="CM717" s="11"/>
      <c r="CN717" s="11"/>
      <c r="CO717" s="11"/>
      <c r="CP717" s="11"/>
      <c r="CQ717" s="11"/>
      <c r="CR717" s="11"/>
      <c r="CS717" s="11" t="s">
        <v>19303</v>
      </c>
      <c r="CT717" s="11"/>
      <c r="CU717" s="11"/>
      <c r="CV717" s="11"/>
      <c r="CW717" s="11" t="s">
        <v>19304</v>
      </c>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t="s">
        <v>19305</v>
      </c>
      <c r="EB717" s="11"/>
      <c r="EC717" s="11"/>
      <c r="ED717" s="11"/>
      <c r="EE717" s="11"/>
      <c r="EF717" s="11"/>
      <c r="EG717" s="11"/>
      <c r="EH717" s="11"/>
      <c r="EI717" s="11" t="s">
        <v>19306</v>
      </c>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t="s">
        <v>19307</v>
      </c>
      <c r="LA717" s="11"/>
      <c r="LB717" s="11"/>
      <c r="LC717" s="11" t="s">
        <v>19308</v>
      </c>
      <c r="LD717" s="11"/>
      <c r="LE717" s="11"/>
      <c r="LF717" s="11"/>
      <c r="LG717" s="11"/>
      <c r="LH717" s="11" t="s">
        <v>19309</v>
      </c>
      <c r="LI717" s="11"/>
      <c r="LJ717" s="11"/>
      <c r="LK717" s="11"/>
      <c r="LL717" s="11"/>
      <c r="LM717" s="11"/>
      <c r="LN717" s="11"/>
      <c r="LO717" s="11"/>
      <c r="LP717" s="11"/>
      <c r="LQ717" s="11"/>
      <c r="LR717" s="11"/>
      <c r="LS717" s="11"/>
      <c r="LT717" s="11" t="s">
        <v>19310</v>
      </c>
      <c r="LU717" s="11"/>
      <c r="LV717" s="11"/>
      <c r="LW717" s="11"/>
      <c r="LX717" s="11"/>
      <c r="LY717" s="11"/>
      <c r="LZ717" s="11"/>
      <c r="MA717" s="11"/>
      <c r="MB717" s="11"/>
      <c r="MC717" s="11"/>
      <c r="MD717" s="11"/>
      <c r="ME717" s="11"/>
      <c r="MF717" s="11"/>
      <c r="MG717" s="11"/>
      <c r="MH717" s="11"/>
      <c r="MI717" s="11"/>
      <c r="MJ717" s="11"/>
      <c r="MK717" s="11"/>
      <c r="ML717" s="11"/>
      <c r="MM717" s="11"/>
      <c r="MN717" s="11"/>
      <c r="MO717" s="11"/>
      <c r="MP717" s="11"/>
      <c r="MQ717" s="11"/>
      <c r="MR717" s="11"/>
      <c r="MS717" s="11"/>
      <c r="MT717" s="11"/>
      <c r="MU717" s="11"/>
      <c r="MV717" s="11"/>
      <c r="MW717" s="11"/>
      <c r="MX717" s="11"/>
      <c r="MY717" s="11"/>
      <c r="MZ717" s="11"/>
      <c r="NA717" s="11"/>
      <c r="NB717" s="11"/>
      <c r="NC717" s="11"/>
      <c r="ND717" s="11"/>
      <c r="NE717" s="11"/>
      <c r="NF717" s="11"/>
      <c r="NG717" s="11"/>
      <c r="NH717" s="11"/>
      <c r="NI717" s="11"/>
      <c r="NJ717" s="11"/>
      <c r="NK717" s="11"/>
      <c r="NL717" s="11"/>
      <c r="NM717" s="11"/>
      <c r="NN717" s="11"/>
      <c r="NO717" s="11"/>
      <c r="NP717" s="11"/>
      <c r="NQ717" s="11"/>
      <c r="NR717" s="11"/>
      <c r="NS717" s="11"/>
      <c r="NT717" s="11"/>
      <c r="NU717" s="11"/>
      <c r="NV717" s="11"/>
      <c r="NW717" s="11"/>
      <c r="NX717" s="11"/>
      <c r="NY717" s="11"/>
      <c r="NZ717" s="11"/>
      <c r="OA717" s="11" t="s">
        <v>19311</v>
      </c>
      <c r="OB717" s="11"/>
      <c r="OC717" s="11"/>
      <c r="OD717" s="11"/>
      <c r="OE717" s="11"/>
      <c r="OF717" s="11"/>
      <c r="OG717" s="11"/>
      <c r="OH717" s="11"/>
      <c r="OI717" s="11"/>
      <c r="OJ717" s="11"/>
      <c r="OK717" s="11"/>
      <c r="OL717" s="11"/>
      <c r="OM717" s="11"/>
      <c r="ON717" s="11"/>
      <c r="OO717" s="11"/>
      <c r="OP717" s="11"/>
      <c r="OQ717" s="11"/>
      <c r="OR717" s="11"/>
      <c r="OS717" s="11"/>
      <c r="OT717" s="11"/>
      <c r="OU717" s="11"/>
      <c r="OV717" s="11"/>
      <c r="OW717" s="11"/>
      <c r="OX717" s="11"/>
      <c r="OY717" s="11"/>
      <c r="OZ717" s="11"/>
      <c r="PA717" s="11"/>
      <c r="PB717" s="11"/>
      <c r="PC717" s="11"/>
      <c r="PD717" s="11"/>
      <c r="PE717" s="11"/>
      <c r="PF717" s="11"/>
      <c r="PG717" s="11" t="s">
        <v>19312</v>
      </c>
      <c r="PH717" s="11"/>
      <c r="PI717" s="11"/>
      <c r="PJ717" s="11"/>
      <c r="PK717" s="11"/>
      <c r="PL717" s="11"/>
      <c r="PM717" s="11"/>
      <c r="PN717" s="11"/>
      <c r="PO717" s="11"/>
      <c r="PP717" s="11"/>
      <c r="PQ717" s="11"/>
      <c r="PR717" s="11"/>
      <c r="PS717" s="11"/>
      <c r="PT717" s="11"/>
      <c r="PU717" s="11"/>
      <c r="PV717" s="11"/>
      <c r="PW717" s="11"/>
      <c r="PX717" s="11"/>
      <c r="PY717" s="11"/>
      <c r="PZ717" s="11"/>
      <c r="QA717" s="11"/>
      <c r="QB717" s="11"/>
      <c r="QC717" s="11"/>
      <c r="QD717" s="11"/>
      <c r="QE717" s="11"/>
      <c r="QF717" s="11"/>
      <c r="QG717" s="11"/>
      <c r="QH717" s="11"/>
      <c r="QI717" s="11"/>
      <c r="QJ717" s="11"/>
      <c r="QK717" s="11"/>
      <c r="QL717" s="11"/>
      <c r="QM717" s="11"/>
      <c r="QN717" s="11"/>
      <c r="QO717" s="11"/>
      <c r="QP717" s="11"/>
      <c r="QQ717" s="11"/>
      <c r="QR717" s="11"/>
      <c r="QS717" s="11"/>
      <c r="QT717" s="11"/>
      <c r="QU717" s="11"/>
      <c r="QV717" s="11"/>
      <c r="QW717" s="11"/>
      <c r="QX717" s="11"/>
      <c r="QY717" s="11"/>
      <c r="QZ717" s="11"/>
      <c r="RA717" s="11"/>
      <c r="RB717" s="11"/>
      <c r="RC717" s="11"/>
      <c r="RD717" s="11"/>
      <c r="RE717" s="11"/>
      <c r="RF717" s="11"/>
      <c r="RG717" s="11"/>
      <c r="RH717" s="11"/>
      <c r="RI717" s="11"/>
      <c r="RJ717" s="11"/>
      <c r="RK717" s="11"/>
      <c r="RL717" s="11"/>
      <c r="RM717" s="11"/>
      <c r="RN717" s="11"/>
      <c r="RO717" s="11"/>
      <c r="RP717" s="11"/>
      <c r="RQ717" s="11"/>
      <c r="RR717" s="11"/>
      <c r="RS717" s="11"/>
      <c r="RT717" s="11"/>
      <c r="RU717" s="11"/>
      <c r="RV717" s="11"/>
      <c r="RW717" s="11"/>
      <c r="RX717" s="11"/>
      <c r="RY717" s="11"/>
      <c r="RZ717" s="11"/>
      <c r="SA717" s="11"/>
      <c r="SB717" s="11"/>
      <c r="SC717" s="11"/>
      <c r="SD717" s="11"/>
      <c r="SE717" s="11"/>
      <c r="SF717" s="11"/>
      <c r="SG717" s="11"/>
      <c r="SH717" s="11"/>
      <c r="SI717" s="11"/>
      <c r="SJ717" s="11"/>
      <c r="SK717" s="11"/>
      <c r="SL717" s="11"/>
      <c r="SM717" s="11"/>
      <c r="SN717" s="11"/>
      <c r="SO717" s="11"/>
      <c r="SP717" s="11"/>
      <c r="SQ717" s="11"/>
      <c r="SR717" s="11"/>
      <c r="SS717" s="11"/>
      <c r="ST717" s="11"/>
      <c r="SU717" s="11"/>
      <c r="SV717" s="11"/>
      <c r="SW717" s="11"/>
      <c r="SX717" s="11"/>
      <c r="SY717" s="11"/>
      <c r="SZ717" s="11"/>
      <c r="TA717" s="11"/>
      <c r="TB717" s="11"/>
      <c r="TC717" s="11"/>
      <c r="TD717" s="11"/>
      <c r="TE717" s="11"/>
      <c r="TF717" s="11"/>
      <c r="TG717" s="11"/>
      <c r="TH717" s="11"/>
      <c r="TI717" s="11"/>
      <c r="TJ717" s="11"/>
      <c r="TK717" s="11"/>
      <c r="TL717" s="11"/>
      <c r="TM717" s="11"/>
      <c r="TN717" s="11"/>
      <c r="TO717" s="11"/>
      <c r="TP717" s="11"/>
      <c r="TQ717" s="11"/>
      <c r="TR717" s="11"/>
      <c r="TS717" s="11"/>
      <c r="TT717" s="11"/>
      <c r="TU717" s="11"/>
      <c r="TV717" s="11"/>
      <c r="TW717" s="11"/>
      <c r="TX717" s="11"/>
      <c r="TY717" s="11"/>
      <c r="TZ717" s="11"/>
      <c r="UA717" s="11"/>
      <c r="UB717" s="11"/>
      <c r="UC717" s="11"/>
      <c r="UD717" s="11"/>
      <c r="UE717" s="11"/>
      <c r="UF717" s="11"/>
      <c r="UG717" s="11"/>
      <c r="UH717" s="11"/>
      <c r="UI717" s="11"/>
      <c r="UJ717" s="11"/>
      <c r="UK717" s="11"/>
      <c r="UL717" s="11"/>
      <c r="UM717" s="11"/>
      <c r="UN717" s="11"/>
      <c r="UO717" s="11"/>
      <c r="UP717" s="11"/>
      <c r="UQ717" s="11"/>
      <c r="UR717" s="11"/>
      <c r="US717" s="11"/>
      <c r="UT717" s="11"/>
      <c r="UU717" s="11"/>
      <c r="UV717" s="11"/>
      <c r="UW717" s="11"/>
      <c r="UX717" s="11"/>
      <c r="UY717" s="11"/>
      <c r="UZ717" s="11"/>
      <c r="VA717" s="11"/>
      <c r="VB717" s="11"/>
      <c r="VC717" s="11"/>
      <c r="VD717" s="11"/>
      <c r="VE717" s="11"/>
      <c r="VF717" s="11"/>
      <c r="VG717" s="11"/>
      <c r="VH717" s="11"/>
      <c r="VI717" s="11"/>
      <c r="VJ717" s="11"/>
      <c r="VK717" s="11"/>
      <c r="VL717" s="11"/>
      <c r="VM717" s="11"/>
      <c r="VN717" s="11"/>
      <c r="VO717" s="11"/>
      <c r="VP717" s="11"/>
      <c r="VQ717" s="11"/>
      <c r="VR717" s="11"/>
      <c r="VS717" s="11"/>
      <c r="VT717" s="11"/>
      <c r="VU717" s="11"/>
      <c r="VV717" s="11"/>
      <c r="VW717" s="11"/>
      <c r="VX717" s="11"/>
      <c r="VY717" s="11"/>
      <c r="VZ717" s="11"/>
      <c r="WA717" s="11"/>
      <c r="WB717" s="11"/>
      <c r="WC717" s="11"/>
      <c r="WD717" s="11"/>
      <c r="WE717" s="11"/>
      <c r="WF717" s="11"/>
      <c r="WG717" s="11"/>
      <c r="WH717" s="11"/>
      <c r="WI717" s="11"/>
      <c r="WJ717" s="11"/>
      <c r="WK717" s="11"/>
    </row>
    <row r="718" spans="1:609" x14ac:dyDescent="0.25">
      <c r="A718" s="11"/>
      <c r="B718" s="11"/>
      <c r="C718" s="11"/>
      <c r="D718" s="11"/>
      <c r="E718" s="11" t="s">
        <v>19313</v>
      </c>
      <c r="F718" s="11" t="s">
        <v>19314</v>
      </c>
      <c r="G718" s="11"/>
      <c r="H718" s="11"/>
      <c r="I718" s="11"/>
      <c r="J718" s="11"/>
      <c r="K718" s="11" t="s">
        <v>19315</v>
      </c>
      <c r="L718" s="11"/>
      <c r="M718" s="11"/>
      <c r="N718" s="11"/>
      <c r="O718" s="11"/>
      <c r="P718" s="11"/>
      <c r="Q718" s="11"/>
      <c r="R718" s="11"/>
      <c r="S718" s="11"/>
      <c r="T718" s="11"/>
      <c r="U718" s="11"/>
      <c r="V718" s="11" t="s">
        <v>19316</v>
      </c>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t="s">
        <v>19317</v>
      </c>
      <c r="BT718" s="11"/>
      <c r="BU718" s="11"/>
      <c r="BV718" s="11"/>
      <c r="BW718" s="11"/>
      <c r="BX718" s="11"/>
      <c r="BY718" s="11"/>
      <c r="BZ718" s="11"/>
      <c r="CA718" s="11"/>
      <c r="CB718" s="11"/>
      <c r="CC718" s="11"/>
      <c r="CD718" s="11" t="s">
        <v>19318</v>
      </c>
      <c r="CE718" s="11"/>
      <c r="CF718" s="11"/>
      <c r="CG718" s="11"/>
      <c r="CH718" s="11"/>
      <c r="CI718" s="11"/>
      <c r="CJ718" s="11"/>
      <c r="CK718" s="11"/>
      <c r="CL718" s="11"/>
      <c r="CM718" s="11"/>
      <c r="CN718" s="11"/>
      <c r="CO718" s="11"/>
      <c r="CP718" s="11"/>
      <c r="CQ718" s="11"/>
      <c r="CR718" s="11"/>
      <c r="CS718" s="11" t="s">
        <v>19319</v>
      </c>
      <c r="CT718" s="11"/>
      <c r="CU718" s="11"/>
      <c r="CV718" s="11"/>
      <c r="CW718" s="11" t="s">
        <v>19320</v>
      </c>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t="s">
        <v>19321</v>
      </c>
      <c r="EB718" s="11"/>
      <c r="EC718" s="11"/>
      <c r="ED718" s="11"/>
      <c r="EE718" s="11"/>
      <c r="EF718" s="11"/>
      <c r="EG718" s="11"/>
      <c r="EH718" s="11"/>
      <c r="EI718" s="11" t="s">
        <v>19322</v>
      </c>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t="s">
        <v>19323</v>
      </c>
      <c r="LA718" s="11"/>
      <c r="LB718" s="11"/>
      <c r="LC718" s="11" t="s">
        <v>19324</v>
      </c>
      <c r="LD718" s="11"/>
      <c r="LE718" s="11"/>
      <c r="LF718" s="11"/>
      <c r="LG718" s="11"/>
      <c r="LH718" s="11" t="s">
        <v>19325</v>
      </c>
      <c r="LI718" s="11"/>
      <c r="LJ718" s="11"/>
      <c r="LK718" s="11"/>
      <c r="LL718" s="11"/>
      <c r="LM718" s="11"/>
      <c r="LN718" s="11"/>
      <c r="LO718" s="11"/>
      <c r="LP718" s="11"/>
      <c r="LQ718" s="11"/>
      <c r="LR718" s="11"/>
      <c r="LS718" s="11"/>
      <c r="LT718" s="11" t="s">
        <v>19326</v>
      </c>
      <c r="LU718" s="11"/>
      <c r="LV718" s="11"/>
      <c r="LW718" s="11"/>
      <c r="LX718" s="11"/>
      <c r="LY718" s="11"/>
      <c r="LZ718" s="11"/>
      <c r="MA718" s="11"/>
      <c r="MB718" s="11"/>
      <c r="MC718" s="11"/>
      <c r="MD718" s="11"/>
      <c r="ME718" s="11"/>
      <c r="MF718" s="11"/>
      <c r="MG718" s="11"/>
      <c r="MH718" s="11"/>
      <c r="MI718" s="11"/>
      <c r="MJ718" s="11"/>
      <c r="MK718" s="11"/>
      <c r="ML718" s="11"/>
      <c r="MM718" s="11"/>
      <c r="MN718" s="11"/>
      <c r="MO718" s="11"/>
      <c r="MP718" s="11"/>
      <c r="MQ718" s="11"/>
      <c r="MR718" s="11"/>
      <c r="MS718" s="11"/>
      <c r="MT718" s="11"/>
      <c r="MU718" s="11"/>
      <c r="MV718" s="11"/>
      <c r="MW718" s="11"/>
      <c r="MX718" s="11"/>
      <c r="MY718" s="11"/>
      <c r="MZ718" s="11"/>
      <c r="NA718" s="11"/>
      <c r="NB718" s="11"/>
      <c r="NC718" s="11"/>
      <c r="ND718" s="11"/>
      <c r="NE718" s="11"/>
      <c r="NF718" s="11"/>
      <c r="NG718" s="11"/>
      <c r="NH718" s="11"/>
      <c r="NI718" s="11"/>
      <c r="NJ718" s="11"/>
      <c r="NK718" s="11"/>
      <c r="NL718" s="11"/>
      <c r="NM718" s="11"/>
      <c r="NN718" s="11"/>
      <c r="NO718" s="11"/>
      <c r="NP718" s="11"/>
      <c r="NQ718" s="11"/>
      <c r="NR718" s="11"/>
      <c r="NS718" s="11"/>
      <c r="NT718" s="11"/>
      <c r="NU718" s="11"/>
      <c r="NV718" s="11"/>
      <c r="NW718" s="11"/>
      <c r="NX718" s="11"/>
      <c r="NY718" s="11"/>
      <c r="NZ718" s="11"/>
      <c r="OA718" s="11" t="s">
        <v>19327</v>
      </c>
      <c r="OB718" s="11"/>
      <c r="OC718" s="11"/>
      <c r="OD718" s="11"/>
      <c r="OE718" s="11"/>
      <c r="OF718" s="11"/>
      <c r="OG718" s="11"/>
      <c r="OH718" s="11"/>
      <c r="OI718" s="11"/>
      <c r="OJ718" s="11"/>
      <c r="OK718" s="11"/>
      <c r="OL718" s="11"/>
      <c r="OM718" s="11"/>
      <c r="ON718" s="11"/>
      <c r="OO718" s="11"/>
      <c r="OP718" s="11"/>
      <c r="OQ718" s="11"/>
      <c r="OR718" s="11"/>
      <c r="OS718" s="11"/>
      <c r="OT718" s="11"/>
      <c r="OU718" s="11"/>
      <c r="OV718" s="11"/>
      <c r="OW718" s="11"/>
      <c r="OX718" s="11"/>
      <c r="OY718" s="11"/>
      <c r="OZ718" s="11"/>
      <c r="PA718" s="11"/>
      <c r="PB718" s="11"/>
      <c r="PC718" s="11"/>
      <c r="PD718" s="11"/>
      <c r="PE718" s="11"/>
      <c r="PF718" s="11"/>
      <c r="PG718" s="11" t="s">
        <v>19328</v>
      </c>
      <c r="PH718" s="11"/>
      <c r="PI718" s="11"/>
      <c r="PJ718" s="11"/>
      <c r="PK718" s="11"/>
      <c r="PL718" s="11"/>
      <c r="PM718" s="11"/>
      <c r="PN718" s="11"/>
      <c r="PO718" s="11"/>
      <c r="PP718" s="11"/>
      <c r="PQ718" s="11"/>
      <c r="PR718" s="11"/>
      <c r="PS718" s="11"/>
      <c r="PT718" s="11"/>
      <c r="PU718" s="11"/>
      <c r="PV718" s="11"/>
      <c r="PW718" s="11"/>
      <c r="PX718" s="11"/>
      <c r="PY718" s="11"/>
      <c r="PZ718" s="11"/>
      <c r="QA718" s="11"/>
      <c r="QB718" s="11"/>
      <c r="QC718" s="11"/>
      <c r="QD718" s="11"/>
      <c r="QE718" s="11"/>
      <c r="QF718" s="11"/>
      <c r="QG718" s="11"/>
      <c r="QH718" s="11"/>
      <c r="QI718" s="11"/>
      <c r="QJ718" s="11"/>
      <c r="QK718" s="11"/>
      <c r="QL718" s="11"/>
      <c r="QM718" s="11"/>
      <c r="QN718" s="11"/>
      <c r="QO718" s="11"/>
      <c r="QP718" s="11"/>
      <c r="QQ718" s="11"/>
      <c r="QR718" s="11"/>
      <c r="QS718" s="11"/>
      <c r="QT718" s="11"/>
      <c r="QU718" s="11"/>
      <c r="QV718" s="11"/>
      <c r="QW718" s="11"/>
      <c r="QX718" s="11"/>
      <c r="QY718" s="11"/>
      <c r="QZ718" s="11"/>
      <c r="RA718" s="11"/>
      <c r="RB718" s="11"/>
      <c r="RC718" s="11"/>
      <c r="RD718" s="11"/>
      <c r="RE718" s="11"/>
      <c r="RF718" s="11"/>
      <c r="RG718" s="11"/>
      <c r="RH718" s="11"/>
      <c r="RI718" s="11"/>
      <c r="RJ718" s="11"/>
      <c r="RK718" s="11"/>
      <c r="RL718" s="11"/>
      <c r="RM718" s="11"/>
      <c r="RN718" s="11"/>
      <c r="RO718" s="11"/>
      <c r="RP718" s="11"/>
      <c r="RQ718" s="11"/>
      <c r="RR718" s="11"/>
      <c r="RS718" s="11"/>
      <c r="RT718" s="11"/>
      <c r="RU718" s="11"/>
      <c r="RV718" s="11"/>
      <c r="RW718" s="11"/>
      <c r="RX718" s="11"/>
      <c r="RY718" s="11"/>
      <c r="RZ718" s="11"/>
      <c r="SA718" s="11"/>
      <c r="SB718" s="11"/>
      <c r="SC718" s="11"/>
      <c r="SD718" s="11"/>
      <c r="SE718" s="11"/>
      <c r="SF718" s="11"/>
      <c r="SG718" s="11"/>
      <c r="SH718" s="11"/>
      <c r="SI718" s="11"/>
      <c r="SJ718" s="11"/>
      <c r="SK718" s="11"/>
      <c r="SL718" s="11"/>
      <c r="SM718" s="11"/>
      <c r="SN718" s="11"/>
      <c r="SO718" s="11"/>
      <c r="SP718" s="11"/>
      <c r="SQ718" s="11"/>
      <c r="SR718" s="11"/>
      <c r="SS718" s="11"/>
      <c r="ST718" s="11"/>
      <c r="SU718" s="11"/>
      <c r="SV718" s="11"/>
      <c r="SW718" s="11"/>
      <c r="SX718" s="11"/>
      <c r="SY718" s="11"/>
      <c r="SZ718" s="11"/>
      <c r="TA718" s="11"/>
      <c r="TB718" s="11"/>
      <c r="TC718" s="11"/>
      <c r="TD718" s="11"/>
      <c r="TE718" s="11"/>
      <c r="TF718" s="11"/>
      <c r="TG718" s="11"/>
      <c r="TH718" s="11"/>
      <c r="TI718" s="11"/>
      <c r="TJ718" s="11"/>
      <c r="TK718" s="11"/>
      <c r="TL718" s="11"/>
      <c r="TM718" s="11"/>
      <c r="TN718" s="11"/>
      <c r="TO718" s="11"/>
      <c r="TP718" s="11"/>
      <c r="TQ718" s="11"/>
      <c r="TR718" s="11"/>
      <c r="TS718" s="11"/>
      <c r="TT718" s="11"/>
      <c r="TU718" s="11"/>
      <c r="TV718" s="11"/>
      <c r="TW718" s="11"/>
      <c r="TX718" s="11"/>
      <c r="TY718" s="11"/>
      <c r="TZ718" s="11"/>
      <c r="UA718" s="11"/>
      <c r="UB718" s="11"/>
      <c r="UC718" s="11"/>
      <c r="UD718" s="11"/>
      <c r="UE718" s="11"/>
      <c r="UF718" s="11"/>
      <c r="UG718" s="11"/>
      <c r="UH718" s="11"/>
      <c r="UI718" s="11"/>
      <c r="UJ718" s="11"/>
      <c r="UK718" s="11"/>
      <c r="UL718" s="11"/>
      <c r="UM718" s="11"/>
      <c r="UN718" s="11"/>
      <c r="UO718" s="11"/>
      <c r="UP718" s="11"/>
      <c r="UQ718" s="11"/>
      <c r="UR718" s="11"/>
      <c r="US718" s="11"/>
      <c r="UT718" s="11"/>
      <c r="UU718" s="11"/>
      <c r="UV718" s="11"/>
      <c r="UW718" s="11"/>
      <c r="UX718" s="11"/>
      <c r="UY718" s="11"/>
      <c r="UZ718" s="11"/>
      <c r="VA718" s="11"/>
      <c r="VB718" s="11"/>
      <c r="VC718" s="11"/>
      <c r="VD718" s="11"/>
      <c r="VE718" s="11"/>
      <c r="VF718" s="11"/>
      <c r="VG718" s="11"/>
      <c r="VH718" s="11"/>
      <c r="VI718" s="11"/>
      <c r="VJ718" s="11"/>
      <c r="VK718" s="11"/>
      <c r="VL718" s="11"/>
      <c r="VM718" s="11"/>
      <c r="VN718" s="11"/>
      <c r="VO718" s="11"/>
      <c r="VP718" s="11"/>
      <c r="VQ718" s="11"/>
      <c r="VR718" s="11"/>
      <c r="VS718" s="11"/>
      <c r="VT718" s="11"/>
      <c r="VU718" s="11"/>
      <c r="VV718" s="11"/>
      <c r="VW718" s="11"/>
      <c r="VX718" s="11"/>
      <c r="VY718" s="11"/>
      <c r="VZ718" s="11"/>
      <c r="WA718" s="11"/>
      <c r="WB718" s="11"/>
      <c r="WC718" s="11"/>
      <c r="WD718" s="11"/>
      <c r="WE718" s="11"/>
      <c r="WF718" s="11"/>
      <c r="WG718" s="11"/>
      <c r="WH718" s="11"/>
      <c r="WI718" s="11"/>
      <c r="WJ718" s="11"/>
      <c r="WK718" s="11"/>
    </row>
    <row r="719" spans="1:609" x14ac:dyDescent="0.25">
      <c r="A719" s="11"/>
      <c r="B719" s="11"/>
      <c r="C719" s="11"/>
      <c r="D719" s="11"/>
      <c r="E719" s="11" t="s">
        <v>19329</v>
      </c>
      <c r="F719" s="11" t="s">
        <v>19330</v>
      </c>
      <c r="G719" s="11"/>
      <c r="H719" s="11"/>
      <c r="I719" s="11"/>
      <c r="J719" s="11"/>
      <c r="K719" s="11" t="s">
        <v>19331</v>
      </c>
      <c r="L719" s="11"/>
      <c r="M719" s="11"/>
      <c r="N719" s="11"/>
      <c r="O719" s="11"/>
      <c r="P719" s="11"/>
      <c r="Q719" s="11"/>
      <c r="R719" s="11"/>
      <c r="S719" s="11"/>
      <c r="T719" s="11"/>
      <c r="U719" s="11"/>
      <c r="V719" s="11" t="s">
        <v>19332</v>
      </c>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t="s">
        <v>19333</v>
      </c>
      <c r="CE719" s="11"/>
      <c r="CF719" s="11"/>
      <c r="CG719" s="11"/>
      <c r="CH719" s="11"/>
      <c r="CI719" s="11"/>
      <c r="CJ719" s="11"/>
      <c r="CK719" s="11"/>
      <c r="CL719" s="11"/>
      <c r="CM719" s="11"/>
      <c r="CN719" s="11"/>
      <c r="CO719" s="11"/>
      <c r="CP719" s="11"/>
      <c r="CQ719" s="11"/>
      <c r="CR719" s="11"/>
      <c r="CS719" s="11" t="s">
        <v>19334</v>
      </c>
      <c r="CT719" s="11"/>
      <c r="CU719" s="11"/>
      <c r="CV719" s="11"/>
      <c r="CW719" s="11" t="s">
        <v>19335</v>
      </c>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t="s">
        <v>19336</v>
      </c>
      <c r="EB719" s="11"/>
      <c r="EC719" s="11"/>
      <c r="ED719" s="11"/>
      <c r="EE719" s="11"/>
      <c r="EF719" s="11"/>
      <c r="EG719" s="11"/>
      <c r="EH719" s="11"/>
      <c r="EI719" s="11" t="s">
        <v>19337</v>
      </c>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t="s">
        <v>19338</v>
      </c>
      <c r="LA719" s="11"/>
      <c r="LB719" s="11"/>
      <c r="LC719" s="11" t="s">
        <v>19339</v>
      </c>
      <c r="LD719" s="11"/>
      <c r="LE719" s="11"/>
      <c r="LF719" s="11"/>
      <c r="LG719" s="11"/>
      <c r="LH719" s="11" t="s">
        <v>19340</v>
      </c>
      <c r="LI719" s="11"/>
      <c r="LJ719" s="11"/>
      <c r="LK719" s="11"/>
      <c r="LL719" s="11"/>
      <c r="LM719" s="11"/>
      <c r="LN719" s="11"/>
      <c r="LO719" s="11"/>
      <c r="LP719" s="11"/>
      <c r="LQ719" s="11"/>
      <c r="LR719" s="11"/>
      <c r="LS719" s="11"/>
      <c r="LT719" s="11" t="s">
        <v>19341</v>
      </c>
      <c r="LU719" s="11"/>
      <c r="LV719" s="11"/>
      <c r="LW719" s="11"/>
      <c r="LX719" s="11"/>
      <c r="LY719" s="11"/>
      <c r="LZ719" s="11"/>
      <c r="MA719" s="11"/>
      <c r="MB719" s="11"/>
      <c r="MC719" s="11"/>
      <c r="MD719" s="11"/>
      <c r="ME719" s="11"/>
      <c r="MF719" s="11"/>
      <c r="MG719" s="11"/>
      <c r="MH719" s="11"/>
      <c r="MI719" s="11"/>
      <c r="MJ719" s="11"/>
      <c r="MK719" s="11"/>
      <c r="ML719" s="11"/>
      <c r="MM719" s="11"/>
      <c r="MN719" s="11"/>
      <c r="MO719" s="11"/>
      <c r="MP719" s="11"/>
      <c r="MQ719" s="11"/>
      <c r="MR719" s="11"/>
      <c r="MS719" s="11"/>
      <c r="MT719" s="11"/>
      <c r="MU719" s="11"/>
      <c r="MV719" s="11"/>
      <c r="MW719" s="11"/>
      <c r="MX719" s="11"/>
      <c r="MY719" s="11"/>
      <c r="MZ719" s="11"/>
      <c r="NA719" s="11"/>
      <c r="NB719" s="11"/>
      <c r="NC719" s="11"/>
      <c r="ND719" s="11"/>
      <c r="NE719" s="11"/>
      <c r="NF719" s="11"/>
      <c r="NG719" s="11"/>
      <c r="NH719" s="11"/>
      <c r="NI719" s="11"/>
      <c r="NJ719" s="11"/>
      <c r="NK719" s="11"/>
      <c r="NL719" s="11"/>
      <c r="NM719" s="11"/>
      <c r="NN719" s="11"/>
      <c r="NO719" s="11"/>
      <c r="NP719" s="11"/>
      <c r="NQ719" s="11"/>
      <c r="NR719" s="11"/>
      <c r="NS719" s="11"/>
      <c r="NT719" s="11"/>
      <c r="NU719" s="11"/>
      <c r="NV719" s="11"/>
      <c r="NW719" s="11"/>
      <c r="NX719" s="11"/>
      <c r="NY719" s="11"/>
      <c r="NZ719" s="11"/>
      <c r="OA719" s="11" t="s">
        <v>19342</v>
      </c>
      <c r="OB719" s="11"/>
      <c r="OC719" s="11"/>
      <c r="OD719" s="11"/>
      <c r="OE719" s="11"/>
      <c r="OF719" s="11"/>
      <c r="OG719" s="11"/>
      <c r="OH719" s="11"/>
      <c r="OI719" s="11"/>
      <c r="OJ719" s="11"/>
      <c r="OK719" s="11"/>
      <c r="OL719" s="11"/>
      <c r="OM719" s="11"/>
      <c r="ON719" s="11"/>
      <c r="OO719" s="11"/>
      <c r="OP719" s="11"/>
      <c r="OQ719" s="11"/>
      <c r="OR719" s="11"/>
      <c r="OS719" s="11"/>
      <c r="OT719" s="11"/>
      <c r="OU719" s="11"/>
      <c r="OV719" s="11"/>
      <c r="OW719" s="11"/>
      <c r="OX719" s="11"/>
      <c r="OY719" s="11"/>
      <c r="OZ719" s="11"/>
      <c r="PA719" s="11"/>
      <c r="PB719" s="11"/>
      <c r="PC719" s="11"/>
      <c r="PD719" s="11"/>
      <c r="PE719" s="11"/>
      <c r="PF719" s="11"/>
      <c r="PG719" s="11" t="s">
        <v>19343</v>
      </c>
      <c r="PH719" s="11"/>
      <c r="PI719" s="11"/>
      <c r="PJ719" s="11"/>
      <c r="PK719" s="11"/>
      <c r="PL719" s="11"/>
      <c r="PM719" s="11"/>
      <c r="PN719" s="11"/>
      <c r="PO719" s="11"/>
      <c r="PP719" s="11"/>
      <c r="PQ719" s="11"/>
      <c r="PR719" s="11"/>
      <c r="PS719" s="11"/>
      <c r="PT719" s="11"/>
      <c r="PU719" s="11"/>
      <c r="PV719" s="11"/>
      <c r="PW719" s="11"/>
      <c r="PX719" s="11"/>
      <c r="PY719" s="11"/>
      <c r="PZ719" s="11"/>
      <c r="QA719" s="11"/>
      <c r="QB719" s="11"/>
      <c r="QC719" s="11"/>
      <c r="QD719" s="11"/>
      <c r="QE719" s="11"/>
      <c r="QF719" s="11"/>
      <c r="QG719" s="11"/>
      <c r="QH719" s="11"/>
      <c r="QI719" s="11"/>
      <c r="QJ719" s="11"/>
      <c r="QK719" s="11"/>
      <c r="QL719" s="11"/>
      <c r="QM719" s="11"/>
      <c r="QN719" s="11"/>
      <c r="QO719" s="11"/>
      <c r="QP719" s="11"/>
      <c r="QQ719" s="11"/>
      <c r="QR719" s="11"/>
      <c r="QS719" s="11"/>
      <c r="QT719" s="11"/>
      <c r="QU719" s="11"/>
      <c r="QV719" s="11"/>
      <c r="QW719" s="11"/>
      <c r="QX719" s="11"/>
      <c r="QY719" s="11"/>
      <c r="QZ719" s="11"/>
      <c r="RA719" s="11"/>
      <c r="RB719" s="11"/>
      <c r="RC719" s="11"/>
      <c r="RD719" s="11"/>
      <c r="RE719" s="11"/>
      <c r="RF719" s="11"/>
      <c r="RG719" s="11"/>
      <c r="RH719" s="11"/>
      <c r="RI719" s="11"/>
      <c r="RJ719" s="11"/>
      <c r="RK719" s="11"/>
      <c r="RL719" s="11"/>
      <c r="RM719" s="11"/>
      <c r="RN719" s="11"/>
      <c r="RO719" s="11"/>
      <c r="RP719" s="11"/>
      <c r="RQ719" s="11"/>
      <c r="RR719" s="11"/>
      <c r="RS719" s="11"/>
      <c r="RT719" s="11"/>
      <c r="RU719" s="11"/>
      <c r="RV719" s="11"/>
      <c r="RW719" s="11"/>
      <c r="RX719" s="11"/>
      <c r="RY719" s="11"/>
      <c r="RZ719" s="11"/>
      <c r="SA719" s="11"/>
      <c r="SB719" s="11"/>
      <c r="SC719" s="11"/>
      <c r="SD719" s="11"/>
      <c r="SE719" s="11"/>
      <c r="SF719" s="11"/>
      <c r="SG719" s="11"/>
      <c r="SH719" s="11"/>
      <c r="SI719" s="11"/>
      <c r="SJ719" s="11"/>
      <c r="SK719" s="11"/>
      <c r="SL719" s="11"/>
      <c r="SM719" s="11"/>
      <c r="SN719" s="11"/>
      <c r="SO719" s="11"/>
      <c r="SP719" s="11"/>
      <c r="SQ719" s="11"/>
      <c r="SR719" s="11"/>
      <c r="SS719" s="11"/>
      <c r="ST719" s="11"/>
      <c r="SU719" s="11"/>
      <c r="SV719" s="11"/>
      <c r="SW719" s="11"/>
      <c r="SX719" s="11"/>
      <c r="SY719" s="11"/>
      <c r="SZ719" s="11"/>
      <c r="TA719" s="11"/>
      <c r="TB719" s="11"/>
      <c r="TC719" s="11"/>
      <c r="TD719" s="11"/>
      <c r="TE719" s="11"/>
      <c r="TF719" s="11"/>
      <c r="TG719" s="11"/>
      <c r="TH719" s="11"/>
      <c r="TI719" s="11"/>
      <c r="TJ719" s="11"/>
      <c r="TK719" s="11"/>
      <c r="TL719" s="11"/>
      <c r="TM719" s="11"/>
      <c r="TN719" s="11"/>
      <c r="TO719" s="11"/>
      <c r="TP719" s="11"/>
      <c r="TQ719" s="11"/>
      <c r="TR719" s="11"/>
      <c r="TS719" s="11"/>
      <c r="TT719" s="11"/>
      <c r="TU719" s="11"/>
      <c r="TV719" s="11"/>
      <c r="TW719" s="11"/>
      <c r="TX719" s="11"/>
      <c r="TY719" s="11"/>
      <c r="TZ719" s="11"/>
      <c r="UA719" s="11"/>
      <c r="UB719" s="11"/>
      <c r="UC719" s="11"/>
      <c r="UD719" s="11"/>
      <c r="UE719" s="11"/>
      <c r="UF719" s="11"/>
      <c r="UG719" s="11"/>
      <c r="UH719" s="11"/>
      <c r="UI719" s="11"/>
      <c r="UJ719" s="11"/>
      <c r="UK719" s="11"/>
      <c r="UL719" s="11"/>
      <c r="UM719" s="11"/>
      <c r="UN719" s="11"/>
      <c r="UO719" s="11"/>
      <c r="UP719" s="11"/>
      <c r="UQ719" s="11"/>
      <c r="UR719" s="11"/>
      <c r="US719" s="11"/>
      <c r="UT719" s="11"/>
      <c r="UU719" s="11"/>
      <c r="UV719" s="11"/>
      <c r="UW719" s="11"/>
      <c r="UX719" s="11"/>
      <c r="UY719" s="11"/>
      <c r="UZ719" s="11"/>
      <c r="VA719" s="11"/>
      <c r="VB719" s="11"/>
      <c r="VC719" s="11"/>
      <c r="VD719" s="11"/>
      <c r="VE719" s="11"/>
      <c r="VF719" s="11"/>
      <c r="VG719" s="11"/>
      <c r="VH719" s="11"/>
      <c r="VI719" s="11"/>
      <c r="VJ719" s="11"/>
      <c r="VK719" s="11"/>
      <c r="VL719" s="11"/>
      <c r="VM719" s="11"/>
      <c r="VN719" s="11"/>
      <c r="VO719" s="11"/>
      <c r="VP719" s="11"/>
      <c r="VQ719" s="11"/>
      <c r="VR719" s="11"/>
      <c r="VS719" s="11"/>
      <c r="VT719" s="11"/>
      <c r="VU719" s="11"/>
      <c r="VV719" s="11"/>
      <c r="VW719" s="11"/>
      <c r="VX719" s="11"/>
      <c r="VY719" s="11"/>
      <c r="VZ719" s="11"/>
      <c r="WA719" s="11"/>
      <c r="WB719" s="11"/>
      <c r="WC719" s="11"/>
      <c r="WD719" s="11"/>
      <c r="WE719" s="11"/>
      <c r="WF719" s="11"/>
      <c r="WG719" s="11"/>
      <c r="WH719" s="11"/>
      <c r="WI719" s="11"/>
      <c r="WJ719" s="11"/>
      <c r="WK719" s="11"/>
    </row>
    <row r="720" spans="1:609" x14ac:dyDescent="0.25">
      <c r="A720" s="11"/>
      <c r="B720" s="11"/>
      <c r="C720" s="11"/>
      <c r="D720" s="11"/>
      <c r="E720" s="11" t="s">
        <v>19344</v>
      </c>
      <c r="F720" s="11" t="s">
        <v>19345</v>
      </c>
      <c r="G720" s="11"/>
      <c r="H720" s="11"/>
      <c r="I720" s="11"/>
      <c r="J720" s="11"/>
      <c r="K720" s="11" t="s">
        <v>19346</v>
      </c>
      <c r="L720" s="11"/>
      <c r="M720" s="11"/>
      <c r="N720" s="11"/>
      <c r="O720" s="11"/>
      <c r="P720" s="11"/>
      <c r="Q720" s="11"/>
      <c r="R720" s="11"/>
      <c r="S720" s="11"/>
      <c r="T720" s="11"/>
      <c r="U720" s="11"/>
      <c r="V720" s="11" t="s">
        <v>19347</v>
      </c>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t="s">
        <v>19348</v>
      </c>
      <c r="CE720" s="11"/>
      <c r="CF720" s="11"/>
      <c r="CG720" s="11"/>
      <c r="CH720" s="11"/>
      <c r="CI720" s="11"/>
      <c r="CJ720" s="11"/>
      <c r="CK720" s="11"/>
      <c r="CL720" s="11"/>
      <c r="CM720" s="11"/>
      <c r="CN720" s="11"/>
      <c r="CO720" s="11"/>
      <c r="CP720" s="11"/>
      <c r="CQ720" s="11"/>
      <c r="CR720" s="11"/>
      <c r="CS720" s="11" t="s">
        <v>19349</v>
      </c>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t="s">
        <v>19350</v>
      </c>
      <c r="EB720" s="11"/>
      <c r="EC720" s="11"/>
      <c r="ED720" s="11"/>
      <c r="EE720" s="11"/>
      <c r="EF720" s="11"/>
      <c r="EG720" s="11"/>
      <c r="EH720" s="11"/>
      <c r="EI720" s="11" t="s">
        <v>19351</v>
      </c>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t="s">
        <v>19352</v>
      </c>
      <c r="LA720" s="11"/>
      <c r="LB720" s="11"/>
      <c r="LC720" s="11" t="s">
        <v>19353</v>
      </c>
      <c r="LD720" s="11"/>
      <c r="LE720" s="11"/>
      <c r="LF720" s="11"/>
      <c r="LG720" s="11"/>
      <c r="LH720" s="11" t="s">
        <v>19354</v>
      </c>
      <c r="LI720" s="11"/>
      <c r="LJ720" s="11"/>
      <c r="LK720" s="11"/>
      <c r="LL720" s="11"/>
      <c r="LM720" s="11"/>
      <c r="LN720" s="11"/>
      <c r="LO720" s="11"/>
      <c r="LP720" s="11"/>
      <c r="LQ720" s="11"/>
      <c r="LR720" s="11"/>
      <c r="LS720" s="11"/>
      <c r="LT720" s="11" t="s">
        <v>19355</v>
      </c>
      <c r="LU720" s="11"/>
      <c r="LV720" s="11"/>
      <c r="LW720" s="11"/>
      <c r="LX720" s="11"/>
      <c r="LY720" s="11"/>
      <c r="LZ720" s="11"/>
      <c r="MA720" s="11"/>
      <c r="MB720" s="11"/>
      <c r="MC720" s="11"/>
      <c r="MD720" s="11"/>
      <c r="ME720" s="11"/>
      <c r="MF720" s="11"/>
      <c r="MG720" s="11"/>
      <c r="MH720" s="11"/>
      <c r="MI720" s="11"/>
      <c r="MJ720" s="11"/>
      <c r="MK720" s="11"/>
      <c r="ML720" s="11"/>
      <c r="MM720" s="11"/>
      <c r="MN720" s="11"/>
      <c r="MO720" s="11"/>
      <c r="MP720" s="11"/>
      <c r="MQ720" s="11"/>
      <c r="MR720" s="11"/>
      <c r="MS720" s="11"/>
      <c r="MT720" s="11"/>
      <c r="MU720" s="11"/>
      <c r="MV720" s="11"/>
      <c r="MW720" s="11"/>
      <c r="MX720" s="11"/>
      <c r="MY720" s="11"/>
      <c r="MZ720" s="11"/>
      <c r="NA720" s="11"/>
      <c r="NB720" s="11"/>
      <c r="NC720" s="11"/>
      <c r="ND720" s="11"/>
      <c r="NE720" s="11"/>
      <c r="NF720" s="11"/>
      <c r="NG720" s="11"/>
      <c r="NH720" s="11"/>
      <c r="NI720" s="11"/>
      <c r="NJ720" s="11"/>
      <c r="NK720" s="11"/>
      <c r="NL720" s="11"/>
      <c r="NM720" s="11"/>
      <c r="NN720" s="11"/>
      <c r="NO720" s="11"/>
      <c r="NP720" s="11"/>
      <c r="NQ720" s="11"/>
      <c r="NR720" s="11"/>
      <c r="NS720" s="11"/>
      <c r="NT720" s="11"/>
      <c r="NU720" s="11"/>
      <c r="NV720" s="11"/>
      <c r="NW720" s="11"/>
      <c r="NX720" s="11"/>
      <c r="NY720" s="11"/>
      <c r="NZ720" s="11"/>
      <c r="OA720" s="11" t="s">
        <v>19356</v>
      </c>
      <c r="OB720" s="11"/>
      <c r="OC720" s="11"/>
      <c r="OD720" s="11"/>
      <c r="OE720" s="11"/>
      <c r="OF720" s="11"/>
      <c r="OG720" s="11"/>
      <c r="OH720" s="11"/>
      <c r="OI720" s="11"/>
      <c r="OJ720" s="11"/>
      <c r="OK720" s="11"/>
      <c r="OL720" s="11"/>
      <c r="OM720" s="11"/>
      <c r="ON720" s="11"/>
      <c r="OO720" s="11"/>
      <c r="OP720" s="11"/>
      <c r="OQ720" s="11"/>
      <c r="OR720" s="11"/>
      <c r="OS720" s="11"/>
      <c r="OT720" s="11"/>
      <c r="OU720" s="11"/>
      <c r="OV720" s="11"/>
      <c r="OW720" s="11"/>
      <c r="OX720" s="11"/>
      <c r="OY720" s="11"/>
      <c r="OZ720" s="11"/>
      <c r="PA720" s="11"/>
      <c r="PB720" s="11"/>
      <c r="PC720" s="11"/>
      <c r="PD720" s="11"/>
      <c r="PE720" s="11"/>
      <c r="PF720" s="11"/>
      <c r="PG720" s="11" t="s">
        <v>19357</v>
      </c>
      <c r="PH720" s="11"/>
      <c r="PI720" s="11"/>
      <c r="PJ720" s="11"/>
      <c r="PK720" s="11"/>
      <c r="PL720" s="11"/>
      <c r="PM720" s="11"/>
      <c r="PN720" s="11"/>
      <c r="PO720" s="11"/>
      <c r="PP720" s="11"/>
      <c r="PQ720" s="11"/>
      <c r="PR720" s="11"/>
      <c r="PS720" s="11"/>
      <c r="PT720" s="11"/>
      <c r="PU720" s="11"/>
      <c r="PV720" s="11"/>
      <c r="PW720" s="11"/>
      <c r="PX720" s="11"/>
      <c r="PY720" s="11"/>
      <c r="PZ720" s="11"/>
      <c r="QA720" s="11"/>
      <c r="QB720" s="11"/>
      <c r="QC720" s="11"/>
      <c r="QD720" s="11"/>
      <c r="QE720" s="11"/>
      <c r="QF720" s="11"/>
      <c r="QG720" s="11"/>
      <c r="QH720" s="11"/>
      <c r="QI720" s="11"/>
      <c r="QJ720" s="11"/>
      <c r="QK720" s="11"/>
      <c r="QL720" s="11"/>
      <c r="QM720" s="11"/>
      <c r="QN720" s="11"/>
      <c r="QO720" s="11"/>
      <c r="QP720" s="11"/>
      <c r="QQ720" s="11"/>
      <c r="QR720" s="11"/>
      <c r="QS720" s="11"/>
      <c r="QT720" s="11"/>
      <c r="QU720" s="11"/>
      <c r="QV720" s="11"/>
      <c r="QW720" s="11"/>
      <c r="QX720" s="11"/>
      <c r="QY720" s="11"/>
      <c r="QZ720" s="11"/>
      <c r="RA720" s="11"/>
      <c r="RB720" s="11"/>
      <c r="RC720" s="11"/>
      <c r="RD720" s="11"/>
      <c r="RE720" s="11"/>
      <c r="RF720" s="11"/>
      <c r="RG720" s="11"/>
      <c r="RH720" s="11"/>
      <c r="RI720" s="11"/>
      <c r="RJ720" s="11"/>
      <c r="RK720" s="11"/>
      <c r="RL720" s="11"/>
      <c r="RM720" s="11"/>
      <c r="RN720" s="11"/>
      <c r="RO720" s="11"/>
      <c r="RP720" s="11"/>
      <c r="RQ720" s="11"/>
      <c r="RR720" s="11"/>
      <c r="RS720" s="11"/>
      <c r="RT720" s="11"/>
      <c r="RU720" s="11"/>
      <c r="RV720" s="11"/>
      <c r="RW720" s="11"/>
      <c r="RX720" s="11"/>
      <c r="RY720" s="11"/>
      <c r="RZ720" s="11"/>
      <c r="SA720" s="11"/>
      <c r="SB720" s="11"/>
      <c r="SC720" s="11"/>
      <c r="SD720" s="11"/>
      <c r="SE720" s="11"/>
      <c r="SF720" s="11"/>
      <c r="SG720" s="11"/>
      <c r="SH720" s="11"/>
      <c r="SI720" s="11"/>
      <c r="SJ720" s="11"/>
      <c r="SK720" s="11"/>
      <c r="SL720" s="11"/>
      <c r="SM720" s="11"/>
      <c r="SN720" s="11"/>
      <c r="SO720" s="11"/>
      <c r="SP720" s="11"/>
      <c r="SQ720" s="11"/>
      <c r="SR720" s="11"/>
      <c r="SS720" s="11"/>
      <c r="ST720" s="11"/>
      <c r="SU720" s="11"/>
      <c r="SV720" s="11"/>
      <c r="SW720" s="11"/>
      <c r="SX720" s="11"/>
      <c r="SY720" s="11"/>
      <c r="SZ720" s="11"/>
      <c r="TA720" s="11"/>
      <c r="TB720" s="11"/>
      <c r="TC720" s="11"/>
      <c r="TD720" s="11"/>
      <c r="TE720" s="11"/>
      <c r="TF720" s="11"/>
      <c r="TG720" s="11"/>
      <c r="TH720" s="11"/>
      <c r="TI720" s="11"/>
      <c r="TJ720" s="11"/>
      <c r="TK720" s="11"/>
      <c r="TL720" s="11"/>
      <c r="TM720" s="11"/>
      <c r="TN720" s="11"/>
      <c r="TO720" s="11"/>
      <c r="TP720" s="11"/>
      <c r="TQ720" s="11"/>
      <c r="TR720" s="11"/>
      <c r="TS720" s="11"/>
      <c r="TT720" s="11"/>
      <c r="TU720" s="11"/>
      <c r="TV720" s="11"/>
      <c r="TW720" s="11"/>
      <c r="TX720" s="11"/>
      <c r="TY720" s="11"/>
      <c r="TZ720" s="11"/>
      <c r="UA720" s="11"/>
      <c r="UB720" s="11"/>
      <c r="UC720" s="11"/>
      <c r="UD720" s="11"/>
      <c r="UE720" s="11"/>
      <c r="UF720" s="11"/>
      <c r="UG720" s="11"/>
      <c r="UH720" s="11"/>
      <c r="UI720" s="11"/>
      <c r="UJ720" s="11"/>
      <c r="UK720" s="11"/>
      <c r="UL720" s="11"/>
      <c r="UM720" s="11"/>
      <c r="UN720" s="11"/>
      <c r="UO720" s="11"/>
      <c r="UP720" s="11"/>
      <c r="UQ720" s="11"/>
      <c r="UR720" s="11"/>
      <c r="US720" s="11"/>
      <c r="UT720" s="11"/>
      <c r="UU720" s="11"/>
      <c r="UV720" s="11"/>
      <c r="UW720" s="11"/>
      <c r="UX720" s="11"/>
      <c r="UY720" s="11"/>
      <c r="UZ720" s="11"/>
      <c r="VA720" s="11"/>
      <c r="VB720" s="11"/>
      <c r="VC720" s="11"/>
      <c r="VD720" s="11"/>
      <c r="VE720" s="11"/>
      <c r="VF720" s="11"/>
      <c r="VG720" s="11"/>
      <c r="VH720" s="11"/>
      <c r="VI720" s="11"/>
      <c r="VJ720" s="11"/>
      <c r="VK720" s="11"/>
      <c r="VL720" s="11"/>
      <c r="VM720" s="11"/>
      <c r="VN720" s="11"/>
      <c r="VO720" s="11"/>
      <c r="VP720" s="11"/>
      <c r="VQ720" s="11"/>
      <c r="VR720" s="11"/>
      <c r="VS720" s="11"/>
      <c r="VT720" s="11"/>
      <c r="VU720" s="11"/>
      <c r="VV720" s="11"/>
      <c r="VW720" s="11"/>
      <c r="VX720" s="11"/>
      <c r="VY720" s="11"/>
      <c r="VZ720" s="11"/>
      <c r="WA720" s="11"/>
      <c r="WB720" s="11"/>
      <c r="WC720" s="11"/>
      <c r="WD720" s="11"/>
      <c r="WE720" s="11"/>
      <c r="WF720" s="11"/>
      <c r="WG720" s="11"/>
      <c r="WH720" s="11"/>
      <c r="WI720" s="11"/>
      <c r="WJ720" s="11"/>
      <c r="WK720" s="11"/>
    </row>
    <row r="721" spans="1:609" x14ac:dyDescent="0.25">
      <c r="A721" s="11"/>
      <c r="B721" s="11"/>
      <c r="C721" s="11"/>
      <c r="D721" s="11"/>
      <c r="E721" s="11" t="s">
        <v>19358</v>
      </c>
      <c r="F721" s="11"/>
      <c r="G721" s="11"/>
      <c r="H721" s="11"/>
      <c r="I721" s="11"/>
      <c r="J721" s="11"/>
      <c r="K721" s="11" t="s">
        <v>19359</v>
      </c>
      <c r="L721" s="11"/>
      <c r="M721" s="11"/>
      <c r="N721" s="11"/>
      <c r="O721" s="11"/>
      <c r="P721" s="11"/>
      <c r="Q721" s="11"/>
      <c r="R721" s="11"/>
      <c r="S721" s="11"/>
      <c r="T721" s="11"/>
      <c r="U721" s="11"/>
      <c r="V721" s="11" t="s">
        <v>19360</v>
      </c>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t="s">
        <v>19361</v>
      </c>
      <c r="CE721" s="11"/>
      <c r="CF721" s="11"/>
      <c r="CG721" s="11"/>
      <c r="CH721" s="11"/>
      <c r="CI721" s="11"/>
      <c r="CJ721" s="11"/>
      <c r="CK721" s="11"/>
      <c r="CL721" s="11"/>
      <c r="CM721" s="11"/>
      <c r="CN721" s="11"/>
      <c r="CO721" s="11"/>
      <c r="CP721" s="11"/>
      <c r="CQ721" s="11"/>
      <c r="CR721" s="11"/>
      <c r="CS721" s="11" t="s">
        <v>19362</v>
      </c>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t="s">
        <v>19363</v>
      </c>
      <c r="EB721" s="11"/>
      <c r="EC721" s="11"/>
      <c r="ED721" s="11"/>
      <c r="EE721" s="11"/>
      <c r="EF721" s="11"/>
      <c r="EG721" s="11"/>
      <c r="EH721" s="11"/>
      <c r="EI721" s="11" t="s">
        <v>19364</v>
      </c>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t="s">
        <v>19365</v>
      </c>
      <c r="LA721" s="11"/>
      <c r="LB721" s="11"/>
      <c r="LC721" s="11" t="s">
        <v>19366</v>
      </c>
      <c r="LD721" s="11"/>
      <c r="LE721" s="11"/>
      <c r="LF721" s="11"/>
      <c r="LG721" s="11"/>
      <c r="LH721" s="11" t="s">
        <v>19367</v>
      </c>
      <c r="LI721" s="11"/>
      <c r="LJ721" s="11"/>
      <c r="LK721" s="11"/>
      <c r="LL721" s="11"/>
      <c r="LM721" s="11"/>
      <c r="LN721" s="11"/>
      <c r="LO721" s="11"/>
      <c r="LP721" s="11"/>
      <c r="LQ721" s="11"/>
      <c r="LR721" s="11"/>
      <c r="LS721" s="11"/>
      <c r="LT721" s="11" t="s">
        <v>19368</v>
      </c>
      <c r="LU721" s="11"/>
      <c r="LV721" s="11"/>
      <c r="LW721" s="11"/>
      <c r="LX721" s="11"/>
      <c r="LY721" s="11"/>
      <c r="LZ721" s="11"/>
      <c r="MA721" s="11"/>
      <c r="MB721" s="11"/>
      <c r="MC721" s="11"/>
      <c r="MD721" s="11"/>
      <c r="ME721" s="11"/>
      <c r="MF721" s="11"/>
      <c r="MG721" s="11"/>
      <c r="MH721" s="11"/>
      <c r="MI721" s="11"/>
      <c r="MJ721" s="11"/>
      <c r="MK721" s="11"/>
      <c r="ML721" s="11"/>
      <c r="MM721" s="11"/>
      <c r="MN721" s="11"/>
      <c r="MO721" s="11"/>
      <c r="MP721" s="11"/>
      <c r="MQ721" s="11"/>
      <c r="MR721" s="11"/>
      <c r="MS721" s="11"/>
      <c r="MT721" s="11"/>
      <c r="MU721" s="11"/>
      <c r="MV721" s="11"/>
      <c r="MW721" s="11"/>
      <c r="MX721" s="11"/>
      <c r="MY721" s="11"/>
      <c r="MZ721" s="11"/>
      <c r="NA721" s="11"/>
      <c r="NB721" s="11"/>
      <c r="NC721" s="11"/>
      <c r="ND721" s="11"/>
      <c r="NE721" s="11"/>
      <c r="NF721" s="11"/>
      <c r="NG721" s="11"/>
      <c r="NH721" s="11"/>
      <c r="NI721" s="11"/>
      <c r="NJ721" s="11"/>
      <c r="NK721" s="11"/>
      <c r="NL721" s="11"/>
      <c r="NM721" s="11"/>
      <c r="NN721" s="11"/>
      <c r="NO721" s="11"/>
      <c r="NP721" s="11"/>
      <c r="NQ721" s="11"/>
      <c r="NR721" s="11"/>
      <c r="NS721" s="11"/>
      <c r="NT721" s="11"/>
      <c r="NU721" s="11"/>
      <c r="NV721" s="11"/>
      <c r="NW721" s="11"/>
      <c r="NX721" s="11"/>
      <c r="NY721" s="11"/>
      <c r="NZ721" s="11"/>
      <c r="OA721" s="11" t="s">
        <v>19369</v>
      </c>
      <c r="OB721" s="11"/>
      <c r="OC721" s="11"/>
      <c r="OD721" s="11"/>
      <c r="OE721" s="11"/>
      <c r="OF721" s="11"/>
      <c r="OG721" s="11"/>
      <c r="OH721" s="11"/>
      <c r="OI721" s="11"/>
      <c r="OJ721" s="11"/>
      <c r="OK721" s="11"/>
      <c r="OL721" s="11"/>
      <c r="OM721" s="11"/>
      <c r="ON721" s="11"/>
      <c r="OO721" s="11"/>
      <c r="OP721" s="11"/>
      <c r="OQ721" s="11"/>
      <c r="OR721" s="11"/>
      <c r="OS721" s="11"/>
      <c r="OT721" s="11"/>
      <c r="OU721" s="11"/>
      <c r="OV721" s="11"/>
      <c r="OW721" s="11"/>
      <c r="OX721" s="11"/>
      <c r="OY721" s="11"/>
      <c r="OZ721" s="11"/>
      <c r="PA721" s="11"/>
      <c r="PB721" s="11"/>
      <c r="PC721" s="11"/>
      <c r="PD721" s="11"/>
      <c r="PE721" s="11"/>
      <c r="PF721" s="11"/>
      <c r="PG721" s="11" t="s">
        <v>19370</v>
      </c>
      <c r="PH721" s="11"/>
      <c r="PI721" s="11"/>
      <c r="PJ721" s="11"/>
      <c r="PK721" s="11"/>
      <c r="PL721" s="11"/>
      <c r="PM721" s="11"/>
      <c r="PN721" s="11"/>
      <c r="PO721" s="11"/>
      <c r="PP721" s="11"/>
      <c r="PQ721" s="11"/>
      <c r="PR721" s="11"/>
      <c r="PS721" s="11"/>
      <c r="PT721" s="11"/>
      <c r="PU721" s="11"/>
      <c r="PV721" s="11"/>
      <c r="PW721" s="11"/>
      <c r="PX721" s="11"/>
      <c r="PY721" s="11"/>
      <c r="PZ721" s="11"/>
      <c r="QA721" s="11"/>
      <c r="QB721" s="11"/>
      <c r="QC721" s="11"/>
      <c r="QD721" s="11"/>
      <c r="QE721" s="11"/>
      <c r="QF721" s="11"/>
      <c r="QG721" s="11"/>
      <c r="QH721" s="11"/>
      <c r="QI721" s="11"/>
      <c r="QJ721" s="11"/>
      <c r="QK721" s="11"/>
      <c r="QL721" s="11"/>
      <c r="QM721" s="11"/>
      <c r="QN721" s="11"/>
      <c r="QO721" s="11"/>
      <c r="QP721" s="11"/>
      <c r="QQ721" s="11"/>
      <c r="QR721" s="11"/>
      <c r="QS721" s="11"/>
      <c r="QT721" s="11"/>
      <c r="QU721" s="11"/>
      <c r="QV721" s="11"/>
      <c r="QW721" s="11"/>
      <c r="QX721" s="11"/>
      <c r="QY721" s="11"/>
      <c r="QZ721" s="11"/>
      <c r="RA721" s="11"/>
      <c r="RB721" s="11"/>
      <c r="RC721" s="11"/>
      <c r="RD721" s="11"/>
      <c r="RE721" s="11"/>
      <c r="RF721" s="11"/>
      <c r="RG721" s="11"/>
      <c r="RH721" s="11"/>
      <c r="RI721" s="11"/>
      <c r="RJ721" s="11"/>
      <c r="RK721" s="11"/>
      <c r="RL721" s="11"/>
      <c r="RM721" s="11"/>
      <c r="RN721" s="11"/>
      <c r="RO721" s="11"/>
      <c r="RP721" s="11"/>
      <c r="RQ721" s="11"/>
      <c r="RR721" s="11"/>
      <c r="RS721" s="11"/>
      <c r="RT721" s="11"/>
      <c r="RU721" s="11"/>
      <c r="RV721" s="11"/>
      <c r="RW721" s="11"/>
      <c r="RX721" s="11"/>
      <c r="RY721" s="11"/>
      <c r="RZ721" s="11"/>
      <c r="SA721" s="11"/>
      <c r="SB721" s="11"/>
      <c r="SC721" s="11"/>
      <c r="SD721" s="11"/>
      <c r="SE721" s="11"/>
      <c r="SF721" s="11"/>
      <c r="SG721" s="11"/>
      <c r="SH721" s="11"/>
      <c r="SI721" s="11"/>
      <c r="SJ721" s="11"/>
      <c r="SK721" s="11"/>
      <c r="SL721" s="11"/>
      <c r="SM721" s="11"/>
      <c r="SN721" s="11"/>
      <c r="SO721" s="11"/>
      <c r="SP721" s="11"/>
      <c r="SQ721" s="11"/>
      <c r="SR721" s="11"/>
      <c r="SS721" s="11"/>
      <c r="ST721" s="11"/>
      <c r="SU721" s="11"/>
      <c r="SV721" s="11"/>
      <c r="SW721" s="11"/>
      <c r="SX721" s="11"/>
      <c r="SY721" s="11"/>
      <c r="SZ721" s="11"/>
      <c r="TA721" s="11"/>
      <c r="TB721" s="11"/>
      <c r="TC721" s="11"/>
      <c r="TD721" s="11"/>
      <c r="TE721" s="11"/>
      <c r="TF721" s="11"/>
      <c r="TG721" s="11"/>
      <c r="TH721" s="11"/>
      <c r="TI721" s="11"/>
      <c r="TJ721" s="11"/>
      <c r="TK721" s="11"/>
      <c r="TL721" s="11"/>
      <c r="TM721" s="11"/>
      <c r="TN721" s="11"/>
      <c r="TO721" s="11"/>
      <c r="TP721" s="11"/>
      <c r="TQ721" s="11"/>
      <c r="TR721" s="11"/>
      <c r="TS721" s="11"/>
      <c r="TT721" s="11"/>
      <c r="TU721" s="11"/>
      <c r="TV721" s="11"/>
      <c r="TW721" s="11"/>
      <c r="TX721" s="11"/>
      <c r="TY721" s="11"/>
      <c r="TZ721" s="11"/>
      <c r="UA721" s="11"/>
      <c r="UB721" s="11"/>
      <c r="UC721" s="11"/>
      <c r="UD721" s="11"/>
      <c r="UE721" s="11"/>
      <c r="UF721" s="11"/>
      <c r="UG721" s="11"/>
      <c r="UH721" s="11"/>
      <c r="UI721" s="11"/>
      <c r="UJ721" s="11"/>
      <c r="UK721" s="11"/>
      <c r="UL721" s="11"/>
      <c r="UM721" s="11"/>
      <c r="UN721" s="11"/>
      <c r="UO721" s="11"/>
      <c r="UP721" s="11"/>
      <c r="UQ721" s="11"/>
      <c r="UR721" s="11"/>
      <c r="US721" s="11"/>
      <c r="UT721" s="11"/>
      <c r="UU721" s="11"/>
      <c r="UV721" s="11"/>
      <c r="UW721" s="11"/>
      <c r="UX721" s="11"/>
      <c r="UY721" s="11"/>
      <c r="UZ721" s="11"/>
      <c r="VA721" s="11"/>
      <c r="VB721" s="11"/>
      <c r="VC721" s="11"/>
      <c r="VD721" s="11"/>
      <c r="VE721" s="11"/>
      <c r="VF721" s="11"/>
      <c r="VG721" s="11"/>
      <c r="VH721" s="11"/>
      <c r="VI721" s="11"/>
      <c r="VJ721" s="11"/>
      <c r="VK721" s="11"/>
      <c r="VL721" s="11"/>
      <c r="VM721" s="11"/>
      <c r="VN721" s="11"/>
      <c r="VO721" s="11"/>
      <c r="VP721" s="11"/>
      <c r="VQ721" s="11"/>
      <c r="VR721" s="11"/>
      <c r="VS721" s="11"/>
      <c r="VT721" s="11"/>
      <c r="VU721" s="11"/>
      <c r="VV721" s="11"/>
      <c r="VW721" s="11"/>
      <c r="VX721" s="11"/>
      <c r="VY721" s="11"/>
      <c r="VZ721" s="11"/>
      <c r="WA721" s="11"/>
      <c r="WB721" s="11"/>
      <c r="WC721" s="11"/>
      <c r="WD721" s="11"/>
      <c r="WE721" s="11"/>
      <c r="WF721" s="11"/>
      <c r="WG721" s="11"/>
      <c r="WH721" s="11"/>
      <c r="WI721" s="11"/>
      <c r="WJ721" s="11"/>
      <c r="WK721" s="11"/>
    </row>
    <row r="722" spans="1:609" x14ac:dyDescent="0.25">
      <c r="A722" s="11"/>
      <c r="B722" s="11"/>
      <c r="C722" s="11"/>
      <c r="D722" s="11"/>
      <c r="E722" s="11" t="s">
        <v>19371</v>
      </c>
      <c r="F722" s="11"/>
      <c r="G722" s="11"/>
      <c r="H722" s="11"/>
      <c r="I722" s="11"/>
      <c r="J722" s="11"/>
      <c r="K722" s="11" t="s">
        <v>19372</v>
      </c>
      <c r="L722" s="11"/>
      <c r="M722" s="11"/>
      <c r="N722" s="11"/>
      <c r="O722" s="11"/>
      <c r="P722" s="11"/>
      <c r="Q722" s="11"/>
      <c r="R722" s="11"/>
      <c r="S722" s="11"/>
      <c r="T722" s="11"/>
      <c r="U722" s="11"/>
      <c r="V722" s="11" t="s">
        <v>19373</v>
      </c>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t="s">
        <v>19374</v>
      </c>
      <c r="CE722" s="11"/>
      <c r="CF722" s="11"/>
      <c r="CG722" s="11"/>
      <c r="CH722" s="11"/>
      <c r="CI722" s="11"/>
      <c r="CJ722" s="11"/>
      <c r="CK722" s="11"/>
      <c r="CL722" s="11"/>
      <c r="CM722" s="11"/>
      <c r="CN722" s="11"/>
      <c r="CO722" s="11"/>
      <c r="CP722" s="11"/>
      <c r="CQ722" s="11"/>
      <c r="CR722" s="11"/>
      <c r="CS722" s="11" t="s">
        <v>19375</v>
      </c>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t="s">
        <v>19376</v>
      </c>
      <c r="EB722" s="11"/>
      <c r="EC722" s="11"/>
      <c r="ED722" s="11"/>
      <c r="EE722" s="11"/>
      <c r="EF722" s="11"/>
      <c r="EG722" s="11"/>
      <c r="EH722" s="11"/>
      <c r="EI722" s="11" t="s">
        <v>19377</v>
      </c>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t="s">
        <v>19378</v>
      </c>
      <c r="LA722" s="11"/>
      <c r="LB722" s="11"/>
      <c r="LC722" s="11" t="s">
        <v>19379</v>
      </c>
      <c r="LD722" s="11"/>
      <c r="LE722" s="11"/>
      <c r="LF722" s="11"/>
      <c r="LG722" s="11"/>
      <c r="LH722" s="11" t="s">
        <v>19380</v>
      </c>
      <c r="LI722" s="11"/>
      <c r="LJ722" s="11"/>
      <c r="LK722" s="11"/>
      <c r="LL722" s="11"/>
      <c r="LM722" s="11"/>
      <c r="LN722" s="11"/>
      <c r="LO722" s="11"/>
      <c r="LP722" s="11"/>
      <c r="LQ722" s="11"/>
      <c r="LR722" s="11"/>
      <c r="LS722" s="11"/>
      <c r="LT722" s="11" t="s">
        <v>19381</v>
      </c>
      <c r="LU722" s="11"/>
      <c r="LV722" s="11"/>
      <c r="LW722" s="11"/>
      <c r="LX722" s="11"/>
      <c r="LY722" s="11"/>
      <c r="LZ722" s="11"/>
      <c r="MA722" s="11"/>
      <c r="MB722" s="11"/>
      <c r="MC722" s="11"/>
      <c r="MD722" s="11"/>
      <c r="ME722" s="11"/>
      <c r="MF722" s="11"/>
      <c r="MG722" s="11"/>
      <c r="MH722" s="11"/>
      <c r="MI722" s="11"/>
      <c r="MJ722" s="11"/>
      <c r="MK722" s="11"/>
      <c r="ML722" s="11"/>
      <c r="MM722" s="11"/>
      <c r="MN722" s="11"/>
      <c r="MO722" s="11"/>
      <c r="MP722" s="11"/>
      <c r="MQ722" s="11"/>
      <c r="MR722" s="11"/>
      <c r="MS722" s="11"/>
      <c r="MT722" s="11"/>
      <c r="MU722" s="11"/>
      <c r="MV722" s="11"/>
      <c r="MW722" s="11"/>
      <c r="MX722" s="11"/>
      <c r="MY722" s="11"/>
      <c r="MZ722" s="11"/>
      <c r="NA722" s="11"/>
      <c r="NB722" s="11"/>
      <c r="NC722" s="11"/>
      <c r="ND722" s="11"/>
      <c r="NE722" s="11"/>
      <c r="NF722" s="11"/>
      <c r="NG722" s="11"/>
      <c r="NH722" s="11"/>
      <c r="NI722" s="11"/>
      <c r="NJ722" s="11"/>
      <c r="NK722" s="11"/>
      <c r="NL722" s="11"/>
      <c r="NM722" s="11"/>
      <c r="NN722" s="11"/>
      <c r="NO722" s="11"/>
      <c r="NP722" s="11"/>
      <c r="NQ722" s="11"/>
      <c r="NR722" s="11"/>
      <c r="NS722" s="11"/>
      <c r="NT722" s="11"/>
      <c r="NU722" s="11"/>
      <c r="NV722" s="11"/>
      <c r="NW722" s="11"/>
      <c r="NX722" s="11"/>
      <c r="NY722" s="11"/>
      <c r="NZ722" s="11"/>
      <c r="OA722" s="11" t="s">
        <v>19382</v>
      </c>
      <c r="OB722" s="11"/>
      <c r="OC722" s="11"/>
      <c r="OD722" s="11"/>
      <c r="OE722" s="11"/>
      <c r="OF722" s="11"/>
      <c r="OG722" s="11"/>
      <c r="OH722" s="11"/>
      <c r="OI722" s="11"/>
      <c r="OJ722" s="11"/>
      <c r="OK722" s="11"/>
      <c r="OL722" s="11"/>
      <c r="OM722" s="11"/>
      <c r="ON722" s="11"/>
      <c r="OO722" s="11"/>
      <c r="OP722" s="11"/>
      <c r="OQ722" s="11"/>
      <c r="OR722" s="11"/>
      <c r="OS722" s="11"/>
      <c r="OT722" s="11"/>
      <c r="OU722" s="11"/>
      <c r="OV722" s="11"/>
      <c r="OW722" s="11"/>
      <c r="OX722" s="11"/>
      <c r="OY722" s="11"/>
      <c r="OZ722" s="11"/>
      <c r="PA722" s="11"/>
      <c r="PB722" s="11"/>
      <c r="PC722" s="11"/>
      <c r="PD722" s="11"/>
      <c r="PE722" s="11"/>
      <c r="PF722" s="11"/>
      <c r="PG722" s="11" t="s">
        <v>19383</v>
      </c>
      <c r="PH722" s="11"/>
      <c r="PI722" s="11"/>
      <c r="PJ722" s="11"/>
      <c r="PK722" s="11"/>
      <c r="PL722" s="11"/>
      <c r="PM722" s="11"/>
      <c r="PN722" s="11"/>
      <c r="PO722" s="11"/>
      <c r="PP722" s="11"/>
      <c r="PQ722" s="11"/>
      <c r="PR722" s="11"/>
      <c r="PS722" s="11"/>
      <c r="PT722" s="11"/>
      <c r="PU722" s="11"/>
      <c r="PV722" s="11"/>
      <c r="PW722" s="11"/>
      <c r="PX722" s="11"/>
      <c r="PY722" s="11"/>
      <c r="PZ722" s="11"/>
      <c r="QA722" s="11"/>
      <c r="QB722" s="11"/>
      <c r="QC722" s="11"/>
      <c r="QD722" s="11"/>
      <c r="QE722" s="11"/>
      <c r="QF722" s="11"/>
      <c r="QG722" s="11"/>
      <c r="QH722" s="11"/>
      <c r="QI722" s="11"/>
      <c r="QJ722" s="11"/>
      <c r="QK722" s="11"/>
      <c r="QL722" s="11"/>
      <c r="QM722" s="11"/>
      <c r="QN722" s="11"/>
      <c r="QO722" s="11"/>
      <c r="QP722" s="11"/>
      <c r="QQ722" s="11"/>
      <c r="QR722" s="11"/>
      <c r="QS722" s="11"/>
      <c r="QT722" s="11"/>
      <c r="QU722" s="11"/>
      <c r="QV722" s="11"/>
      <c r="QW722" s="11"/>
      <c r="QX722" s="11"/>
      <c r="QY722" s="11"/>
      <c r="QZ722" s="11"/>
      <c r="RA722" s="11"/>
      <c r="RB722" s="11"/>
      <c r="RC722" s="11"/>
      <c r="RD722" s="11"/>
      <c r="RE722" s="11"/>
      <c r="RF722" s="11"/>
      <c r="RG722" s="11"/>
      <c r="RH722" s="11"/>
      <c r="RI722" s="11"/>
      <c r="RJ722" s="11"/>
      <c r="RK722" s="11"/>
      <c r="RL722" s="11"/>
      <c r="RM722" s="11"/>
      <c r="RN722" s="11"/>
      <c r="RO722" s="11"/>
      <c r="RP722" s="11"/>
      <c r="RQ722" s="11"/>
      <c r="RR722" s="11"/>
      <c r="RS722" s="11"/>
      <c r="RT722" s="11"/>
      <c r="RU722" s="11"/>
      <c r="RV722" s="11"/>
      <c r="RW722" s="11"/>
      <c r="RX722" s="11"/>
      <c r="RY722" s="11"/>
      <c r="RZ722" s="11"/>
      <c r="SA722" s="11"/>
      <c r="SB722" s="11"/>
      <c r="SC722" s="11"/>
      <c r="SD722" s="11"/>
      <c r="SE722" s="11"/>
      <c r="SF722" s="11"/>
      <c r="SG722" s="11"/>
      <c r="SH722" s="11"/>
      <c r="SI722" s="11"/>
      <c r="SJ722" s="11"/>
      <c r="SK722" s="11"/>
      <c r="SL722" s="11"/>
      <c r="SM722" s="11"/>
      <c r="SN722" s="11"/>
      <c r="SO722" s="11"/>
      <c r="SP722" s="11"/>
      <c r="SQ722" s="11"/>
      <c r="SR722" s="11"/>
      <c r="SS722" s="11"/>
      <c r="ST722" s="11"/>
      <c r="SU722" s="11"/>
      <c r="SV722" s="11"/>
      <c r="SW722" s="11"/>
      <c r="SX722" s="11"/>
      <c r="SY722" s="11"/>
      <c r="SZ722" s="11"/>
      <c r="TA722" s="11"/>
      <c r="TB722" s="11"/>
      <c r="TC722" s="11"/>
      <c r="TD722" s="11"/>
      <c r="TE722" s="11"/>
      <c r="TF722" s="11"/>
      <c r="TG722" s="11"/>
      <c r="TH722" s="11"/>
      <c r="TI722" s="11"/>
      <c r="TJ722" s="11"/>
      <c r="TK722" s="11"/>
      <c r="TL722" s="11"/>
      <c r="TM722" s="11"/>
      <c r="TN722" s="11"/>
      <c r="TO722" s="11"/>
      <c r="TP722" s="11"/>
      <c r="TQ722" s="11"/>
      <c r="TR722" s="11"/>
      <c r="TS722" s="11"/>
      <c r="TT722" s="11"/>
      <c r="TU722" s="11"/>
      <c r="TV722" s="11"/>
      <c r="TW722" s="11"/>
      <c r="TX722" s="11"/>
      <c r="TY722" s="11"/>
      <c r="TZ722" s="11"/>
      <c r="UA722" s="11"/>
      <c r="UB722" s="11"/>
      <c r="UC722" s="11"/>
      <c r="UD722" s="11"/>
      <c r="UE722" s="11"/>
      <c r="UF722" s="11"/>
      <c r="UG722" s="11"/>
      <c r="UH722" s="11"/>
      <c r="UI722" s="11"/>
      <c r="UJ722" s="11"/>
      <c r="UK722" s="11"/>
      <c r="UL722" s="11"/>
      <c r="UM722" s="11"/>
      <c r="UN722" s="11"/>
      <c r="UO722" s="11"/>
      <c r="UP722" s="11"/>
      <c r="UQ722" s="11"/>
      <c r="UR722" s="11"/>
      <c r="US722" s="11"/>
      <c r="UT722" s="11"/>
      <c r="UU722" s="11"/>
      <c r="UV722" s="11"/>
      <c r="UW722" s="11"/>
      <c r="UX722" s="11"/>
      <c r="UY722" s="11"/>
      <c r="UZ722" s="11"/>
      <c r="VA722" s="11"/>
      <c r="VB722" s="11"/>
      <c r="VC722" s="11"/>
      <c r="VD722" s="11"/>
      <c r="VE722" s="11"/>
      <c r="VF722" s="11"/>
      <c r="VG722" s="11"/>
      <c r="VH722" s="11"/>
      <c r="VI722" s="11"/>
      <c r="VJ722" s="11"/>
      <c r="VK722" s="11"/>
      <c r="VL722" s="11"/>
      <c r="VM722" s="11"/>
      <c r="VN722" s="11"/>
      <c r="VO722" s="11"/>
      <c r="VP722" s="11"/>
      <c r="VQ722" s="11"/>
      <c r="VR722" s="11"/>
      <c r="VS722" s="11"/>
      <c r="VT722" s="11"/>
      <c r="VU722" s="11"/>
      <c r="VV722" s="11"/>
      <c r="VW722" s="11"/>
      <c r="VX722" s="11"/>
      <c r="VY722" s="11"/>
      <c r="VZ722" s="11"/>
      <c r="WA722" s="11"/>
      <c r="WB722" s="11"/>
      <c r="WC722" s="11"/>
      <c r="WD722" s="11"/>
      <c r="WE722" s="11"/>
      <c r="WF722" s="11"/>
      <c r="WG722" s="11"/>
      <c r="WH722" s="11"/>
      <c r="WI722" s="11"/>
      <c r="WJ722" s="11"/>
      <c r="WK722" s="11"/>
    </row>
    <row r="723" spans="1:609" x14ac:dyDescent="0.25">
      <c r="A723" s="11"/>
      <c r="B723" s="11"/>
      <c r="C723" s="11"/>
      <c r="D723" s="11"/>
      <c r="E723" s="11" t="s">
        <v>19384</v>
      </c>
      <c r="F723" s="11"/>
      <c r="G723" s="11"/>
      <c r="H723" s="11"/>
      <c r="I723" s="11"/>
      <c r="J723" s="11"/>
      <c r="K723" s="11" t="s">
        <v>19385</v>
      </c>
      <c r="L723" s="11"/>
      <c r="M723" s="11"/>
      <c r="N723" s="11"/>
      <c r="O723" s="11"/>
      <c r="P723" s="11"/>
      <c r="Q723" s="11"/>
      <c r="R723" s="11"/>
      <c r="S723" s="11"/>
      <c r="T723" s="11"/>
      <c r="U723" s="11"/>
      <c r="V723" s="11" t="s">
        <v>19386</v>
      </c>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t="s">
        <v>19387</v>
      </c>
      <c r="CE723" s="11"/>
      <c r="CF723" s="11"/>
      <c r="CG723" s="11"/>
      <c r="CH723" s="11"/>
      <c r="CI723" s="11"/>
      <c r="CJ723" s="11"/>
      <c r="CK723" s="11"/>
      <c r="CL723" s="11"/>
      <c r="CM723" s="11"/>
      <c r="CN723" s="11"/>
      <c r="CO723" s="11"/>
      <c r="CP723" s="11"/>
      <c r="CQ723" s="11"/>
      <c r="CR723" s="11"/>
      <c r="CS723" s="11" t="s">
        <v>19388</v>
      </c>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t="s">
        <v>19389</v>
      </c>
      <c r="EB723" s="11"/>
      <c r="EC723" s="11"/>
      <c r="ED723" s="11"/>
      <c r="EE723" s="11"/>
      <c r="EF723" s="11"/>
      <c r="EG723" s="11"/>
      <c r="EH723" s="11"/>
      <c r="EI723" s="11" t="s">
        <v>19390</v>
      </c>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t="s">
        <v>19391</v>
      </c>
      <c r="LA723" s="11"/>
      <c r="LB723" s="11"/>
      <c r="LC723" s="11" t="s">
        <v>19392</v>
      </c>
      <c r="LD723" s="11"/>
      <c r="LE723" s="11"/>
      <c r="LF723" s="11"/>
      <c r="LG723" s="11"/>
      <c r="LH723" s="11" t="s">
        <v>19393</v>
      </c>
      <c r="LI723" s="11"/>
      <c r="LJ723" s="11"/>
      <c r="LK723" s="11"/>
      <c r="LL723" s="11"/>
      <c r="LM723" s="11"/>
      <c r="LN723" s="11"/>
      <c r="LO723" s="11"/>
      <c r="LP723" s="11"/>
      <c r="LQ723" s="11"/>
      <c r="LR723" s="11"/>
      <c r="LS723" s="11"/>
      <c r="LT723" s="11" t="s">
        <v>19394</v>
      </c>
      <c r="LU723" s="11"/>
      <c r="LV723" s="11"/>
      <c r="LW723" s="11"/>
      <c r="LX723" s="11"/>
      <c r="LY723" s="11"/>
      <c r="LZ723" s="11"/>
      <c r="MA723" s="11"/>
      <c r="MB723" s="11"/>
      <c r="MC723" s="11"/>
      <c r="MD723" s="11"/>
      <c r="ME723" s="11"/>
      <c r="MF723" s="11"/>
      <c r="MG723" s="11"/>
      <c r="MH723" s="11"/>
      <c r="MI723" s="11"/>
      <c r="MJ723" s="11"/>
      <c r="MK723" s="11"/>
      <c r="ML723" s="11"/>
      <c r="MM723" s="11"/>
      <c r="MN723" s="11"/>
      <c r="MO723" s="11"/>
      <c r="MP723" s="11"/>
      <c r="MQ723" s="11"/>
      <c r="MR723" s="11"/>
      <c r="MS723" s="11"/>
      <c r="MT723" s="11"/>
      <c r="MU723" s="11"/>
      <c r="MV723" s="11"/>
      <c r="MW723" s="11"/>
      <c r="MX723" s="11"/>
      <c r="MY723" s="11"/>
      <c r="MZ723" s="11"/>
      <c r="NA723" s="11"/>
      <c r="NB723" s="11"/>
      <c r="NC723" s="11"/>
      <c r="ND723" s="11"/>
      <c r="NE723" s="11"/>
      <c r="NF723" s="11"/>
      <c r="NG723" s="11"/>
      <c r="NH723" s="11"/>
      <c r="NI723" s="11"/>
      <c r="NJ723" s="11"/>
      <c r="NK723" s="11"/>
      <c r="NL723" s="11"/>
      <c r="NM723" s="11"/>
      <c r="NN723" s="11"/>
      <c r="NO723" s="11"/>
      <c r="NP723" s="11"/>
      <c r="NQ723" s="11"/>
      <c r="NR723" s="11"/>
      <c r="NS723" s="11"/>
      <c r="NT723" s="11"/>
      <c r="NU723" s="11"/>
      <c r="NV723" s="11"/>
      <c r="NW723" s="11"/>
      <c r="NX723" s="11"/>
      <c r="NY723" s="11"/>
      <c r="NZ723" s="11"/>
      <c r="OA723" s="11" t="s">
        <v>19395</v>
      </c>
      <c r="OB723" s="11"/>
      <c r="OC723" s="11"/>
      <c r="OD723" s="11"/>
      <c r="OE723" s="11"/>
      <c r="OF723" s="11"/>
      <c r="OG723" s="11"/>
      <c r="OH723" s="11"/>
      <c r="OI723" s="11"/>
      <c r="OJ723" s="11"/>
      <c r="OK723" s="11"/>
      <c r="OL723" s="11"/>
      <c r="OM723" s="11"/>
      <c r="ON723" s="11"/>
      <c r="OO723" s="11"/>
      <c r="OP723" s="11"/>
      <c r="OQ723" s="11"/>
      <c r="OR723" s="11"/>
      <c r="OS723" s="11"/>
      <c r="OT723" s="11"/>
      <c r="OU723" s="11"/>
      <c r="OV723" s="11"/>
      <c r="OW723" s="11"/>
      <c r="OX723" s="11"/>
      <c r="OY723" s="11"/>
      <c r="OZ723" s="11"/>
      <c r="PA723" s="11"/>
      <c r="PB723" s="11"/>
      <c r="PC723" s="11"/>
      <c r="PD723" s="11"/>
      <c r="PE723" s="11"/>
      <c r="PF723" s="11"/>
      <c r="PG723" s="11" t="s">
        <v>19396</v>
      </c>
      <c r="PH723" s="11"/>
      <c r="PI723" s="11"/>
      <c r="PJ723" s="11"/>
      <c r="PK723" s="11"/>
      <c r="PL723" s="11"/>
      <c r="PM723" s="11"/>
      <c r="PN723" s="11"/>
      <c r="PO723" s="11"/>
      <c r="PP723" s="11"/>
      <c r="PQ723" s="11"/>
      <c r="PR723" s="11"/>
      <c r="PS723" s="11"/>
      <c r="PT723" s="11"/>
      <c r="PU723" s="11"/>
      <c r="PV723" s="11"/>
      <c r="PW723" s="11"/>
      <c r="PX723" s="11"/>
      <c r="PY723" s="11"/>
      <c r="PZ723" s="11"/>
      <c r="QA723" s="11"/>
      <c r="QB723" s="11"/>
      <c r="QC723" s="11"/>
      <c r="QD723" s="11"/>
      <c r="QE723" s="11"/>
      <c r="QF723" s="11"/>
      <c r="QG723" s="11"/>
      <c r="QH723" s="11"/>
      <c r="QI723" s="11"/>
      <c r="QJ723" s="11"/>
      <c r="QK723" s="11"/>
      <c r="QL723" s="11"/>
      <c r="QM723" s="11"/>
      <c r="QN723" s="11"/>
      <c r="QO723" s="11"/>
      <c r="QP723" s="11"/>
      <c r="QQ723" s="11"/>
      <c r="QR723" s="11"/>
      <c r="QS723" s="11"/>
      <c r="QT723" s="11"/>
      <c r="QU723" s="11"/>
      <c r="QV723" s="11"/>
      <c r="QW723" s="11"/>
      <c r="QX723" s="11"/>
      <c r="QY723" s="11"/>
      <c r="QZ723" s="11"/>
      <c r="RA723" s="11"/>
      <c r="RB723" s="11"/>
      <c r="RC723" s="11"/>
      <c r="RD723" s="11"/>
      <c r="RE723" s="11"/>
      <c r="RF723" s="11"/>
      <c r="RG723" s="11"/>
      <c r="RH723" s="11"/>
      <c r="RI723" s="11"/>
      <c r="RJ723" s="11"/>
      <c r="RK723" s="11"/>
      <c r="RL723" s="11"/>
      <c r="RM723" s="11"/>
      <c r="RN723" s="11"/>
      <c r="RO723" s="11"/>
      <c r="RP723" s="11"/>
      <c r="RQ723" s="11"/>
      <c r="RR723" s="11"/>
      <c r="RS723" s="11"/>
      <c r="RT723" s="11"/>
      <c r="RU723" s="11"/>
      <c r="RV723" s="11"/>
      <c r="RW723" s="11"/>
      <c r="RX723" s="11"/>
      <c r="RY723" s="11"/>
      <c r="RZ723" s="11"/>
      <c r="SA723" s="11"/>
      <c r="SB723" s="11"/>
      <c r="SC723" s="11"/>
      <c r="SD723" s="11"/>
      <c r="SE723" s="11"/>
      <c r="SF723" s="11"/>
      <c r="SG723" s="11"/>
      <c r="SH723" s="11"/>
      <c r="SI723" s="11"/>
      <c r="SJ723" s="11"/>
      <c r="SK723" s="11"/>
      <c r="SL723" s="11"/>
      <c r="SM723" s="11"/>
      <c r="SN723" s="11"/>
      <c r="SO723" s="11"/>
      <c r="SP723" s="11"/>
      <c r="SQ723" s="11"/>
      <c r="SR723" s="11"/>
      <c r="SS723" s="11"/>
      <c r="ST723" s="11"/>
      <c r="SU723" s="11"/>
      <c r="SV723" s="11"/>
      <c r="SW723" s="11"/>
      <c r="SX723" s="11"/>
      <c r="SY723" s="11"/>
      <c r="SZ723" s="11"/>
      <c r="TA723" s="11"/>
      <c r="TB723" s="11"/>
      <c r="TC723" s="11"/>
      <c r="TD723" s="11"/>
      <c r="TE723" s="11"/>
      <c r="TF723" s="11"/>
      <c r="TG723" s="11"/>
      <c r="TH723" s="11"/>
      <c r="TI723" s="11"/>
      <c r="TJ723" s="11"/>
      <c r="TK723" s="11"/>
      <c r="TL723" s="11"/>
      <c r="TM723" s="11"/>
      <c r="TN723" s="11"/>
      <c r="TO723" s="11"/>
      <c r="TP723" s="11"/>
      <c r="TQ723" s="11"/>
      <c r="TR723" s="11"/>
      <c r="TS723" s="11"/>
      <c r="TT723" s="11"/>
      <c r="TU723" s="11"/>
      <c r="TV723" s="11"/>
      <c r="TW723" s="11"/>
      <c r="TX723" s="11"/>
      <c r="TY723" s="11"/>
      <c r="TZ723" s="11"/>
      <c r="UA723" s="11"/>
      <c r="UB723" s="11"/>
      <c r="UC723" s="11"/>
      <c r="UD723" s="11"/>
      <c r="UE723" s="11"/>
      <c r="UF723" s="11"/>
      <c r="UG723" s="11"/>
      <c r="UH723" s="11"/>
      <c r="UI723" s="11"/>
      <c r="UJ723" s="11"/>
      <c r="UK723" s="11"/>
      <c r="UL723" s="11"/>
      <c r="UM723" s="11"/>
      <c r="UN723" s="11"/>
      <c r="UO723" s="11"/>
      <c r="UP723" s="11"/>
      <c r="UQ723" s="11"/>
      <c r="UR723" s="11"/>
      <c r="US723" s="11"/>
      <c r="UT723" s="11"/>
      <c r="UU723" s="11"/>
      <c r="UV723" s="11"/>
      <c r="UW723" s="11"/>
      <c r="UX723" s="11"/>
      <c r="UY723" s="11"/>
      <c r="UZ723" s="11"/>
      <c r="VA723" s="11"/>
      <c r="VB723" s="11"/>
      <c r="VC723" s="11"/>
      <c r="VD723" s="11"/>
      <c r="VE723" s="11"/>
      <c r="VF723" s="11"/>
      <c r="VG723" s="11"/>
      <c r="VH723" s="11"/>
      <c r="VI723" s="11"/>
      <c r="VJ723" s="11"/>
      <c r="VK723" s="11"/>
      <c r="VL723" s="11"/>
      <c r="VM723" s="11"/>
      <c r="VN723" s="11"/>
      <c r="VO723" s="11"/>
      <c r="VP723" s="11"/>
      <c r="VQ723" s="11"/>
      <c r="VR723" s="11"/>
      <c r="VS723" s="11"/>
      <c r="VT723" s="11"/>
      <c r="VU723" s="11"/>
      <c r="VV723" s="11"/>
      <c r="VW723" s="11"/>
      <c r="VX723" s="11"/>
      <c r="VY723" s="11"/>
      <c r="VZ723" s="11"/>
      <c r="WA723" s="11"/>
      <c r="WB723" s="11"/>
      <c r="WC723" s="11"/>
      <c r="WD723" s="11"/>
      <c r="WE723" s="11"/>
      <c r="WF723" s="11"/>
      <c r="WG723" s="11"/>
      <c r="WH723" s="11"/>
      <c r="WI723" s="11"/>
      <c r="WJ723" s="11"/>
      <c r="WK723" s="11"/>
    </row>
    <row r="724" spans="1:609" x14ac:dyDescent="0.25">
      <c r="A724" s="11"/>
      <c r="B724" s="11"/>
      <c r="C724" s="11"/>
      <c r="D724" s="11"/>
      <c r="E724" s="11" t="s">
        <v>19397</v>
      </c>
      <c r="F724" s="11"/>
      <c r="G724" s="11"/>
      <c r="H724" s="11"/>
      <c r="I724" s="11"/>
      <c r="J724" s="11"/>
      <c r="K724" s="11" t="s">
        <v>19398</v>
      </c>
      <c r="L724" s="11"/>
      <c r="M724" s="11"/>
      <c r="N724" s="11"/>
      <c r="O724" s="11"/>
      <c r="P724" s="11"/>
      <c r="Q724" s="11"/>
      <c r="R724" s="11"/>
      <c r="S724" s="11"/>
      <c r="T724" s="11"/>
      <c r="U724" s="11"/>
      <c r="V724" s="11" t="s">
        <v>19399</v>
      </c>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t="s">
        <v>19400</v>
      </c>
      <c r="CE724" s="11"/>
      <c r="CF724" s="11"/>
      <c r="CG724" s="11"/>
      <c r="CH724" s="11"/>
      <c r="CI724" s="11"/>
      <c r="CJ724" s="11"/>
      <c r="CK724" s="11"/>
      <c r="CL724" s="11"/>
      <c r="CM724" s="11"/>
      <c r="CN724" s="11"/>
      <c r="CO724" s="11"/>
      <c r="CP724" s="11"/>
      <c r="CQ724" s="11"/>
      <c r="CR724" s="11"/>
      <c r="CS724" s="11" t="s">
        <v>19401</v>
      </c>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t="s">
        <v>19402</v>
      </c>
      <c r="EB724" s="11"/>
      <c r="EC724" s="11"/>
      <c r="ED724" s="11"/>
      <c r="EE724" s="11"/>
      <c r="EF724" s="11"/>
      <c r="EG724" s="11"/>
      <c r="EH724" s="11"/>
      <c r="EI724" s="11" t="s">
        <v>19403</v>
      </c>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t="s">
        <v>19404</v>
      </c>
      <c r="LA724" s="11"/>
      <c r="LB724" s="11"/>
      <c r="LC724" s="11" t="s">
        <v>19405</v>
      </c>
      <c r="LD724" s="11"/>
      <c r="LE724" s="11"/>
      <c r="LF724" s="11"/>
      <c r="LG724" s="11"/>
      <c r="LH724" s="11" t="s">
        <v>19406</v>
      </c>
      <c r="LI724" s="11"/>
      <c r="LJ724" s="11"/>
      <c r="LK724" s="11"/>
      <c r="LL724" s="11"/>
      <c r="LM724" s="11"/>
      <c r="LN724" s="11"/>
      <c r="LO724" s="11"/>
      <c r="LP724" s="11"/>
      <c r="LQ724" s="11"/>
      <c r="LR724" s="11"/>
      <c r="LS724" s="11"/>
      <c r="LT724" s="11" t="s">
        <v>19407</v>
      </c>
      <c r="LU724" s="11"/>
      <c r="LV724" s="11"/>
      <c r="LW724" s="11"/>
      <c r="LX724" s="11"/>
      <c r="LY724" s="11"/>
      <c r="LZ724" s="11"/>
      <c r="MA724" s="11"/>
      <c r="MB724" s="11"/>
      <c r="MC724" s="11"/>
      <c r="MD724" s="11"/>
      <c r="ME724" s="11"/>
      <c r="MF724" s="11"/>
      <c r="MG724" s="11"/>
      <c r="MH724" s="11"/>
      <c r="MI724" s="11"/>
      <c r="MJ724" s="11"/>
      <c r="MK724" s="11"/>
      <c r="ML724" s="11"/>
      <c r="MM724" s="11"/>
      <c r="MN724" s="11"/>
      <c r="MO724" s="11"/>
      <c r="MP724" s="11"/>
      <c r="MQ724" s="11"/>
      <c r="MR724" s="11"/>
      <c r="MS724" s="11"/>
      <c r="MT724" s="11"/>
      <c r="MU724" s="11"/>
      <c r="MV724" s="11"/>
      <c r="MW724" s="11"/>
      <c r="MX724" s="11"/>
      <c r="MY724" s="11"/>
      <c r="MZ724" s="11"/>
      <c r="NA724" s="11"/>
      <c r="NB724" s="11"/>
      <c r="NC724" s="11"/>
      <c r="ND724" s="11"/>
      <c r="NE724" s="11"/>
      <c r="NF724" s="11"/>
      <c r="NG724" s="11"/>
      <c r="NH724" s="11"/>
      <c r="NI724" s="11"/>
      <c r="NJ724" s="11"/>
      <c r="NK724" s="11"/>
      <c r="NL724" s="11"/>
      <c r="NM724" s="11"/>
      <c r="NN724" s="11"/>
      <c r="NO724" s="11"/>
      <c r="NP724" s="11"/>
      <c r="NQ724" s="11"/>
      <c r="NR724" s="11"/>
      <c r="NS724" s="11"/>
      <c r="NT724" s="11"/>
      <c r="NU724" s="11"/>
      <c r="NV724" s="11"/>
      <c r="NW724" s="11"/>
      <c r="NX724" s="11"/>
      <c r="NY724" s="11"/>
      <c r="NZ724" s="11"/>
      <c r="OA724" s="11" t="s">
        <v>19408</v>
      </c>
      <c r="OB724" s="11"/>
      <c r="OC724" s="11"/>
      <c r="OD724" s="11"/>
      <c r="OE724" s="11"/>
      <c r="OF724" s="11"/>
      <c r="OG724" s="11"/>
      <c r="OH724" s="11"/>
      <c r="OI724" s="11"/>
      <c r="OJ724" s="11"/>
      <c r="OK724" s="11"/>
      <c r="OL724" s="11"/>
      <c r="OM724" s="11"/>
      <c r="ON724" s="11"/>
      <c r="OO724" s="11"/>
      <c r="OP724" s="11"/>
      <c r="OQ724" s="11"/>
      <c r="OR724" s="11"/>
      <c r="OS724" s="11"/>
      <c r="OT724" s="11"/>
      <c r="OU724" s="11"/>
      <c r="OV724" s="11"/>
      <c r="OW724" s="11"/>
      <c r="OX724" s="11"/>
      <c r="OY724" s="11"/>
      <c r="OZ724" s="11"/>
      <c r="PA724" s="11"/>
      <c r="PB724" s="11"/>
      <c r="PC724" s="11"/>
      <c r="PD724" s="11"/>
      <c r="PE724" s="11"/>
      <c r="PF724" s="11"/>
      <c r="PG724" s="11" t="s">
        <v>19409</v>
      </c>
      <c r="PH724" s="11"/>
      <c r="PI724" s="11"/>
      <c r="PJ724" s="11"/>
      <c r="PK724" s="11"/>
      <c r="PL724" s="11"/>
      <c r="PM724" s="11"/>
      <c r="PN724" s="11"/>
      <c r="PO724" s="11"/>
      <c r="PP724" s="11"/>
      <c r="PQ724" s="11"/>
      <c r="PR724" s="11"/>
      <c r="PS724" s="11"/>
      <c r="PT724" s="11"/>
      <c r="PU724" s="11"/>
      <c r="PV724" s="11"/>
      <c r="PW724" s="11"/>
      <c r="PX724" s="11"/>
      <c r="PY724" s="11"/>
      <c r="PZ724" s="11"/>
      <c r="QA724" s="11"/>
      <c r="QB724" s="11"/>
      <c r="QC724" s="11"/>
      <c r="QD724" s="11"/>
      <c r="QE724" s="11"/>
      <c r="QF724" s="11"/>
      <c r="QG724" s="11"/>
      <c r="QH724" s="11"/>
      <c r="QI724" s="11"/>
      <c r="QJ724" s="11"/>
      <c r="QK724" s="11"/>
      <c r="QL724" s="11"/>
      <c r="QM724" s="11"/>
      <c r="QN724" s="11"/>
      <c r="QO724" s="11"/>
      <c r="QP724" s="11"/>
      <c r="QQ724" s="11"/>
      <c r="QR724" s="11"/>
      <c r="QS724" s="11"/>
      <c r="QT724" s="11"/>
      <c r="QU724" s="11"/>
      <c r="QV724" s="11"/>
      <c r="QW724" s="11"/>
      <c r="QX724" s="11"/>
      <c r="QY724" s="11"/>
      <c r="QZ724" s="11"/>
      <c r="RA724" s="11"/>
      <c r="RB724" s="11"/>
      <c r="RC724" s="11"/>
      <c r="RD724" s="11"/>
      <c r="RE724" s="11"/>
      <c r="RF724" s="11"/>
      <c r="RG724" s="11"/>
      <c r="RH724" s="11"/>
      <c r="RI724" s="11"/>
      <c r="RJ724" s="11"/>
      <c r="RK724" s="11"/>
      <c r="RL724" s="11"/>
      <c r="RM724" s="11"/>
      <c r="RN724" s="11"/>
      <c r="RO724" s="11"/>
      <c r="RP724" s="11"/>
      <c r="RQ724" s="11"/>
      <c r="RR724" s="11"/>
      <c r="RS724" s="11"/>
      <c r="RT724" s="11"/>
      <c r="RU724" s="11"/>
      <c r="RV724" s="11"/>
      <c r="RW724" s="11"/>
      <c r="RX724" s="11"/>
      <c r="RY724" s="11"/>
      <c r="RZ724" s="11"/>
      <c r="SA724" s="11"/>
      <c r="SB724" s="11"/>
      <c r="SC724" s="11"/>
      <c r="SD724" s="11"/>
      <c r="SE724" s="11"/>
      <c r="SF724" s="11"/>
      <c r="SG724" s="11"/>
      <c r="SH724" s="11"/>
      <c r="SI724" s="11"/>
      <c r="SJ724" s="11"/>
      <c r="SK724" s="11"/>
      <c r="SL724" s="11"/>
      <c r="SM724" s="11"/>
      <c r="SN724" s="11"/>
      <c r="SO724" s="11"/>
      <c r="SP724" s="11"/>
      <c r="SQ724" s="11"/>
      <c r="SR724" s="11"/>
      <c r="SS724" s="11"/>
      <c r="ST724" s="11"/>
      <c r="SU724" s="11"/>
      <c r="SV724" s="11"/>
      <c r="SW724" s="11"/>
      <c r="SX724" s="11"/>
      <c r="SY724" s="11"/>
      <c r="SZ724" s="11"/>
      <c r="TA724" s="11"/>
      <c r="TB724" s="11"/>
      <c r="TC724" s="11"/>
      <c r="TD724" s="11"/>
      <c r="TE724" s="11"/>
      <c r="TF724" s="11"/>
      <c r="TG724" s="11"/>
      <c r="TH724" s="11"/>
      <c r="TI724" s="11"/>
      <c r="TJ724" s="11"/>
      <c r="TK724" s="11"/>
      <c r="TL724" s="11"/>
      <c r="TM724" s="11"/>
      <c r="TN724" s="11"/>
      <c r="TO724" s="11"/>
      <c r="TP724" s="11"/>
      <c r="TQ724" s="11"/>
      <c r="TR724" s="11"/>
      <c r="TS724" s="11"/>
      <c r="TT724" s="11"/>
      <c r="TU724" s="11"/>
      <c r="TV724" s="11"/>
      <c r="TW724" s="11"/>
      <c r="TX724" s="11"/>
      <c r="TY724" s="11"/>
      <c r="TZ724" s="11"/>
      <c r="UA724" s="11"/>
      <c r="UB724" s="11"/>
      <c r="UC724" s="11"/>
      <c r="UD724" s="11"/>
      <c r="UE724" s="11"/>
      <c r="UF724" s="11"/>
      <c r="UG724" s="11"/>
      <c r="UH724" s="11"/>
      <c r="UI724" s="11"/>
      <c r="UJ724" s="11"/>
      <c r="UK724" s="11"/>
      <c r="UL724" s="11"/>
      <c r="UM724" s="11"/>
      <c r="UN724" s="11"/>
      <c r="UO724" s="11"/>
      <c r="UP724" s="11"/>
      <c r="UQ724" s="11"/>
      <c r="UR724" s="11"/>
      <c r="US724" s="11"/>
      <c r="UT724" s="11"/>
      <c r="UU724" s="11"/>
      <c r="UV724" s="11"/>
      <c r="UW724" s="11"/>
      <c r="UX724" s="11"/>
      <c r="UY724" s="11"/>
      <c r="UZ724" s="11"/>
      <c r="VA724" s="11"/>
      <c r="VB724" s="11"/>
      <c r="VC724" s="11"/>
      <c r="VD724" s="11"/>
      <c r="VE724" s="11"/>
      <c r="VF724" s="11"/>
      <c r="VG724" s="11"/>
      <c r="VH724" s="11"/>
      <c r="VI724" s="11"/>
      <c r="VJ724" s="11"/>
      <c r="VK724" s="11"/>
      <c r="VL724" s="11"/>
      <c r="VM724" s="11"/>
      <c r="VN724" s="11"/>
      <c r="VO724" s="11"/>
      <c r="VP724" s="11"/>
      <c r="VQ724" s="11"/>
      <c r="VR724" s="11"/>
      <c r="VS724" s="11"/>
      <c r="VT724" s="11"/>
      <c r="VU724" s="11"/>
      <c r="VV724" s="11"/>
      <c r="VW724" s="11"/>
      <c r="VX724" s="11"/>
      <c r="VY724" s="11"/>
      <c r="VZ724" s="11"/>
      <c r="WA724" s="11"/>
      <c r="WB724" s="11"/>
      <c r="WC724" s="11"/>
      <c r="WD724" s="11"/>
      <c r="WE724" s="11"/>
      <c r="WF724" s="11"/>
      <c r="WG724" s="11"/>
      <c r="WH724" s="11"/>
      <c r="WI724" s="11"/>
      <c r="WJ724" s="11"/>
      <c r="WK724" s="11"/>
    </row>
    <row r="725" spans="1:609" x14ac:dyDescent="0.25">
      <c r="A725" s="11"/>
      <c r="B725" s="11"/>
      <c r="C725" s="11"/>
      <c r="D725" s="11"/>
      <c r="E725" s="11" t="s">
        <v>19410</v>
      </c>
      <c r="F725" s="11"/>
      <c r="G725" s="11"/>
      <c r="H725" s="11"/>
      <c r="I725" s="11"/>
      <c r="J725" s="11"/>
      <c r="K725" s="11" t="s">
        <v>19411</v>
      </c>
      <c r="L725" s="11"/>
      <c r="M725" s="11"/>
      <c r="N725" s="11"/>
      <c r="O725" s="11"/>
      <c r="P725" s="11"/>
      <c r="Q725" s="11"/>
      <c r="R725" s="11"/>
      <c r="S725" s="11"/>
      <c r="T725" s="11"/>
      <c r="U725" s="11"/>
      <c r="V725" s="11" t="s">
        <v>19412</v>
      </c>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t="s">
        <v>19413</v>
      </c>
      <c r="CE725" s="11"/>
      <c r="CF725" s="11"/>
      <c r="CG725" s="11"/>
      <c r="CH725" s="11"/>
      <c r="CI725" s="11"/>
      <c r="CJ725" s="11"/>
      <c r="CK725" s="11"/>
      <c r="CL725" s="11"/>
      <c r="CM725" s="11"/>
      <c r="CN725" s="11"/>
      <c r="CO725" s="11"/>
      <c r="CP725" s="11"/>
      <c r="CQ725" s="11"/>
      <c r="CR725" s="11"/>
      <c r="CS725" s="11" t="s">
        <v>19414</v>
      </c>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t="s">
        <v>19415</v>
      </c>
      <c r="EB725" s="11"/>
      <c r="EC725" s="11"/>
      <c r="ED725" s="11"/>
      <c r="EE725" s="11"/>
      <c r="EF725" s="11"/>
      <c r="EG725" s="11"/>
      <c r="EH725" s="11"/>
      <c r="EI725" s="11" t="s">
        <v>19416</v>
      </c>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t="s">
        <v>19417</v>
      </c>
      <c r="LA725" s="11"/>
      <c r="LB725" s="11"/>
      <c r="LC725" s="11" t="s">
        <v>19418</v>
      </c>
      <c r="LD725" s="11"/>
      <c r="LE725" s="11"/>
      <c r="LF725" s="11"/>
      <c r="LG725" s="11"/>
      <c r="LH725" s="11" t="s">
        <v>19419</v>
      </c>
      <c r="LI725" s="11"/>
      <c r="LJ725" s="11"/>
      <c r="LK725" s="11"/>
      <c r="LL725" s="11"/>
      <c r="LM725" s="11"/>
      <c r="LN725" s="11"/>
      <c r="LO725" s="11"/>
      <c r="LP725" s="11"/>
      <c r="LQ725" s="11"/>
      <c r="LR725" s="11"/>
      <c r="LS725" s="11"/>
      <c r="LT725" s="11" t="s">
        <v>19420</v>
      </c>
      <c r="LU725" s="11"/>
      <c r="LV725" s="11"/>
      <c r="LW725" s="11"/>
      <c r="LX725" s="11"/>
      <c r="LY725" s="11"/>
      <c r="LZ725" s="11"/>
      <c r="MA725" s="11"/>
      <c r="MB725" s="11"/>
      <c r="MC725" s="11"/>
      <c r="MD725" s="11"/>
      <c r="ME725" s="11"/>
      <c r="MF725" s="11"/>
      <c r="MG725" s="11"/>
      <c r="MH725" s="11"/>
      <c r="MI725" s="11"/>
      <c r="MJ725" s="11"/>
      <c r="MK725" s="11"/>
      <c r="ML725" s="11"/>
      <c r="MM725" s="11"/>
      <c r="MN725" s="11"/>
      <c r="MO725" s="11"/>
      <c r="MP725" s="11"/>
      <c r="MQ725" s="11"/>
      <c r="MR725" s="11"/>
      <c r="MS725" s="11"/>
      <c r="MT725" s="11"/>
      <c r="MU725" s="11"/>
      <c r="MV725" s="11"/>
      <c r="MW725" s="11"/>
      <c r="MX725" s="11"/>
      <c r="MY725" s="11"/>
      <c r="MZ725" s="11"/>
      <c r="NA725" s="11"/>
      <c r="NB725" s="11"/>
      <c r="NC725" s="11"/>
      <c r="ND725" s="11"/>
      <c r="NE725" s="11"/>
      <c r="NF725" s="11"/>
      <c r="NG725" s="11"/>
      <c r="NH725" s="11"/>
      <c r="NI725" s="11"/>
      <c r="NJ725" s="11"/>
      <c r="NK725" s="11"/>
      <c r="NL725" s="11"/>
      <c r="NM725" s="11"/>
      <c r="NN725" s="11"/>
      <c r="NO725" s="11"/>
      <c r="NP725" s="11"/>
      <c r="NQ725" s="11"/>
      <c r="NR725" s="11"/>
      <c r="NS725" s="11"/>
      <c r="NT725" s="11"/>
      <c r="NU725" s="11"/>
      <c r="NV725" s="11"/>
      <c r="NW725" s="11"/>
      <c r="NX725" s="11"/>
      <c r="NY725" s="11"/>
      <c r="NZ725" s="11"/>
      <c r="OA725" s="11" t="s">
        <v>19421</v>
      </c>
      <c r="OB725" s="11"/>
      <c r="OC725" s="11"/>
      <c r="OD725" s="11"/>
      <c r="OE725" s="11"/>
      <c r="OF725" s="11"/>
      <c r="OG725" s="11"/>
      <c r="OH725" s="11"/>
      <c r="OI725" s="11"/>
      <c r="OJ725" s="11"/>
      <c r="OK725" s="11"/>
      <c r="OL725" s="11"/>
      <c r="OM725" s="11"/>
      <c r="ON725" s="11"/>
      <c r="OO725" s="11"/>
      <c r="OP725" s="11"/>
      <c r="OQ725" s="11"/>
      <c r="OR725" s="11"/>
      <c r="OS725" s="11"/>
      <c r="OT725" s="11"/>
      <c r="OU725" s="11"/>
      <c r="OV725" s="11"/>
      <c r="OW725" s="11"/>
      <c r="OX725" s="11"/>
      <c r="OY725" s="11"/>
      <c r="OZ725" s="11"/>
      <c r="PA725" s="11"/>
      <c r="PB725" s="11"/>
      <c r="PC725" s="11"/>
      <c r="PD725" s="11"/>
      <c r="PE725" s="11"/>
      <c r="PF725" s="11"/>
      <c r="PG725" s="11" t="s">
        <v>19422</v>
      </c>
      <c r="PH725" s="11"/>
      <c r="PI725" s="11"/>
      <c r="PJ725" s="11"/>
      <c r="PK725" s="11"/>
      <c r="PL725" s="11"/>
      <c r="PM725" s="11"/>
      <c r="PN725" s="11"/>
      <c r="PO725" s="11"/>
      <c r="PP725" s="11"/>
      <c r="PQ725" s="11"/>
      <c r="PR725" s="11"/>
      <c r="PS725" s="11"/>
      <c r="PT725" s="11"/>
      <c r="PU725" s="11"/>
      <c r="PV725" s="11"/>
      <c r="PW725" s="11"/>
      <c r="PX725" s="11"/>
      <c r="PY725" s="11"/>
      <c r="PZ725" s="11"/>
      <c r="QA725" s="11"/>
      <c r="QB725" s="11"/>
      <c r="QC725" s="11"/>
      <c r="QD725" s="11"/>
      <c r="QE725" s="11"/>
      <c r="QF725" s="11"/>
      <c r="QG725" s="11"/>
      <c r="QH725" s="11"/>
      <c r="QI725" s="11"/>
      <c r="QJ725" s="11"/>
      <c r="QK725" s="11"/>
      <c r="QL725" s="11"/>
      <c r="QM725" s="11"/>
      <c r="QN725" s="11"/>
      <c r="QO725" s="11"/>
      <c r="QP725" s="11"/>
      <c r="QQ725" s="11"/>
      <c r="QR725" s="11"/>
      <c r="QS725" s="11"/>
      <c r="QT725" s="11"/>
      <c r="QU725" s="11"/>
      <c r="QV725" s="11"/>
      <c r="QW725" s="11"/>
      <c r="QX725" s="11"/>
      <c r="QY725" s="11"/>
      <c r="QZ725" s="11"/>
      <c r="RA725" s="11"/>
      <c r="RB725" s="11"/>
      <c r="RC725" s="11"/>
      <c r="RD725" s="11"/>
      <c r="RE725" s="11"/>
      <c r="RF725" s="11"/>
      <c r="RG725" s="11"/>
      <c r="RH725" s="11"/>
      <c r="RI725" s="11"/>
      <c r="RJ725" s="11"/>
      <c r="RK725" s="11"/>
      <c r="RL725" s="11"/>
      <c r="RM725" s="11"/>
      <c r="RN725" s="11"/>
      <c r="RO725" s="11"/>
      <c r="RP725" s="11"/>
      <c r="RQ725" s="11"/>
      <c r="RR725" s="11"/>
      <c r="RS725" s="11"/>
      <c r="RT725" s="11"/>
      <c r="RU725" s="11"/>
      <c r="RV725" s="11"/>
      <c r="RW725" s="11"/>
      <c r="RX725" s="11"/>
      <c r="RY725" s="11"/>
      <c r="RZ725" s="11"/>
      <c r="SA725" s="11"/>
      <c r="SB725" s="11"/>
      <c r="SC725" s="11"/>
      <c r="SD725" s="11"/>
      <c r="SE725" s="11"/>
      <c r="SF725" s="11"/>
      <c r="SG725" s="11"/>
      <c r="SH725" s="11"/>
      <c r="SI725" s="11"/>
      <c r="SJ725" s="11"/>
      <c r="SK725" s="11"/>
      <c r="SL725" s="11"/>
      <c r="SM725" s="11"/>
      <c r="SN725" s="11"/>
      <c r="SO725" s="11"/>
      <c r="SP725" s="11"/>
      <c r="SQ725" s="11"/>
      <c r="SR725" s="11"/>
      <c r="SS725" s="11"/>
      <c r="ST725" s="11"/>
      <c r="SU725" s="11"/>
      <c r="SV725" s="11"/>
      <c r="SW725" s="11"/>
      <c r="SX725" s="11"/>
      <c r="SY725" s="11"/>
      <c r="SZ725" s="11"/>
      <c r="TA725" s="11"/>
      <c r="TB725" s="11"/>
      <c r="TC725" s="11"/>
      <c r="TD725" s="11"/>
      <c r="TE725" s="11"/>
      <c r="TF725" s="11"/>
      <c r="TG725" s="11"/>
      <c r="TH725" s="11"/>
      <c r="TI725" s="11"/>
      <c r="TJ725" s="11"/>
      <c r="TK725" s="11"/>
      <c r="TL725" s="11"/>
      <c r="TM725" s="11"/>
      <c r="TN725" s="11"/>
      <c r="TO725" s="11"/>
      <c r="TP725" s="11"/>
      <c r="TQ725" s="11"/>
      <c r="TR725" s="11"/>
      <c r="TS725" s="11"/>
      <c r="TT725" s="11"/>
      <c r="TU725" s="11"/>
      <c r="TV725" s="11"/>
      <c r="TW725" s="11"/>
      <c r="TX725" s="11"/>
      <c r="TY725" s="11"/>
      <c r="TZ725" s="11"/>
      <c r="UA725" s="11"/>
      <c r="UB725" s="11"/>
      <c r="UC725" s="11"/>
      <c r="UD725" s="11"/>
      <c r="UE725" s="11"/>
      <c r="UF725" s="11"/>
      <c r="UG725" s="11"/>
      <c r="UH725" s="11"/>
      <c r="UI725" s="11"/>
      <c r="UJ725" s="11"/>
      <c r="UK725" s="11"/>
      <c r="UL725" s="11"/>
      <c r="UM725" s="11"/>
      <c r="UN725" s="11"/>
      <c r="UO725" s="11"/>
      <c r="UP725" s="11"/>
      <c r="UQ725" s="11"/>
      <c r="UR725" s="11"/>
      <c r="US725" s="11"/>
      <c r="UT725" s="11"/>
      <c r="UU725" s="11"/>
      <c r="UV725" s="11"/>
      <c r="UW725" s="11"/>
      <c r="UX725" s="11"/>
      <c r="UY725" s="11"/>
      <c r="UZ725" s="11"/>
      <c r="VA725" s="11"/>
      <c r="VB725" s="11"/>
      <c r="VC725" s="11"/>
      <c r="VD725" s="11"/>
      <c r="VE725" s="11"/>
      <c r="VF725" s="11"/>
      <c r="VG725" s="11"/>
      <c r="VH725" s="11"/>
      <c r="VI725" s="11"/>
      <c r="VJ725" s="11"/>
      <c r="VK725" s="11"/>
      <c r="VL725" s="11"/>
      <c r="VM725" s="11"/>
      <c r="VN725" s="11"/>
      <c r="VO725" s="11"/>
      <c r="VP725" s="11"/>
      <c r="VQ725" s="11"/>
      <c r="VR725" s="11"/>
      <c r="VS725" s="11"/>
      <c r="VT725" s="11"/>
      <c r="VU725" s="11"/>
      <c r="VV725" s="11"/>
      <c r="VW725" s="11"/>
      <c r="VX725" s="11"/>
      <c r="VY725" s="11"/>
      <c r="VZ725" s="11"/>
      <c r="WA725" s="11"/>
      <c r="WB725" s="11"/>
      <c r="WC725" s="11"/>
      <c r="WD725" s="11"/>
      <c r="WE725" s="11"/>
      <c r="WF725" s="11"/>
      <c r="WG725" s="11"/>
      <c r="WH725" s="11"/>
      <c r="WI725" s="11"/>
      <c r="WJ725" s="11"/>
      <c r="WK725" s="11"/>
    </row>
    <row r="726" spans="1:609" x14ac:dyDescent="0.25">
      <c r="A726" s="11"/>
      <c r="B726" s="11"/>
      <c r="C726" s="11"/>
      <c r="D726" s="11"/>
      <c r="E726" s="11" t="s">
        <v>19423</v>
      </c>
      <c r="F726" s="11"/>
      <c r="G726" s="11"/>
      <c r="H726" s="11"/>
      <c r="I726" s="11"/>
      <c r="J726" s="11"/>
      <c r="K726" s="11" t="s">
        <v>19424</v>
      </c>
      <c r="L726" s="11"/>
      <c r="M726" s="11"/>
      <c r="N726" s="11"/>
      <c r="O726" s="11"/>
      <c r="P726" s="11"/>
      <c r="Q726" s="11"/>
      <c r="R726" s="11"/>
      <c r="S726" s="11"/>
      <c r="T726" s="11"/>
      <c r="U726" s="11"/>
      <c r="V726" s="11" t="s">
        <v>19425</v>
      </c>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t="s">
        <v>19426</v>
      </c>
      <c r="CE726" s="11"/>
      <c r="CF726" s="11"/>
      <c r="CG726" s="11"/>
      <c r="CH726" s="11"/>
      <c r="CI726" s="11"/>
      <c r="CJ726" s="11"/>
      <c r="CK726" s="11"/>
      <c r="CL726" s="11"/>
      <c r="CM726" s="11"/>
      <c r="CN726" s="11"/>
      <c r="CO726" s="11"/>
      <c r="CP726" s="11"/>
      <c r="CQ726" s="11"/>
      <c r="CR726" s="11"/>
      <c r="CS726" s="11" t="s">
        <v>19427</v>
      </c>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t="s">
        <v>19428</v>
      </c>
      <c r="EB726" s="11"/>
      <c r="EC726" s="11"/>
      <c r="ED726" s="11"/>
      <c r="EE726" s="11"/>
      <c r="EF726" s="11"/>
      <c r="EG726" s="11"/>
      <c r="EH726" s="11"/>
      <c r="EI726" s="11" t="s">
        <v>19429</v>
      </c>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t="s">
        <v>19430</v>
      </c>
      <c r="LA726" s="11"/>
      <c r="LB726" s="11"/>
      <c r="LC726" s="11" t="s">
        <v>19431</v>
      </c>
      <c r="LD726" s="11"/>
      <c r="LE726" s="11"/>
      <c r="LF726" s="11"/>
      <c r="LG726" s="11"/>
      <c r="LH726" s="11" t="s">
        <v>19432</v>
      </c>
      <c r="LI726" s="11"/>
      <c r="LJ726" s="11"/>
      <c r="LK726" s="11"/>
      <c r="LL726" s="11"/>
      <c r="LM726" s="11"/>
      <c r="LN726" s="11"/>
      <c r="LO726" s="11"/>
      <c r="LP726" s="11"/>
      <c r="LQ726" s="11"/>
      <c r="LR726" s="11"/>
      <c r="LS726" s="11"/>
      <c r="LT726" s="11" t="s">
        <v>19433</v>
      </c>
      <c r="LU726" s="11"/>
      <c r="LV726" s="11"/>
      <c r="LW726" s="11"/>
      <c r="LX726" s="11"/>
      <c r="LY726" s="11"/>
      <c r="LZ726" s="11"/>
      <c r="MA726" s="11"/>
      <c r="MB726" s="11"/>
      <c r="MC726" s="11"/>
      <c r="MD726" s="11"/>
      <c r="ME726" s="11"/>
      <c r="MF726" s="11"/>
      <c r="MG726" s="11"/>
      <c r="MH726" s="11"/>
      <c r="MI726" s="11"/>
      <c r="MJ726" s="11"/>
      <c r="MK726" s="11"/>
      <c r="ML726" s="11"/>
      <c r="MM726" s="11"/>
      <c r="MN726" s="11"/>
      <c r="MO726" s="11"/>
      <c r="MP726" s="11"/>
      <c r="MQ726" s="11"/>
      <c r="MR726" s="11"/>
      <c r="MS726" s="11"/>
      <c r="MT726" s="11"/>
      <c r="MU726" s="11"/>
      <c r="MV726" s="11"/>
      <c r="MW726" s="11"/>
      <c r="MX726" s="11"/>
      <c r="MY726" s="11"/>
      <c r="MZ726" s="11"/>
      <c r="NA726" s="11"/>
      <c r="NB726" s="11"/>
      <c r="NC726" s="11"/>
      <c r="ND726" s="11"/>
      <c r="NE726" s="11"/>
      <c r="NF726" s="11"/>
      <c r="NG726" s="11"/>
      <c r="NH726" s="11"/>
      <c r="NI726" s="11"/>
      <c r="NJ726" s="11"/>
      <c r="NK726" s="11"/>
      <c r="NL726" s="11"/>
      <c r="NM726" s="11"/>
      <c r="NN726" s="11"/>
      <c r="NO726" s="11"/>
      <c r="NP726" s="11"/>
      <c r="NQ726" s="11"/>
      <c r="NR726" s="11"/>
      <c r="NS726" s="11"/>
      <c r="NT726" s="11"/>
      <c r="NU726" s="11"/>
      <c r="NV726" s="11"/>
      <c r="NW726" s="11"/>
      <c r="NX726" s="11"/>
      <c r="NY726" s="11"/>
      <c r="NZ726" s="11"/>
      <c r="OA726" s="11" t="s">
        <v>19434</v>
      </c>
      <c r="OB726" s="11"/>
      <c r="OC726" s="11"/>
      <c r="OD726" s="11"/>
      <c r="OE726" s="11"/>
      <c r="OF726" s="11"/>
      <c r="OG726" s="11"/>
      <c r="OH726" s="11"/>
      <c r="OI726" s="11"/>
      <c r="OJ726" s="11"/>
      <c r="OK726" s="11"/>
      <c r="OL726" s="11"/>
      <c r="OM726" s="11"/>
      <c r="ON726" s="11"/>
      <c r="OO726" s="11"/>
      <c r="OP726" s="11"/>
      <c r="OQ726" s="11"/>
      <c r="OR726" s="11"/>
      <c r="OS726" s="11"/>
      <c r="OT726" s="11"/>
      <c r="OU726" s="11"/>
      <c r="OV726" s="11"/>
      <c r="OW726" s="11"/>
      <c r="OX726" s="11"/>
      <c r="OY726" s="11"/>
      <c r="OZ726" s="11"/>
      <c r="PA726" s="11"/>
      <c r="PB726" s="11"/>
      <c r="PC726" s="11"/>
      <c r="PD726" s="11"/>
      <c r="PE726" s="11"/>
      <c r="PF726" s="11"/>
      <c r="PG726" s="11" t="s">
        <v>19435</v>
      </c>
      <c r="PH726" s="11"/>
      <c r="PI726" s="11"/>
      <c r="PJ726" s="11"/>
      <c r="PK726" s="11"/>
      <c r="PL726" s="11"/>
      <c r="PM726" s="11"/>
      <c r="PN726" s="11"/>
      <c r="PO726" s="11"/>
      <c r="PP726" s="11"/>
      <c r="PQ726" s="11"/>
      <c r="PR726" s="11"/>
      <c r="PS726" s="11"/>
      <c r="PT726" s="11"/>
      <c r="PU726" s="11"/>
      <c r="PV726" s="11"/>
      <c r="PW726" s="11"/>
      <c r="PX726" s="11"/>
      <c r="PY726" s="11"/>
      <c r="PZ726" s="11"/>
      <c r="QA726" s="11"/>
      <c r="QB726" s="11"/>
      <c r="QC726" s="11"/>
      <c r="QD726" s="11"/>
      <c r="QE726" s="11"/>
      <c r="QF726" s="11"/>
      <c r="QG726" s="11"/>
      <c r="QH726" s="11"/>
      <c r="QI726" s="11"/>
      <c r="QJ726" s="11"/>
      <c r="QK726" s="11"/>
      <c r="QL726" s="11"/>
      <c r="QM726" s="11"/>
      <c r="QN726" s="11"/>
      <c r="QO726" s="11"/>
      <c r="QP726" s="11"/>
      <c r="QQ726" s="11"/>
      <c r="QR726" s="11"/>
      <c r="QS726" s="11"/>
      <c r="QT726" s="11"/>
      <c r="QU726" s="11"/>
      <c r="QV726" s="11"/>
      <c r="QW726" s="11"/>
      <c r="QX726" s="11"/>
      <c r="QY726" s="11"/>
      <c r="QZ726" s="11"/>
      <c r="RA726" s="11"/>
      <c r="RB726" s="11"/>
      <c r="RC726" s="11"/>
      <c r="RD726" s="11"/>
      <c r="RE726" s="11"/>
      <c r="RF726" s="11"/>
      <c r="RG726" s="11"/>
      <c r="RH726" s="11"/>
      <c r="RI726" s="11"/>
      <c r="RJ726" s="11"/>
      <c r="RK726" s="11"/>
      <c r="RL726" s="11"/>
      <c r="RM726" s="11"/>
      <c r="RN726" s="11"/>
      <c r="RO726" s="11"/>
      <c r="RP726" s="11"/>
      <c r="RQ726" s="11"/>
      <c r="RR726" s="11"/>
      <c r="RS726" s="11"/>
      <c r="RT726" s="11"/>
      <c r="RU726" s="11"/>
      <c r="RV726" s="11"/>
      <c r="RW726" s="11"/>
      <c r="RX726" s="11"/>
      <c r="RY726" s="11"/>
      <c r="RZ726" s="11"/>
      <c r="SA726" s="11"/>
      <c r="SB726" s="11"/>
      <c r="SC726" s="11"/>
      <c r="SD726" s="11"/>
      <c r="SE726" s="11"/>
      <c r="SF726" s="11"/>
      <c r="SG726" s="11"/>
      <c r="SH726" s="11"/>
      <c r="SI726" s="11"/>
      <c r="SJ726" s="11"/>
      <c r="SK726" s="11"/>
      <c r="SL726" s="11"/>
      <c r="SM726" s="11"/>
      <c r="SN726" s="11"/>
      <c r="SO726" s="11"/>
      <c r="SP726" s="11"/>
      <c r="SQ726" s="11"/>
      <c r="SR726" s="11"/>
      <c r="SS726" s="11"/>
      <c r="ST726" s="11"/>
      <c r="SU726" s="11"/>
      <c r="SV726" s="11"/>
      <c r="SW726" s="11"/>
      <c r="SX726" s="11"/>
      <c r="SY726" s="11"/>
      <c r="SZ726" s="11"/>
      <c r="TA726" s="11"/>
      <c r="TB726" s="11"/>
      <c r="TC726" s="11"/>
      <c r="TD726" s="11"/>
      <c r="TE726" s="11"/>
      <c r="TF726" s="11"/>
      <c r="TG726" s="11"/>
      <c r="TH726" s="11"/>
      <c r="TI726" s="11"/>
      <c r="TJ726" s="11"/>
      <c r="TK726" s="11"/>
      <c r="TL726" s="11"/>
      <c r="TM726" s="11"/>
      <c r="TN726" s="11"/>
      <c r="TO726" s="11"/>
      <c r="TP726" s="11"/>
      <c r="TQ726" s="11"/>
      <c r="TR726" s="11"/>
      <c r="TS726" s="11"/>
      <c r="TT726" s="11"/>
      <c r="TU726" s="11"/>
      <c r="TV726" s="11"/>
      <c r="TW726" s="11"/>
      <c r="TX726" s="11"/>
      <c r="TY726" s="11"/>
      <c r="TZ726" s="11"/>
      <c r="UA726" s="11"/>
      <c r="UB726" s="11"/>
      <c r="UC726" s="11"/>
      <c r="UD726" s="11"/>
      <c r="UE726" s="11"/>
      <c r="UF726" s="11"/>
      <c r="UG726" s="11"/>
      <c r="UH726" s="11"/>
      <c r="UI726" s="11"/>
      <c r="UJ726" s="11"/>
      <c r="UK726" s="11"/>
      <c r="UL726" s="11"/>
      <c r="UM726" s="11"/>
      <c r="UN726" s="11"/>
      <c r="UO726" s="11"/>
      <c r="UP726" s="11"/>
      <c r="UQ726" s="11"/>
      <c r="UR726" s="11"/>
      <c r="US726" s="11"/>
      <c r="UT726" s="11"/>
      <c r="UU726" s="11"/>
      <c r="UV726" s="11"/>
      <c r="UW726" s="11"/>
      <c r="UX726" s="11"/>
      <c r="UY726" s="11"/>
      <c r="UZ726" s="11"/>
      <c r="VA726" s="11"/>
      <c r="VB726" s="11"/>
      <c r="VC726" s="11"/>
      <c r="VD726" s="11"/>
      <c r="VE726" s="11"/>
      <c r="VF726" s="11"/>
      <c r="VG726" s="11"/>
      <c r="VH726" s="11"/>
      <c r="VI726" s="11"/>
      <c r="VJ726" s="11"/>
      <c r="VK726" s="11"/>
      <c r="VL726" s="11"/>
      <c r="VM726" s="11"/>
      <c r="VN726" s="11"/>
      <c r="VO726" s="11"/>
      <c r="VP726" s="11"/>
      <c r="VQ726" s="11"/>
      <c r="VR726" s="11"/>
      <c r="VS726" s="11"/>
      <c r="VT726" s="11"/>
      <c r="VU726" s="11"/>
      <c r="VV726" s="11"/>
      <c r="VW726" s="11"/>
      <c r="VX726" s="11"/>
      <c r="VY726" s="11"/>
      <c r="VZ726" s="11"/>
      <c r="WA726" s="11"/>
      <c r="WB726" s="11"/>
      <c r="WC726" s="11"/>
      <c r="WD726" s="11"/>
      <c r="WE726" s="11"/>
      <c r="WF726" s="11"/>
      <c r="WG726" s="11"/>
      <c r="WH726" s="11"/>
      <c r="WI726" s="11"/>
      <c r="WJ726" s="11"/>
      <c r="WK726" s="11"/>
    </row>
    <row r="727" spans="1:609" x14ac:dyDescent="0.25">
      <c r="A727" s="11"/>
      <c r="B727" s="11"/>
      <c r="C727" s="11"/>
      <c r="D727" s="11"/>
      <c r="E727" s="11"/>
      <c r="F727" s="11"/>
      <c r="G727" s="11"/>
      <c r="H727" s="11"/>
      <c r="I727" s="11"/>
      <c r="J727" s="11"/>
      <c r="K727" s="11" t="s">
        <v>19436</v>
      </c>
      <c r="L727" s="11"/>
      <c r="M727" s="11"/>
      <c r="N727" s="11"/>
      <c r="O727" s="11"/>
      <c r="P727" s="11"/>
      <c r="Q727" s="11"/>
      <c r="R727" s="11"/>
      <c r="S727" s="11"/>
      <c r="T727" s="11"/>
      <c r="U727" s="11"/>
      <c r="V727" s="11" t="s">
        <v>19437</v>
      </c>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t="s">
        <v>19438</v>
      </c>
      <c r="CE727" s="11"/>
      <c r="CF727" s="11"/>
      <c r="CG727" s="11"/>
      <c r="CH727" s="11"/>
      <c r="CI727" s="11"/>
      <c r="CJ727" s="11"/>
      <c r="CK727" s="11"/>
      <c r="CL727" s="11"/>
      <c r="CM727" s="11"/>
      <c r="CN727" s="11"/>
      <c r="CO727" s="11"/>
      <c r="CP727" s="11"/>
      <c r="CQ727" s="11"/>
      <c r="CR727" s="11"/>
      <c r="CS727" s="11" t="s">
        <v>19439</v>
      </c>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t="s">
        <v>19440</v>
      </c>
      <c r="EB727" s="11"/>
      <c r="EC727" s="11"/>
      <c r="ED727" s="11"/>
      <c r="EE727" s="11"/>
      <c r="EF727" s="11"/>
      <c r="EG727" s="11"/>
      <c r="EH727" s="11"/>
      <c r="EI727" s="11" t="s">
        <v>19441</v>
      </c>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t="s">
        <v>19442</v>
      </c>
      <c r="LA727" s="11"/>
      <c r="LB727" s="11"/>
      <c r="LC727" s="11" t="s">
        <v>19443</v>
      </c>
      <c r="LD727" s="11"/>
      <c r="LE727" s="11"/>
      <c r="LF727" s="11"/>
      <c r="LG727" s="11"/>
      <c r="LH727" s="11" t="s">
        <v>19444</v>
      </c>
      <c r="LI727" s="11"/>
      <c r="LJ727" s="11"/>
      <c r="LK727" s="11"/>
      <c r="LL727" s="11"/>
      <c r="LM727" s="11"/>
      <c r="LN727" s="11"/>
      <c r="LO727" s="11"/>
      <c r="LP727" s="11"/>
      <c r="LQ727" s="11"/>
      <c r="LR727" s="11"/>
      <c r="LS727" s="11"/>
      <c r="LT727" s="11" t="s">
        <v>19445</v>
      </c>
      <c r="LU727" s="11"/>
      <c r="LV727" s="11"/>
      <c r="LW727" s="11"/>
      <c r="LX727" s="11"/>
      <c r="LY727" s="11"/>
      <c r="LZ727" s="11"/>
      <c r="MA727" s="11"/>
      <c r="MB727" s="11"/>
      <c r="MC727" s="11"/>
      <c r="MD727" s="11"/>
      <c r="ME727" s="11"/>
      <c r="MF727" s="11"/>
      <c r="MG727" s="11"/>
      <c r="MH727" s="11"/>
      <c r="MI727" s="11"/>
      <c r="MJ727" s="11"/>
      <c r="MK727" s="11"/>
      <c r="ML727" s="11"/>
      <c r="MM727" s="11"/>
      <c r="MN727" s="11"/>
      <c r="MO727" s="11"/>
      <c r="MP727" s="11"/>
      <c r="MQ727" s="11"/>
      <c r="MR727" s="11"/>
      <c r="MS727" s="11"/>
      <c r="MT727" s="11"/>
      <c r="MU727" s="11"/>
      <c r="MV727" s="11"/>
      <c r="MW727" s="11"/>
      <c r="MX727" s="11"/>
      <c r="MY727" s="11"/>
      <c r="MZ727" s="11"/>
      <c r="NA727" s="11"/>
      <c r="NB727" s="11"/>
      <c r="NC727" s="11"/>
      <c r="ND727" s="11"/>
      <c r="NE727" s="11"/>
      <c r="NF727" s="11"/>
      <c r="NG727" s="11"/>
      <c r="NH727" s="11"/>
      <c r="NI727" s="11"/>
      <c r="NJ727" s="11"/>
      <c r="NK727" s="11"/>
      <c r="NL727" s="11"/>
      <c r="NM727" s="11"/>
      <c r="NN727" s="11"/>
      <c r="NO727" s="11"/>
      <c r="NP727" s="11"/>
      <c r="NQ727" s="11"/>
      <c r="NR727" s="11"/>
      <c r="NS727" s="11"/>
      <c r="NT727" s="11"/>
      <c r="NU727" s="11"/>
      <c r="NV727" s="11"/>
      <c r="NW727" s="11"/>
      <c r="NX727" s="11"/>
      <c r="NY727" s="11"/>
      <c r="NZ727" s="11"/>
      <c r="OA727" s="11" t="s">
        <v>19446</v>
      </c>
      <c r="OB727" s="11"/>
      <c r="OC727" s="11"/>
      <c r="OD727" s="11"/>
      <c r="OE727" s="11"/>
      <c r="OF727" s="11"/>
      <c r="OG727" s="11"/>
      <c r="OH727" s="11"/>
      <c r="OI727" s="11"/>
      <c r="OJ727" s="11"/>
      <c r="OK727" s="11"/>
      <c r="OL727" s="11"/>
      <c r="OM727" s="11"/>
      <c r="ON727" s="11"/>
      <c r="OO727" s="11"/>
      <c r="OP727" s="11"/>
      <c r="OQ727" s="11"/>
      <c r="OR727" s="11"/>
      <c r="OS727" s="11"/>
      <c r="OT727" s="11"/>
      <c r="OU727" s="11"/>
      <c r="OV727" s="11"/>
      <c r="OW727" s="11"/>
      <c r="OX727" s="11"/>
      <c r="OY727" s="11"/>
      <c r="OZ727" s="11"/>
      <c r="PA727" s="11"/>
      <c r="PB727" s="11"/>
      <c r="PC727" s="11"/>
      <c r="PD727" s="11"/>
      <c r="PE727" s="11"/>
      <c r="PF727" s="11"/>
      <c r="PG727" s="11" t="s">
        <v>19447</v>
      </c>
      <c r="PH727" s="11"/>
      <c r="PI727" s="11"/>
      <c r="PJ727" s="11"/>
      <c r="PK727" s="11"/>
      <c r="PL727" s="11"/>
      <c r="PM727" s="11"/>
      <c r="PN727" s="11"/>
      <c r="PO727" s="11"/>
      <c r="PP727" s="11"/>
      <c r="PQ727" s="11"/>
      <c r="PR727" s="11"/>
      <c r="PS727" s="11"/>
      <c r="PT727" s="11"/>
      <c r="PU727" s="11"/>
      <c r="PV727" s="11"/>
      <c r="PW727" s="11"/>
      <c r="PX727" s="11"/>
      <c r="PY727" s="11"/>
      <c r="PZ727" s="11"/>
      <c r="QA727" s="11"/>
      <c r="QB727" s="11"/>
      <c r="QC727" s="11"/>
      <c r="QD727" s="11"/>
      <c r="QE727" s="11"/>
      <c r="QF727" s="11"/>
      <c r="QG727" s="11"/>
      <c r="QH727" s="11"/>
      <c r="QI727" s="11"/>
      <c r="QJ727" s="11"/>
      <c r="QK727" s="11"/>
      <c r="QL727" s="11"/>
      <c r="QM727" s="11"/>
      <c r="QN727" s="11"/>
      <c r="QO727" s="11"/>
      <c r="QP727" s="11"/>
      <c r="QQ727" s="11"/>
      <c r="QR727" s="11"/>
      <c r="QS727" s="11"/>
      <c r="QT727" s="11"/>
      <c r="QU727" s="11"/>
      <c r="QV727" s="11"/>
      <c r="QW727" s="11"/>
      <c r="QX727" s="11"/>
      <c r="QY727" s="11"/>
      <c r="QZ727" s="11"/>
      <c r="RA727" s="11"/>
      <c r="RB727" s="11"/>
      <c r="RC727" s="11"/>
      <c r="RD727" s="11"/>
      <c r="RE727" s="11"/>
      <c r="RF727" s="11"/>
      <c r="RG727" s="11"/>
      <c r="RH727" s="11"/>
      <c r="RI727" s="11"/>
      <c r="RJ727" s="11"/>
      <c r="RK727" s="11"/>
      <c r="RL727" s="11"/>
      <c r="RM727" s="11"/>
      <c r="RN727" s="11"/>
      <c r="RO727" s="11"/>
      <c r="RP727" s="11"/>
      <c r="RQ727" s="11"/>
      <c r="RR727" s="11"/>
      <c r="RS727" s="11"/>
      <c r="RT727" s="11"/>
      <c r="RU727" s="11"/>
      <c r="RV727" s="11"/>
      <c r="RW727" s="11"/>
      <c r="RX727" s="11"/>
      <c r="RY727" s="11"/>
      <c r="RZ727" s="11"/>
      <c r="SA727" s="11"/>
      <c r="SB727" s="11"/>
      <c r="SC727" s="11"/>
      <c r="SD727" s="11"/>
      <c r="SE727" s="11"/>
      <c r="SF727" s="11"/>
      <c r="SG727" s="11"/>
      <c r="SH727" s="11"/>
      <c r="SI727" s="11"/>
      <c r="SJ727" s="11"/>
      <c r="SK727" s="11"/>
      <c r="SL727" s="11"/>
      <c r="SM727" s="11"/>
      <c r="SN727" s="11"/>
      <c r="SO727" s="11"/>
      <c r="SP727" s="11"/>
      <c r="SQ727" s="11"/>
      <c r="SR727" s="11"/>
      <c r="SS727" s="11"/>
      <c r="ST727" s="11"/>
      <c r="SU727" s="11"/>
      <c r="SV727" s="11"/>
      <c r="SW727" s="11"/>
      <c r="SX727" s="11"/>
      <c r="SY727" s="11"/>
      <c r="SZ727" s="11"/>
      <c r="TA727" s="11"/>
      <c r="TB727" s="11"/>
      <c r="TC727" s="11"/>
      <c r="TD727" s="11"/>
      <c r="TE727" s="11"/>
      <c r="TF727" s="11"/>
      <c r="TG727" s="11"/>
      <c r="TH727" s="11"/>
      <c r="TI727" s="11"/>
      <c r="TJ727" s="11"/>
      <c r="TK727" s="11"/>
      <c r="TL727" s="11"/>
      <c r="TM727" s="11"/>
      <c r="TN727" s="11"/>
      <c r="TO727" s="11"/>
      <c r="TP727" s="11"/>
      <c r="TQ727" s="11"/>
      <c r="TR727" s="11"/>
      <c r="TS727" s="11"/>
      <c r="TT727" s="11"/>
      <c r="TU727" s="11"/>
      <c r="TV727" s="11"/>
      <c r="TW727" s="11"/>
      <c r="TX727" s="11"/>
      <c r="TY727" s="11"/>
      <c r="TZ727" s="11"/>
      <c r="UA727" s="11"/>
      <c r="UB727" s="11"/>
      <c r="UC727" s="11"/>
      <c r="UD727" s="11"/>
      <c r="UE727" s="11"/>
      <c r="UF727" s="11"/>
      <c r="UG727" s="11"/>
      <c r="UH727" s="11"/>
      <c r="UI727" s="11"/>
      <c r="UJ727" s="11"/>
      <c r="UK727" s="11"/>
      <c r="UL727" s="11"/>
      <c r="UM727" s="11"/>
      <c r="UN727" s="11"/>
      <c r="UO727" s="11"/>
      <c r="UP727" s="11"/>
      <c r="UQ727" s="11"/>
      <c r="UR727" s="11"/>
      <c r="US727" s="11"/>
      <c r="UT727" s="11"/>
      <c r="UU727" s="11"/>
      <c r="UV727" s="11"/>
      <c r="UW727" s="11"/>
      <c r="UX727" s="11"/>
      <c r="UY727" s="11"/>
      <c r="UZ727" s="11"/>
      <c r="VA727" s="11"/>
      <c r="VB727" s="11"/>
      <c r="VC727" s="11"/>
      <c r="VD727" s="11"/>
      <c r="VE727" s="11"/>
      <c r="VF727" s="11"/>
      <c r="VG727" s="11"/>
      <c r="VH727" s="11"/>
      <c r="VI727" s="11"/>
      <c r="VJ727" s="11"/>
      <c r="VK727" s="11"/>
      <c r="VL727" s="11"/>
      <c r="VM727" s="11"/>
      <c r="VN727" s="11"/>
      <c r="VO727" s="11"/>
      <c r="VP727" s="11"/>
      <c r="VQ727" s="11"/>
      <c r="VR727" s="11"/>
      <c r="VS727" s="11"/>
      <c r="VT727" s="11"/>
      <c r="VU727" s="11"/>
      <c r="VV727" s="11"/>
      <c r="VW727" s="11"/>
      <c r="VX727" s="11"/>
      <c r="VY727" s="11"/>
      <c r="VZ727" s="11"/>
      <c r="WA727" s="11"/>
      <c r="WB727" s="11"/>
      <c r="WC727" s="11"/>
      <c r="WD727" s="11"/>
      <c r="WE727" s="11"/>
      <c r="WF727" s="11"/>
      <c r="WG727" s="11"/>
      <c r="WH727" s="11"/>
      <c r="WI727" s="11"/>
      <c r="WJ727" s="11"/>
      <c r="WK727" s="11"/>
    </row>
    <row r="728" spans="1:609" x14ac:dyDescent="0.25">
      <c r="A728" s="11"/>
      <c r="B728" s="11"/>
      <c r="C728" s="11"/>
      <c r="D728" s="11"/>
      <c r="E728" s="11"/>
      <c r="F728" s="11"/>
      <c r="G728" s="11"/>
      <c r="H728" s="11"/>
      <c r="I728" s="11"/>
      <c r="J728" s="11"/>
      <c r="K728" s="11" t="s">
        <v>19448</v>
      </c>
      <c r="L728" s="11"/>
      <c r="M728" s="11"/>
      <c r="N728" s="11"/>
      <c r="O728" s="11"/>
      <c r="P728" s="11"/>
      <c r="Q728" s="11"/>
      <c r="R728" s="11"/>
      <c r="S728" s="11"/>
      <c r="T728" s="11"/>
      <c r="U728" s="11"/>
      <c r="V728" s="11" t="s">
        <v>19449</v>
      </c>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t="s">
        <v>19450</v>
      </c>
      <c r="CE728" s="11"/>
      <c r="CF728" s="11"/>
      <c r="CG728" s="11"/>
      <c r="CH728" s="11"/>
      <c r="CI728" s="11"/>
      <c r="CJ728" s="11"/>
      <c r="CK728" s="11"/>
      <c r="CL728" s="11"/>
      <c r="CM728" s="11"/>
      <c r="CN728" s="11"/>
      <c r="CO728" s="11"/>
      <c r="CP728" s="11"/>
      <c r="CQ728" s="11"/>
      <c r="CR728" s="11"/>
      <c r="CS728" s="11" t="s">
        <v>19451</v>
      </c>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t="s">
        <v>19452</v>
      </c>
      <c r="EB728" s="11"/>
      <c r="EC728" s="11"/>
      <c r="ED728" s="11"/>
      <c r="EE728" s="11"/>
      <c r="EF728" s="11"/>
      <c r="EG728" s="11"/>
      <c r="EH728" s="11"/>
      <c r="EI728" s="11" t="s">
        <v>19453</v>
      </c>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t="s">
        <v>19454</v>
      </c>
      <c r="LA728" s="11"/>
      <c r="LB728" s="11"/>
      <c r="LC728" s="11" t="s">
        <v>19455</v>
      </c>
      <c r="LD728" s="11"/>
      <c r="LE728" s="11"/>
      <c r="LF728" s="11"/>
      <c r="LG728" s="11"/>
      <c r="LH728" s="11" t="s">
        <v>19456</v>
      </c>
      <c r="LI728" s="11"/>
      <c r="LJ728" s="11"/>
      <c r="LK728" s="11"/>
      <c r="LL728" s="11"/>
      <c r="LM728" s="11"/>
      <c r="LN728" s="11"/>
      <c r="LO728" s="11"/>
      <c r="LP728" s="11"/>
      <c r="LQ728" s="11"/>
      <c r="LR728" s="11"/>
      <c r="LS728" s="11"/>
      <c r="LT728" s="11" t="s">
        <v>19457</v>
      </c>
      <c r="LU728" s="11"/>
      <c r="LV728" s="11"/>
      <c r="LW728" s="11"/>
      <c r="LX728" s="11"/>
      <c r="LY728" s="11"/>
      <c r="LZ728" s="11"/>
      <c r="MA728" s="11"/>
      <c r="MB728" s="11"/>
      <c r="MC728" s="11"/>
      <c r="MD728" s="11"/>
      <c r="ME728" s="11"/>
      <c r="MF728" s="11"/>
      <c r="MG728" s="11"/>
      <c r="MH728" s="11"/>
      <c r="MI728" s="11"/>
      <c r="MJ728" s="11"/>
      <c r="MK728" s="11"/>
      <c r="ML728" s="11"/>
      <c r="MM728" s="11"/>
      <c r="MN728" s="11"/>
      <c r="MO728" s="11"/>
      <c r="MP728" s="11"/>
      <c r="MQ728" s="11"/>
      <c r="MR728" s="11"/>
      <c r="MS728" s="11"/>
      <c r="MT728" s="11"/>
      <c r="MU728" s="11"/>
      <c r="MV728" s="11"/>
      <c r="MW728" s="11"/>
      <c r="MX728" s="11"/>
      <c r="MY728" s="11"/>
      <c r="MZ728" s="11"/>
      <c r="NA728" s="11"/>
      <c r="NB728" s="11"/>
      <c r="NC728" s="11"/>
      <c r="ND728" s="11"/>
      <c r="NE728" s="11"/>
      <c r="NF728" s="11"/>
      <c r="NG728" s="11"/>
      <c r="NH728" s="11"/>
      <c r="NI728" s="11"/>
      <c r="NJ728" s="11"/>
      <c r="NK728" s="11"/>
      <c r="NL728" s="11"/>
      <c r="NM728" s="11"/>
      <c r="NN728" s="11"/>
      <c r="NO728" s="11"/>
      <c r="NP728" s="11"/>
      <c r="NQ728" s="11"/>
      <c r="NR728" s="11"/>
      <c r="NS728" s="11"/>
      <c r="NT728" s="11"/>
      <c r="NU728" s="11"/>
      <c r="NV728" s="11"/>
      <c r="NW728" s="11"/>
      <c r="NX728" s="11"/>
      <c r="NY728" s="11"/>
      <c r="NZ728" s="11"/>
      <c r="OA728" s="11" t="s">
        <v>19458</v>
      </c>
      <c r="OB728" s="11"/>
      <c r="OC728" s="11"/>
      <c r="OD728" s="11"/>
      <c r="OE728" s="11"/>
      <c r="OF728" s="11"/>
      <c r="OG728" s="11"/>
      <c r="OH728" s="11"/>
      <c r="OI728" s="11"/>
      <c r="OJ728" s="11"/>
      <c r="OK728" s="11"/>
      <c r="OL728" s="11"/>
      <c r="OM728" s="11"/>
      <c r="ON728" s="11"/>
      <c r="OO728" s="11"/>
      <c r="OP728" s="11"/>
      <c r="OQ728" s="11"/>
      <c r="OR728" s="11"/>
      <c r="OS728" s="11"/>
      <c r="OT728" s="11"/>
      <c r="OU728" s="11"/>
      <c r="OV728" s="11"/>
      <c r="OW728" s="11"/>
      <c r="OX728" s="11"/>
      <c r="OY728" s="11"/>
      <c r="OZ728" s="11"/>
      <c r="PA728" s="11"/>
      <c r="PB728" s="11"/>
      <c r="PC728" s="11"/>
      <c r="PD728" s="11"/>
      <c r="PE728" s="11"/>
      <c r="PF728" s="11"/>
      <c r="PG728" s="11" t="s">
        <v>19459</v>
      </c>
      <c r="PH728" s="11"/>
      <c r="PI728" s="11"/>
      <c r="PJ728" s="11"/>
      <c r="PK728" s="11"/>
      <c r="PL728" s="11"/>
      <c r="PM728" s="11"/>
      <c r="PN728" s="11"/>
      <c r="PO728" s="11"/>
      <c r="PP728" s="11"/>
      <c r="PQ728" s="11"/>
      <c r="PR728" s="11"/>
      <c r="PS728" s="11"/>
      <c r="PT728" s="11"/>
      <c r="PU728" s="11"/>
      <c r="PV728" s="11"/>
      <c r="PW728" s="11"/>
      <c r="PX728" s="11"/>
      <c r="PY728" s="11"/>
      <c r="PZ728" s="11"/>
      <c r="QA728" s="11"/>
      <c r="QB728" s="11"/>
      <c r="QC728" s="11"/>
      <c r="QD728" s="11"/>
      <c r="QE728" s="11"/>
      <c r="QF728" s="11"/>
      <c r="QG728" s="11"/>
      <c r="QH728" s="11"/>
      <c r="QI728" s="11"/>
      <c r="QJ728" s="11"/>
      <c r="QK728" s="11"/>
      <c r="QL728" s="11"/>
      <c r="QM728" s="11"/>
      <c r="QN728" s="11"/>
      <c r="QO728" s="11"/>
      <c r="QP728" s="11"/>
      <c r="QQ728" s="11"/>
      <c r="QR728" s="11"/>
      <c r="QS728" s="11"/>
      <c r="QT728" s="11"/>
      <c r="QU728" s="11"/>
      <c r="QV728" s="11"/>
      <c r="QW728" s="11"/>
      <c r="QX728" s="11"/>
      <c r="QY728" s="11"/>
      <c r="QZ728" s="11"/>
      <c r="RA728" s="11"/>
      <c r="RB728" s="11"/>
      <c r="RC728" s="11"/>
      <c r="RD728" s="11"/>
      <c r="RE728" s="11"/>
      <c r="RF728" s="11"/>
      <c r="RG728" s="11"/>
      <c r="RH728" s="11"/>
      <c r="RI728" s="11"/>
      <c r="RJ728" s="11"/>
      <c r="RK728" s="11"/>
      <c r="RL728" s="11"/>
      <c r="RM728" s="11"/>
      <c r="RN728" s="11"/>
      <c r="RO728" s="11"/>
      <c r="RP728" s="11"/>
      <c r="RQ728" s="11"/>
      <c r="RR728" s="11"/>
      <c r="RS728" s="11"/>
      <c r="RT728" s="11"/>
      <c r="RU728" s="11"/>
      <c r="RV728" s="11"/>
      <c r="RW728" s="11"/>
      <c r="RX728" s="11"/>
      <c r="RY728" s="11"/>
      <c r="RZ728" s="11"/>
      <c r="SA728" s="11"/>
      <c r="SB728" s="11"/>
      <c r="SC728" s="11"/>
      <c r="SD728" s="11"/>
      <c r="SE728" s="11"/>
      <c r="SF728" s="11"/>
      <c r="SG728" s="11"/>
      <c r="SH728" s="11"/>
      <c r="SI728" s="11"/>
      <c r="SJ728" s="11"/>
      <c r="SK728" s="11"/>
      <c r="SL728" s="11"/>
      <c r="SM728" s="11"/>
      <c r="SN728" s="11"/>
      <c r="SO728" s="11"/>
      <c r="SP728" s="11"/>
      <c r="SQ728" s="11"/>
      <c r="SR728" s="11"/>
      <c r="SS728" s="11"/>
      <c r="ST728" s="11"/>
      <c r="SU728" s="11"/>
      <c r="SV728" s="11"/>
      <c r="SW728" s="11"/>
      <c r="SX728" s="11"/>
      <c r="SY728" s="11"/>
      <c r="SZ728" s="11"/>
      <c r="TA728" s="11"/>
      <c r="TB728" s="11"/>
      <c r="TC728" s="11"/>
      <c r="TD728" s="11"/>
      <c r="TE728" s="11"/>
      <c r="TF728" s="11"/>
      <c r="TG728" s="11"/>
      <c r="TH728" s="11"/>
      <c r="TI728" s="11"/>
      <c r="TJ728" s="11"/>
      <c r="TK728" s="11"/>
      <c r="TL728" s="11"/>
      <c r="TM728" s="11"/>
      <c r="TN728" s="11"/>
      <c r="TO728" s="11"/>
      <c r="TP728" s="11"/>
      <c r="TQ728" s="11"/>
      <c r="TR728" s="11"/>
      <c r="TS728" s="11"/>
      <c r="TT728" s="11"/>
      <c r="TU728" s="11"/>
      <c r="TV728" s="11"/>
      <c r="TW728" s="11"/>
      <c r="TX728" s="11"/>
      <c r="TY728" s="11"/>
      <c r="TZ728" s="11"/>
      <c r="UA728" s="11"/>
      <c r="UB728" s="11"/>
      <c r="UC728" s="11"/>
      <c r="UD728" s="11"/>
      <c r="UE728" s="11"/>
      <c r="UF728" s="11"/>
      <c r="UG728" s="11"/>
      <c r="UH728" s="11"/>
      <c r="UI728" s="11"/>
      <c r="UJ728" s="11"/>
      <c r="UK728" s="11"/>
      <c r="UL728" s="11"/>
      <c r="UM728" s="11"/>
      <c r="UN728" s="11"/>
      <c r="UO728" s="11"/>
      <c r="UP728" s="11"/>
      <c r="UQ728" s="11"/>
      <c r="UR728" s="11"/>
      <c r="US728" s="11"/>
      <c r="UT728" s="11"/>
      <c r="UU728" s="11"/>
      <c r="UV728" s="11"/>
      <c r="UW728" s="11"/>
      <c r="UX728" s="11"/>
      <c r="UY728" s="11"/>
      <c r="UZ728" s="11"/>
      <c r="VA728" s="11"/>
      <c r="VB728" s="11"/>
      <c r="VC728" s="11"/>
      <c r="VD728" s="11"/>
      <c r="VE728" s="11"/>
      <c r="VF728" s="11"/>
      <c r="VG728" s="11"/>
      <c r="VH728" s="11"/>
      <c r="VI728" s="11"/>
      <c r="VJ728" s="11"/>
      <c r="VK728" s="11"/>
      <c r="VL728" s="11"/>
      <c r="VM728" s="11"/>
      <c r="VN728" s="11"/>
      <c r="VO728" s="11"/>
      <c r="VP728" s="11"/>
      <c r="VQ728" s="11"/>
      <c r="VR728" s="11"/>
      <c r="VS728" s="11"/>
      <c r="VT728" s="11"/>
      <c r="VU728" s="11"/>
      <c r="VV728" s="11"/>
      <c r="VW728" s="11"/>
      <c r="VX728" s="11"/>
      <c r="VY728" s="11"/>
      <c r="VZ728" s="11"/>
      <c r="WA728" s="11"/>
      <c r="WB728" s="11"/>
      <c r="WC728" s="11"/>
      <c r="WD728" s="11"/>
      <c r="WE728" s="11"/>
      <c r="WF728" s="11"/>
      <c r="WG728" s="11"/>
      <c r="WH728" s="11"/>
      <c r="WI728" s="11"/>
      <c r="WJ728" s="11"/>
      <c r="WK728" s="11"/>
    </row>
    <row r="729" spans="1:609" x14ac:dyDescent="0.25">
      <c r="A729" s="11"/>
      <c r="B729" s="11"/>
      <c r="C729" s="11"/>
      <c r="D729" s="11"/>
      <c r="E729" s="11"/>
      <c r="F729" s="11"/>
      <c r="G729" s="11"/>
      <c r="H729" s="11"/>
      <c r="I729" s="11"/>
      <c r="J729" s="11"/>
      <c r="K729" s="11" t="s">
        <v>19460</v>
      </c>
      <c r="L729" s="11"/>
      <c r="M729" s="11"/>
      <c r="N729" s="11"/>
      <c r="O729" s="11"/>
      <c r="P729" s="11"/>
      <c r="Q729" s="11"/>
      <c r="R729" s="11"/>
      <c r="S729" s="11"/>
      <c r="T729" s="11"/>
      <c r="U729" s="11"/>
      <c r="V729" s="11" t="s">
        <v>19461</v>
      </c>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t="s">
        <v>19462</v>
      </c>
      <c r="CE729" s="11"/>
      <c r="CF729" s="11"/>
      <c r="CG729" s="11"/>
      <c r="CH729" s="11"/>
      <c r="CI729" s="11"/>
      <c r="CJ729" s="11"/>
      <c r="CK729" s="11"/>
      <c r="CL729" s="11"/>
      <c r="CM729" s="11"/>
      <c r="CN729" s="11"/>
      <c r="CO729" s="11"/>
      <c r="CP729" s="11"/>
      <c r="CQ729" s="11"/>
      <c r="CR729" s="11"/>
      <c r="CS729" s="11" t="s">
        <v>19463</v>
      </c>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t="s">
        <v>19464</v>
      </c>
      <c r="EB729" s="11"/>
      <c r="EC729" s="11"/>
      <c r="ED729" s="11"/>
      <c r="EE729" s="11"/>
      <c r="EF729" s="11"/>
      <c r="EG729" s="11"/>
      <c r="EH729" s="11"/>
      <c r="EI729" s="11" t="s">
        <v>19465</v>
      </c>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t="s">
        <v>19466</v>
      </c>
      <c r="LA729" s="11"/>
      <c r="LB729" s="11"/>
      <c r="LC729" s="11" t="s">
        <v>19467</v>
      </c>
      <c r="LD729" s="11"/>
      <c r="LE729" s="11"/>
      <c r="LF729" s="11"/>
      <c r="LG729" s="11"/>
      <c r="LH729" s="11" t="s">
        <v>19468</v>
      </c>
      <c r="LI729" s="11"/>
      <c r="LJ729" s="11"/>
      <c r="LK729" s="11"/>
      <c r="LL729" s="11"/>
      <c r="LM729" s="11"/>
      <c r="LN729" s="11"/>
      <c r="LO729" s="11"/>
      <c r="LP729" s="11"/>
      <c r="LQ729" s="11"/>
      <c r="LR729" s="11"/>
      <c r="LS729" s="11"/>
      <c r="LT729" s="11" t="s">
        <v>19469</v>
      </c>
      <c r="LU729" s="11"/>
      <c r="LV729" s="11"/>
      <c r="LW729" s="11"/>
      <c r="LX729" s="11"/>
      <c r="LY729" s="11"/>
      <c r="LZ729" s="11"/>
      <c r="MA729" s="11"/>
      <c r="MB729" s="11"/>
      <c r="MC729" s="11"/>
      <c r="MD729" s="11"/>
      <c r="ME729" s="11"/>
      <c r="MF729" s="11"/>
      <c r="MG729" s="11"/>
      <c r="MH729" s="11"/>
      <c r="MI729" s="11"/>
      <c r="MJ729" s="11"/>
      <c r="MK729" s="11"/>
      <c r="ML729" s="11"/>
      <c r="MM729" s="11"/>
      <c r="MN729" s="11"/>
      <c r="MO729" s="11"/>
      <c r="MP729" s="11"/>
      <c r="MQ729" s="11"/>
      <c r="MR729" s="11"/>
      <c r="MS729" s="11"/>
      <c r="MT729" s="11"/>
      <c r="MU729" s="11"/>
      <c r="MV729" s="11"/>
      <c r="MW729" s="11"/>
      <c r="MX729" s="11"/>
      <c r="MY729" s="11"/>
      <c r="MZ729" s="11"/>
      <c r="NA729" s="11"/>
      <c r="NB729" s="11"/>
      <c r="NC729" s="11"/>
      <c r="ND729" s="11"/>
      <c r="NE729" s="11"/>
      <c r="NF729" s="11"/>
      <c r="NG729" s="11"/>
      <c r="NH729" s="11"/>
      <c r="NI729" s="11"/>
      <c r="NJ729" s="11"/>
      <c r="NK729" s="11"/>
      <c r="NL729" s="11"/>
      <c r="NM729" s="11"/>
      <c r="NN729" s="11"/>
      <c r="NO729" s="11"/>
      <c r="NP729" s="11"/>
      <c r="NQ729" s="11"/>
      <c r="NR729" s="11"/>
      <c r="NS729" s="11"/>
      <c r="NT729" s="11"/>
      <c r="NU729" s="11"/>
      <c r="NV729" s="11"/>
      <c r="NW729" s="11"/>
      <c r="NX729" s="11"/>
      <c r="NY729" s="11"/>
      <c r="NZ729" s="11"/>
      <c r="OA729" s="11" t="s">
        <v>19470</v>
      </c>
      <c r="OB729" s="11"/>
      <c r="OC729" s="11"/>
      <c r="OD729" s="11"/>
      <c r="OE729" s="11"/>
      <c r="OF729" s="11"/>
      <c r="OG729" s="11"/>
      <c r="OH729" s="11"/>
      <c r="OI729" s="11"/>
      <c r="OJ729" s="11"/>
      <c r="OK729" s="11"/>
      <c r="OL729" s="11"/>
      <c r="OM729" s="11"/>
      <c r="ON729" s="11"/>
      <c r="OO729" s="11"/>
      <c r="OP729" s="11"/>
      <c r="OQ729" s="11"/>
      <c r="OR729" s="11"/>
      <c r="OS729" s="11"/>
      <c r="OT729" s="11"/>
      <c r="OU729" s="11"/>
      <c r="OV729" s="11"/>
      <c r="OW729" s="11"/>
      <c r="OX729" s="11"/>
      <c r="OY729" s="11"/>
      <c r="OZ729" s="11"/>
      <c r="PA729" s="11"/>
      <c r="PB729" s="11"/>
      <c r="PC729" s="11"/>
      <c r="PD729" s="11"/>
      <c r="PE729" s="11"/>
      <c r="PF729" s="11"/>
      <c r="PG729" s="11" t="s">
        <v>19471</v>
      </c>
      <c r="PH729" s="11"/>
      <c r="PI729" s="11"/>
      <c r="PJ729" s="11"/>
      <c r="PK729" s="11"/>
      <c r="PL729" s="11"/>
      <c r="PM729" s="11"/>
      <c r="PN729" s="11"/>
      <c r="PO729" s="11"/>
      <c r="PP729" s="11"/>
      <c r="PQ729" s="11"/>
      <c r="PR729" s="11"/>
      <c r="PS729" s="11"/>
      <c r="PT729" s="11"/>
      <c r="PU729" s="11"/>
      <c r="PV729" s="11"/>
      <c r="PW729" s="11"/>
      <c r="PX729" s="11"/>
      <c r="PY729" s="11"/>
      <c r="PZ729" s="11"/>
      <c r="QA729" s="11"/>
      <c r="QB729" s="11"/>
      <c r="QC729" s="11"/>
      <c r="QD729" s="11"/>
      <c r="QE729" s="11"/>
      <c r="QF729" s="11"/>
      <c r="QG729" s="11"/>
      <c r="QH729" s="11"/>
      <c r="QI729" s="11"/>
      <c r="QJ729" s="11"/>
      <c r="QK729" s="11"/>
      <c r="QL729" s="11"/>
      <c r="QM729" s="11"/>
      <c r="QN729" s="11"/>
      <c r="QO729" s="11"/>
      <c r="QP729" s="11"/>
      <c r="QQ729" s="11"/>
      <c r="QR729" s="11"/>
      <c r="QS729" s="11"/>
      <c r="QT729" s="11"/>
      <c r="QU729" s="11"/>
      <c r="QV729" s="11"/>
      <c r="QW729" s="11"/>
      <c r="QX729" s="11"/>
      <c r="QY729" s="11"/>
      <c r="QZ729" s="11"/>
      <c r="RA729" s="11"/>
      <c r="RB729" s="11"/>
      <c r="RC729" s="11"/>
      <c r="RD729" s="11"/>
      <c r="RE729" s="11"/>
      <c r="RF729" s="11"/>
      <c r="RG729" s="11"/>
      <c r="RH729" s="11"/>
      <c r="RI729" s="11"/>
      <c r="RJ729" s="11"/>
      <c r="RK729" s="11"/>
      <c r="RL729" s="11"/>
      <c r="RM729" s="11"/>
      <c r="RN729" s="11"/>
      <c r="RO729" s="11"/>
      <c r="RP729" s="11"/>
      <c r="RQ729" s="11"/>
      <c r="RR729" s="11"/>
      <c r="RS729" s="11"/>
      <c r="RT729" s="11"/>
      <c r="RU729" s="11"/>
      <c r="RV729" s="11"/>
      <c r="RW729" s="11"/>
      <c r="RX729" s="11"/>
      <c r="RY729" s="11"/>
      <c r="RZ729" s="11"/>
      <c r="SA729" s="11"/>
      <c r="SB729" s="11"/>
      <c r="SC729" s="11"/>
      <c r="SD729" s="11"/>
      <c r="SE729" s="11"/>
      <c r="SF729" s="11"/>
      <c r="SG729" s="11"/>
      <c r="SH729" s="11"/>
      <c r="SI729" s="11"/>
      <c r="SJ729" s="11"/>
      <c r="SK729" s="11"/>
      <c r="SL729" s="11"/>
      <c r="SM729" s="11"/>
      <c r="SN729" s="11"/>
      <c r="SO729" s="11"/>
      <c r="SP729" s="11"/>
      <c r="SQ729" s="11"/>
      <c r="SR729" s="11"/>
      <c r="SS729" s="11"/>
      <c r="ST729" s="11"/>
      <c r="SU729" s="11"/>
      <c r="SV729" s="11"/>
      <c r="SW729" s="11"/>
      <c r="SX729" s="11"/>
      <c r="SY729" s="11"/>
      <c r="SZ729" s="11"/>
      <c r="TA729" s="11"/>
      <c r="TB729" s="11"/>
      <c r="TC729" s="11"/>
      <c r="TD729" s="11"/>
      <c r="TE729" s="11"/>
      <c r="TF729" s="11"/>
      <c r="TG729" s="11"/>
      <c r="TH729" s="11"/>
      <c r="TI729" s="11"/>
      <c r="TJ729" s="11"/>
      <c r="TK729" s="11"/>
      <c r="TL729" s="11"/>
      <c r="TM729" s="11"/>
      <c r="TN729" s="11"/>
      <c r="TO729" s="11"/>
      <c r="TP729" s="11"/>
      <c r="TQ729" s="11"/>
      <c r="TR729" s="11"/>
      <c r="TS729" s="11"/>
      <c r="TT729" s="11"/>
      <c r="TU729" s="11"/>
      <c r="TV729" s="11"/>
      <c r="TW729" s="11"/>
      <c r="TX729" s="11"/>
      <c r="TY729" s="11"/>
      <c r="TZ729" s="11"/>
      <c r="UA729" s="11"/>
      <c r="UB729" s="11"/>
      <c r="UC729" s="11"/>
      <c r="UD729" s="11"/>
      <c r="UE729" s="11"/>
      <c r="UF729" s="11"/>
      <c r="UG729" s="11"/>
      <c r="UH729" s="11"/>
      <c r="UI729" s="11"/>
      <c r="UJ729" s="11"/>
      <c r="UK729" s="11"/>
      <c r="UL729" s="11"/>
      <c r="UM729" s="11"/>
      <c r="UN729" s="11"/>
      <c r="UO729" s="11"/>
      <c r="UP729" s="11"/>
      <c r="UQ729" s="11"/>
      <c r="UR729" s="11"/>
      <c r="US729" s="11"/>
      <c r="UT729" s="11"/>
      <c r="UU729" s="11"/>
      <c r="UV729" s="11"/>
      <c r="UW729" s="11"/>
      <c r="UX729" s="11"/>
      <c r="UY729" s="11"/>
      <c r="UZ729" s="11"/>
      <c r="VA729" s="11"/>
      <c r="VB729" s="11"/>
      <c r="VC729" s="11"/>
      <c r="VD729" s="11"/>
      <c r="VE729" s="11"/>
      <c r="VF729" s="11"/>
      <c r="VG729" s="11"/>
      <c r="VH729" s="11"/>
      <c r="VI729" s="11"/>
      <c r="VJ729" s="11"/>
      <c r="VK729" s="11"/>
      <c r="VL729" s="11"/>
      <c r="VM729" s="11"/>
      <c r="VN729" s="11"/>
      <c r="VO729" s="11"/>
      <c r="VP729" s="11"/>
      <c r="VQ729" s="11"/>
      <c r="VR729" s="11"/>
      <c r="VS729" s="11"/>
      <c r="VT729" s="11"/>
      <c r="VU729" s="11"/>
      <c r="VV729" s="11"/>
      <c r="VW729" s="11"/>
      <c r="VX729" s="11"/>
      <c r="VY729" s="11"/>
      <c r="VZ729" s="11"/>
      <c r="WA729" s="11"/>
      <c r="WB729" s="11"/>
      <c r="WC729" s="11"/>
      <c r="WD729" s="11"/>
      <c r="WE729" s="11"/>
      <c r="WF729" s="11"/>
      <c r="WG729" s="11"/>
      <c r="WH729" s="11"/>
      <c r="WI729" s="11"/>
      <c r="WJ729" s="11"/>
      <c r="WK729" s="11"/>
    </row>
    <row r="730" spans="1:609" x14ac:dyDescent="0.25">
      <c r="A730" s="11"/>
      <c r="B730" s="11"/>
      <c r="C730" s="11"/>
      <c r="D730" s="11"/>
      <c r="E730" s="11"/>
      <c r="F730" s="11"/>
      <c r="G730" s="11"/>
      <c r="H730" s="11"/>
      <c r="I730" s="11"/>
      <c r="J730" s="11"/>
      <c r="K730" s="11" t="s">
        <v>19472</v>
      </c>
      <c r="L730" s="11"/>
      <c r="M730" s="11"/>
      <c r="N730" s="11"/>
      <c r="O730" s="11"/>
      <c r="P730" s="11"/>
      <c r="Q730" s="11"/>
      <c r="R730" s="11"/>
      <c r="S730" s="11"/>
      <c r="T730" s="11"/>
      <c r="U730" s="11"/>
      <c r="V730" s="11" t="s">
        <v>19473</v>
      </c>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t="s">
        <v>19474</v>
      </c>
      <c r="CE730" s="11"/>
      <c r="CF730" s="11"/>
      <c r="CG730" s="11"/>
      <c r="CH730" s="11"/>
      <c r="CI730" s="11"/>
      <c r="CJ730" s="11"/>
      <c r="CK730" s="11"/>
      <c r="CL730" s="11"/>
      <c r="CM730" s="11"/>
      <c r="CN730" s="11"/>
      <c r="CO730" s="11"/>
      <c r="CP730" s="11"/>
      <c r="CQ730" s="11"/>
      <c r="CR730" s="11"/>
      <c r="CS730" s="11" t="s">
        <v>19475</v>
      </c>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t="s">
        <v>19476</v>
      </c>
      <c r="EB730" s="11"/>
      <c r="EC730" s="11"/>
      <c r="ED730" s="11"/>
      <c r="EE730" s="11"/>
      <c r="EF730" s="11"/>
      <c r="EG730" s="11"/>
      <c r="EH730" s="11"/>
      <c r="EI730" s="11" t="s">
        <v>19477</v>
      </c>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t="s">
        <v>19478</v>
      </c>
      <c r="LA730" s="11"/>
      <c r="LB730" s="11"/>
      <c r="LC730" s="11" t="s">
        <v>19479</v>
      </c>
      <c r="LD730" s="11"/>
      <c r="LE730" s="11"/>
      <c r="LF730" s="11"/>
      <c r="LG730" s="11"/>
      <c r="LH730" s="11" t="s">
        <v>19480</v>
      </c>
      <c r="LI730" s="11"/>
      <c r="LJ730" s="11"/>
      <c r="LK730" s="11"/>
      <c r="LL730" s="11"/>
      <c r="LM730" s="11"/>
      <c r="LN730" s="11"/>
      <c r="LO730" s="11"/>
      <c r="LP730" s="11"/>
      <c r="LQ730" s="11"/>
      <c r="LR730" s="11"/>
      <c r="LS730" s="11"/>
      <c r="LT730" s="11" t="s">
        <v>19481</v>
      </c>
      <c r="LU730" s="11"/>
      <c r="LV730" s="11"/>
      <c r="LW730" s="11"/>
      <c r="LX730" s="11"/>
      <c r="LY730" s="11"/>
      <c r="LZ730" s="11"/>
      <c r="MA730" s="11"/>
      <c r="MB730" s="11"/>
      <c r="MC730" s="11"/>
      <c r="MD730" s="11"/>
      <c r="ME730" s="11"/>
      <c r="MF730" s="11"/>
      <c r="MG730" s="11"/>
      <c r="MH730" s="11"/>
      <c r="MI730" s="11"/>
      <c r="MJ730" s="11"/>
      <c r="MK730" s="11"/>
      <c r="ML730" s="11"/>
      <c r="MM730" s="11"/>
      <c r="MN730" s="11"/>
      <c r="MO730" s="11"/>
      <c r="MP730" s="11"/>
      <c r="MQ730" s="11"/>
      <c r="MR730" s="11"/>
      <c r="MS730" s="11"/>
      <c r="MT730" s="11"/>
      <c r="MU730" s="11"/>
      <c r="MV730" s="11"/>
      <c r="MW730" s="11"/>
      <c r="MX730" s="11"/>
      <c r="MY730" s="11"/>
      <c r="MZ730" s="11"/>
      <c r="NA730" s="11"/>
      <c r="NB730" s="11"/>
      <c r="NC730" s="11"/>
      <c r="ND730" s="11"/>
      <c r="NE730" s="11"/>
      <c r="NF730" s="11"/>
      <c r="NG730" s="11"/>
      <c r="NH730" s="11"/>
      <c r="NI730" s="11"/>
      <c r="NJ730" s="11"/>
      <c r="NK730" s="11"/>
      <c r="NL730" s="11"/>
      <c r="NM730" s="11"/>
      <c r="NN730" s="11"/>
      <c r="NO730" s="11"/>
      <c r="NP730" s="11"/>
      <c r="NQ730" s="11"/>
      <c r="NR730" s="11"/>
      <c r="NS730" s="11"/>
      <c r="NT730" s="11"/>
      <c r="NU730" s="11"/>
      <c r="NV730" s="11"/>
      <c r="NW730" s="11"/>
      <c r="NX730" s="11"/>
      <c r="NY730" s="11"/>
      <c r="NZ730" s="11"/>
      <c r="OA730" s="11" t="s">
        <v>19482</v>
      </c>
      <c r="OB730" s="11"/>
      <c r="OC730" s="11"/>
      <c r="OD730" s="11"/>
      <c r="OE730" s="11"/>
      <c r="OF730" s="11"/>
      <c r="OG730" s="11"/>
      <c r="OH730" s="11"/>
      <c r="OI730" s="11"/>
      <c r="OJ730" s="11"/>
      <c r="OK730" s="11"/>
      <c r="OL730" s="11"/>
      <c r="OM730" s="11"/>
      <c r="ON730" s="11"/>
      <c r="OO730" s="11"/>
      <c r="OP730" s="11"/>
      <c r="OQ730" s="11"/>
      <c r="OR730" s="11"/>
      <c r="OS730" s="11"/>
      <c r="OT730" s="11"/>
      <c r="OU730" s="11"/>
      <c r="OV730" s="11"/>
      <c r="OW730" s="11"/>
      <c r="OX730" s="11"/>
      <c r="OY730" s="11"/>
      <c r="OZ730" s="11"/>
      <c r="PA730" s="11"/>
      <c r="PB730" s="11"/>
      <c r="PC730" s="11"/>
      <c r="PD730" s="11"/>
      <c r="PE730" s="11"/>
      <c r="PF730" s="11"/>
      <c r="PG730" s="11" t="s">
        <v>19483</v>
      </c>
      <c r="PH730" s="11"/>
      <c r="PI730" s="11"/>
      <c r="PJ730" s="11"/>
      <c r="PK730" s="11"/>
      <c r="PL730" s="11"/>
      <c r="PM730" s="11"/>
      <c r="PN730" s="11"/>
      <c r="PO730" s="11"/>
      <c r="PP730" s="11"/>
      <c r="PQ730" s="11"/>
      <c r="PR730" s="11"/>
      <c r="PS730" s="11"/>
      <c r="PT730" s="11"/>
      <c r="PU730" s="11"/>
      <c r="PV730" s="11"/>
      <c r="PW730" s="11"/>
      <c r="PX730" s="11"/>
      <c r="PY730" s="11"/>
      <c r="PZ730" s="11"/>
      <c r="QA730" s="11"/>
      <c r="QB730" s="11"/>
      <c r="QC730" s="11"/>
      <c r="QD730" s="11"/>
      <c r="QE730" s="11"/>
      <c r="QF730" s="11"/>
      <c r="QG730" s="11"/>
      <c r="QH730" s="11"/>
      <c r="QI730" s="11"/>
      <c r="QJ730" s="11"/>
      <c r="QK730" s="11"/>
      <c r="QL730" s="11"/>
      <c r="QM730" s="11"/>
      <c r="QN730" s="11"/>
      <c r="QO730" s="11"/>
      <c r="QP730" s="11"/>
      <c r="QQ730" s="11"/>
      <c r="QR730" s="11"/>
      <c r="QS730" s="11"/>
      <c r="QT730" s="11"/>
      <c r="QU730" s="11"/>
      <c r="QV730" s="11"/>
      <c r="QW730" s="11"/>
      <c r="QX730" s="11"/>
      <c r="QY730" s="11"/>
      <c r="QZ730" s="11"/>
      <c r="RA730" s="11"/>
      <c r="RB730" s="11"/>
      <c r="RC730" s="11"/>
      <c r="RD730" s="11"/>
      <c r="RE730" s="11"/>
      <c r="RF730" s="11"/>
      <c r="RG730" s="11"/>
      <c r="RH730" s="11"/>
      <c r="RI730" s="11"/>
      <c r="RJ730" s="11"/>
      <c r="RK730" s="11"/>
      <c r="RL730" s="11"/>
      <c r="RM730" s="11"/>
      <c r="RN730" s="11"/>
      <c r="RO730" s="11"/>
      <c r="RP730" s="11"/>
      <c r="RQ730" s="11"/>
      <c r="RR730" s="11"/>
      <c r="RS730" s="11"/>
      <c r="RT730" s="11"/>
      <c r="RU730" s="11"/>
      <c r="RV730" s="11"/>
      <c r="RW730" s="11"/>
      <c r="RX730" s="11"/>
      <c r="RY730" s="11"/>
      <c r="RZ730" s="11"/>
      <c r="SA730" s="11"/>
      <c r="SB730" s="11"/>
      <c r="SC730" s="11"/>
      <c r="SD730" s="11"/>
      <c r="SE730" s="11"/>
      <c r="SF730" s="11"/>
      <c r="SG730" s="11"/>
      <c r="SH730" s="11"/>
      <c r="SI730" s="11"/>
      <c r="SJ730" s="11"/>
      <c r="SK730" s="11"/>
      <c r="SL730" s="11"/>
      <c r="SM730" s="11"/>
      <c r="SN730" s="11"/>
      <c r="SO730" s="11"/>
      <c r="SP730" s="11"/>
      <c r="SQ730" s="11"/>
      <c r="SR730" s="11"/>
      <c r="SS730" s="11"/>
      <c r="ST730" s="11"/>
      <c r="SU730" s="11"/>
      <c r="SV730" s="11"/>
      <c r="SW730" s="11"/>
      <c r="SX730" s="11"/>
      <c r="SY730" s="11"/>
      <c r="SZ730" s="11"/>
      <c r="TA730" s="11"/>
      <c r="TB730" s="11"/>
      <c r="TC730" s="11"/>
      <c r="TD730" s="11"/>
      <c r="TE730" s="11"/>
      <c r="TF730" s="11"/>
      <c r="TG730" s="11"/>
      <c r="TH730" s="11"/>
      <c r="TI730" s="11"/>
      <c r="TJ730" s="11"/>
      <c r="TK730" s="11"/>
      <c r="TL730" s="11"/>
      <c r="TM730" s="11"/>
      <c r="TN730" s="11"/>
      <c r="TO730" s="11"/>
      <c r="TP730" s="11"/>
      <c r="TQ730" s="11"/>
      <c r="TR730" s="11"/>
      <c r="TS730" s="11"/>
      <c r="TT730" s="11"/>
      <c r="TU730" s="11"/>
      <c r="TV730" s="11"/>
      <c r="TW730" s="11"/>
      <c r="TX730" s="11"/>
      <c r="TY730" s="11"/>
      <c r="TZ730" s="11"/>
      <c r="UA730" s="11"/>
      <c r="UB730" s="11"/>
      <c r="UC730" s="11"/>
      <c r="UD730" s="11"/>
      <c r="UE730" s="11"/>
      <c r="UF730" s="11"/>
      <c r="UG730" s="11"/>
      <c r="UH730" s="11"/>
      <c r="UI730" s="11"/>
      <c r="UJ730" s="11"/>
      <c r="UK730" s="11"/>
      <c r="UL730" s="11"/>
      <c r="UM730" s="11"/>
      <c r="UN730" s="11"/>
      <c r="UO730" s="11"/>
      <c r="UP730" s="11"/>
      <c r="UQ730" s="11"/>
      <c r="UR730" s="11"/>
      <c r="US730" s="11"/>
      <c r="UT730" s="11"/>
      <c r="UU730" s="11"/>
      <c r="UV730" s="11"/>
      <c r="UW730" s="11"/>
      <c r="UX730" s="11"/>
      <c r="UY730" s="11"/>
      <c r="UZ730" s="11"/>
      <c r="VA730" s="11"/>
      <c r="VB730" s="11"/>
      <c r="VC730" s="11"/>
      <c r="VD730" s="11"/>
      <c r="VE730" s="11"/>
      <c r="VF730" s="11"/>
      <c r="VG730" s="11"/>
      <c r="VH730" s="11"/>
      <c r="VI730" s="11"/>
      <c r="VJ730" s="11"/>
      <c r="VK730" s="11"/>
      <c r="VL730" s="11"/>
      <c r="VM730" s="11"/>
      <c r="VN730" s="11"/>
      <c r="VO730" s="11"/>
      <c r="VP730" s="11"/>
      <c r="VQ730" s="11"/>
      <c r="VR730" s="11"/>
      <c r="VS730" s="11"/>
      <c r="VT730" s="11"/>
      <c r="VU730" s="11"/>
      <c r="VV730" s="11"/>
      <c r="VW730" s="11"/>
      <c r="VX730" s="11"/>
      <c r="VY730" s="11"/>
      <c r="VZ730" s="11"/>
      <c r="WA730" s="11"/>
      <c r="WB730" s="11"/>
      <c r="WC730" s="11"/>
      <c r="WD730" s="11"/>
      <c r="WE730" s="11"/>
      <c r="WF730" s="11"/>
      <c r="WG730" s="11"/>
      <c r="WH730" s="11"/>
      <c r="WI730" s="11"/>
      <c r="WJ730" s="11"/>
      <c r="WK730" s="11"/>
    </row>
    <row r="731" spans="1:609" x14ac:dyDescent="0.25">
      <c r="A731" s="11"/>
      <c r="B731" s="11"/>
      <c r="C731" s="11"/>
      <c r="D731" s="11"/>
      <c r="E731" s="11"/>
      <c r="F731" s="11"/>
      <c r="G731" s="11"/>
      <c r="H731" s="11"/>
      <c r="I731" s="11"/>
      <c r="J731" s="11"/>
      <c r="K731" s="11" t="s">
        <v>19484</v>
      </c>
      <c r="L731" s="11"/>
      <c r="M731" s="11"/>
      <c r="N731" s="11"/>
      <c r="O731" s="11"/>
      <c r="P731" s="11"/>
      <c r="Q731" s="11"/>
      <c r="R731" s="11"/>
      <c r="S731" s="11"/>
      <c r="T731" s="11"/>
      <c r="U731" s="11"/>
      <c r="V731" s="11" t="s">
        <v>19485</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t="s">
        <v>19486</v>
      </c>
      <c r="CE731" s="11"/>
      <c r="CF731" s="11"/>
      <c r="CG731" s="11"/>
      <c r="CH731" s="11"/>
      <c r="CI731" s="11"/>
      <c r="CJ731" s="11"/>
      <c r="CK731" s="11"/>
      <c r="CL731" s="11"/>
      <c r="CM731" s="11"/>
      <c r="CN731" s="11"/>
      <c r="CO731" s="11"/>
      <c r="CP731" s="11"/>
      <c r="CQ731" s="11"/>
      <c r="CR731" s="11"/>
      <c r="CS731" s="11" t="s">
        <v>19487</v>
      </c>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t="s">
        <v>19488</v>
      </c>
      <c r="EB731" s="11"/>
      <c r="EC731" s="11"/>
      <c r="ED731" s="11"/>
      <c r="EE731" s="11"/>
      <c r="EF731" s="11"/>
      <c r="EG731" s="11"/>
      <c r="EH731" s="11"/>
      <c r="EI731" s="11" t="s">
        <v>19489</v>
      </c>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t="s">
        <v>19490</v>
      </c>
      <c r="LA731" s="11"/>
      <c r="LB731" s="11"/>
      <c r="LC731" s="11" t="s">
        <v>19491</v>
      </c>
      <c r="LD731" s="11"/>
      <c r="LE731" s="11"/>
      <c r="LF731" s="11"/>
      <c r="LG731" s="11"/>
      <c r="LH731" s="11" t="s">
        <v>19492</v>
      </c>
      <c r="LI731" s="11"/>
      <c r="LJ731" s="11"/>
      <c r="LK731" s="11"/>
      <c r="LL731" s="11"/>
      <c r="LM731" s="11"/>
      <c r="LN731" s="11"/>
      <c r="LO731" s="11"/>
      <c r="LP731" s="11"/>
      <c r="LQ731" s="11"/>
      <c r="LR731" s="11"/>
      <c r="LS731" s="11"/>
      <c r="LT731" s="11" t="s">
        <v>19493</v>
      </c>
      <c r="LU731" s="11"/>
      <c r="LV731" s="11"/>
      <c r="LW731" s="11"/>
      <c r="LX731" s="11"/>
      <c r="LY731" s="11"/>
      <c r="LZ731" s="11"/>
      <c r="MA731" s="11"/>
      <c r="MB731" s="11"/>
      <c r="MC731" s="11"/>
      <c r="MD731" s="11"/>
      <c r="ME731" s="11"/>
      <c r="MF731" s="11"/>
      <c r="MG731" s="11"/>
      <c r="MH731" s="11"/>
      <c r="MI731" s="11"/>
      <c r="MJ731" s="11"/>
      <c r="MK731" s="11"/>
      <c r="ML731" s="11"/>
      <c r="MM731" s="11"/>
      <c r="MN731" s="11"/>
      <c r="MO731" s="11"/>
      <c r="MP731" s="11"/>
      <c r="MQ731" s="11"/>
      <c r="MR731" s="11"/>
      <c r="MS731" s="11"/>
      <c r="MT731" s="11"/>
      <c r="MU731" s="11"/>
      <c r="MV731" s="11"/>
      <c r="MW731" s="11"/>
      <c r="MX731" s="11"/>
      <c r="MY731" s="11"/>
      <c r="MZ731" s="11"/>
      <c r="NA731" s="11"/>
      <c r="NB731" s="11"/>
      <c r="NC731" s="11"/>
      <c r="ND731" s="11"/>
      <c r="NE731" s="11"/>
      <c r="NF731" s="11"/>
      <c r="NG731" s="11"/>
      <c r="NH731" s="11"/>
      <c r="NI731" s="11"/>
      <c r="NJ731" s="11"/>
      <c r="NK731" s="11"/>
      <c r="NL731" s="11"/>
      <c r="NM731" s="11"/>
      <c r="NN731" s="11"/>
      <c r="NO731" s="11"/>
      <c r="NP731" s="11"/>
      <c r="NQ731" s="11"/>
      <c r="NR731" s="11"/>
      <c r="NS731" s="11"/>
      <c r="NT731" s="11"/>
      <c r="NU731" s="11"/>
      <c r="NV731" s="11"/>
      <c r="NW731" s="11"/>
      <c r="NX731" s="11"/>
      <c r="NY731" s="11"/>
      <c r="NZ731" s="11"/>
      <c r="OA731" s="11" t="s">
        <v>19494</v>
      </c>
      <c r="OB731" s="11"/>
      <c r="OC731" s="11"/>
      <c r="OD731" s="11"/>
      <c r="OE731" s="11"/>
      <c r="OF731" s="11"/>
      <c r="OG731" s="11"/>
      <c r="OH731" s="11"/>
      <c r="OI731" s="11"/>
      <c r="OJ731" s="11"/>
      <c r="OK731" s="11"/>
      <c r="OL731" s="11"/>
      <c r="OM731" s="11"/>
      <c r="ON731" s="11"/>
      <c r="OO731" s="11"/>
      <c r="OP731" s="11"/>
      <c r="OQ731" s="11"/>
      <c r="OR731" s="11"/>
      <c r="OS731" s="11"/>
      <c r="OT731" s="11"/>
      <c r="OU731" s="11"/>
      <c r="OV731" s="11"/>
      <c r="OW731" s="11"/>
      <c r="OX731" s="11"/>
      <c r="OY731" s="11"/>
      <c r="OZ731" s="11"/>
      <c r="PA731" s="11"/>
      <c r="PB731" s="11"/>
      <c r="PC731" s="11"/>
      <c r="PD731" s="11"/>
      <c r="PE731" s="11"/>
      <c r="PF731" s="11"/>
      <c r="PG731" s="11" t="s">
        <v>19495</v>
      </c>
      <c r="PH731" s="11"/>
      <c r="PI731" s="11"/>
      <c r="PJ731" s="11"/>
      <c r="PK731" s="11"/>
      <c r="PL731" s="11"/>
      <c r="PM731" s="11"/>
      <c r="PN731" s="11"/>
      <c r="PO731" s="11"/>
      <c r="PP731" s="11"/>
      <c r="PQ731" s="11"/>
      <c r="PR731" s="11"/>
      <c r="PS731" s="11"/>
      <c r="PT731" s="11"/>
      <c r="PU731" s="11"/>
      <c r="PV731" s="11"/>
      <c r="PW731" s="11"/>
      <c r="PX731" s="11"/>
      <c r="PY731" s="11"/>
      <c r="PZ731" s="11"/>
      <c r="QA731" s="11"/>
      <c r="QB731" s="11"/>
      <c r="QC731" s="11"/>
      <c r="QD731" s="11"/>
      <c r="QE731" s="11"/>
      <c r="QF731" s="11"/>
      <c r="QG731" s="11"/>
      <c r="QH731" s="11"/>
      <c r="QI731" s="11"/>
      <c r="QJ731" s="11"/>
      <c r="QK731" s="11"/>
      <c r="QL731" s="11"/>
      <c r="QM731" s="11"/>
      <c r="QN731" s="11"/>
      <c r="QO731" s="11"/>
      <c r="QP731" s="11"/>
      <c r="QQ731" s="11"/>
      <c r="QR731" s="11"/>
      <c r="QS731" s="11"/>
      <c r="QT731" s="11"/>
      <c r="QU731" s="11"/>
      <c r="QV731" s="11"/>
      <c r="QW731" s="11"/>
      <c r="QX731" s="11"/>
      <c r="QY731" s="11"/>
      <c r="QZ731" s="11"/>
      <c r="RA731" s="11"/>
      <c r="RB731" s="11"/>
      <c r="RC731" s="11"/>
      <c r="RD731" s="11"/>
      <c r="RE731" s="11"/>
      <c r="RF731" s="11"/>
      <c r="RG731" s="11"/>
      <c r="RH731" s="11"/>
      <c r="RI731" s="11"/>
      <c r="RJ731" s="11"/>
      <c r="RK731" s="11"/>
      <c r="RL731" s="11"/>
      <c r="RM731" s="11"/>
      <c r="RN731" s="11"/>
      <c r="RO731" s="11"/>
      <c r="RP731" s="11"/>
      <c r="RQ731" s="11"/>
      <c r="RR731" s="11"/>
      <c r="RS731" s="11"/>
      <c r="RT731" s="11"/>
      <c r="RU731" s="11"/>
      <c r="RV731" s="11"/>
      <c r="RW731" s="11"/>
      <c r="RX731" s="11"/>
      <c r="RY731" s="11"/>
      <c r="RZ731" s="11"/>
      <c r="SA731" s="11"/>
      <c r="SB731" s="11"/>
      <c r="SC731" s="11"/>
      <c r="SD731" s="11"/>
      <c r="SE731" s="11"/>
      <c r="SF731" s="11"/>
      <c r="SG731" s="11"/>
      <c r="SH731" s="11"/>
      <c r="SI731" s="11"/>
      <c r="SJ731" s="11"/>
      <c r="SK731" s="11"/>
      <c r="SL731" s="11"/>
      <c r="SM731" s="11"/>
      <c r="SN731" s="11"/>
      <c r="SO731" s="11"/>
      <c r="SP731" s="11"/>
      <c r="SQ731" s="11"/>
      <c r="SR731" s="11"/>
      <c r="SS731" s="11"/>
      <c r="ST731" s="11"/>
      <c r="SU731" s="11"/>
      <c r="SV731" s="11"/>
      <c r="SW731" s="11"/>
      <c r="SX731" s="11"/>
      <c r="SY731" s="11"/>
      <c r="SZ731" s="11"/>
      <c r="TA731" s="11"/>
      <c r="TB731" s="11"/>
      <c r="TC731" s="11"/>
      <c r="TD731" s="11"/>
      <c r="TE731" s="11"/>
      <c r="TF731" s="11"/>
      <c r="TG731" s="11"/>
      <c r="TH731" s="11"/>
      <c r="TI731" s="11"/>
      <c r="TJ731" s="11"/>
      <c r="TK731" s="11"/>
      <c r="TL731" s="11"/>
      <c r="TM731" s="11"/>
      <c r="TN731" s="11"/>
      <c r="TO731" s="11"/>
      <c r="TP731" s="11"/>
      <c r="TQ731" s="11"/>
      <c r="TR731" s="11"/>
      <c r="TS731" s="11"/>
      <c r="TT731" s="11"/>
      <c r="TU731" s="11"/>
      <c r="TV731" s="11"/>
      <c r="TW731" s="11"/>
      <c r="TX731" s="11"/>
      <c r="TY731" s="11"/>
      <c r="TZ731" s="11"/>
      <c r="UA731" s="11"/>
      <c r="UB731" s="11"/>
      <c r="UC731" s="11"/>
      <c r="UD731" s="11"/>
      <c r="UE731" s="11"/>
      <c r="UF731" s="11"/>
      <c r="UG731" s="11"/>
      <c r="UH731" s="11"/>
      <c r="UI731" s="11"/>
      <c r="UJ731" s="11"/>
      <c r="UK731" s="11"/>
      <c r="UL731" s="11"/>
      <c r="UM731" s="11"/>
      <c r="UN731" s="11"/>
      <c r="UO731" s="11"/>
      <c r="UP731" s="11"/>
      <c r="UQ731" s="11"/>
      <c r="UR731" s="11"/>
      <c r="US731" s="11"/>
      <c r="UT731" s="11"/>
      <c r="UU731" s="11"/>
      <c r="UV731" s="11"/>
      <c r="UW731" s="11"/>
      <c r="UX731" s="11"/>
      <c r="UY731" s="11"/>
      <c r="UZ731" s="11"/>
      <c r="VA731" s="11"/>
      <c r="VB731" s="11"/>
      <c r="VC731" s="11"/>
      <c r="VD731" s="11"/>
      <c r="VE731" s="11"/>
      <c r="VF731" s="11"/>
      <c r="VG731" s="11"/>
      <c r="VH731" s="11"/>
      <c r="VI731" s="11"/>
      <c r="VJ731" s="11"/>
      <c r="VK731" s="11"/>
      <c r="VL731" s="11"/>
      <c r="VM731" s="11"/>
      <c r="VN731" s="11"/>
      <c r="VO731" s="11"/>
      <c r="VP731" s="11"/>
      <c r="VQ731" s="11"/>
      <c r="VR731" s="11"/>
      <c r="VS731" s="11"/>
      <c r="VT731" s="11"/>
      <c r="VU731" s="11"/>
      <c r="VV731" s="11"/>
      <c r="VW731" s="11"/>
      <c r="VX731" s="11"/>
      <c r="VY731" s="11"/>
      <c r="VZ731" s="11"/>
      <c r="WA731" s="11"/>
      <c r="WB731" s="11"/>
      <c r="WC731" s="11"/>
      <c r="WD731" s="11"/>
      <c r="WE731" s="11"/>
      <c r="WF731" s="11"/>
      <c r="WG731" s="11"/>
      <c r="WH731" s="11"/>
      <c r="WI731" s="11"/>
      <c r="WJ731" s="11"/>
      <c r="WK731" s="11"/>
    </row>
    <row r="732" spans="1:609" x14ac:dyDescent="0.25">
      <c r="A732" s="11"/>
      <c r="B732" s="11"/>
      <c r="C732" s="11"/>
      <c r="D732" s="11"/>
      <c r="E732" s="11"/>
      <c r="F732" s="11"/>
      <c r="G732" s="11"/>
      <c r="H732" s="11"/>
      <c r="I732" s="11"/>
      <c r="J732" s="11"/>
      <c r="K732" s="11" t="s">
        <v>19496</v>
      </c>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t="s">
        <v>11458</v>
      </c>
      <c r="CE732" s="11"/>
      <c r="CF732" s="11"/>
      <c r="CG732" s="11"/>
      <c r="CH732" s="11"/>
      <c r="CI732" s="11"/>
      <c r="CJ732" s="11"/>
      <c r="CK732" s="11"/>
      <c r="CL732" s="11"/>
      <c r="CM732" s="11"/>
      <c r="CN732" s="11"/>
      <c r="CO732" s="11"/>
      <c r="CP732" s="11"/>
      <c r="CQ732" s="11"/>
      <c r="CR732" s="11"/>
      <c r="CS732" s="11" t="s">
        <v>19497</v>
      </c>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t="s">
        <v>19498</v>
      </c>
      <c r="EB732" s="11"/>
      <c r="EC732" s="11"/>
      <c r="ED732" s="11"/>
      <c r="EE732" s="11"/>
      <c r="EF732" s="11"/>
      <c r="EG732" s="11"/>
      <c r="EH732" s="11"/>
      <c r="EI732" s="11" t="s">
        <v>19499</v>
      </c>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t="s">
        <v>19500</v>
      </c>
      <c r="LA732" s="11"/>
      <c r="LB732" s="11"/>
      <c r="LC732" s="11" t="s">
        <v>19501</v>
      </c>
      <c r="LD732" s="11"/>
      <c r="LE732" s="11"/>
      <c r="LF732" s="11"/>
      <c r="LG732" s="11"/>
      <c r="LH732" s="11" t="s">
        <v>19502</v>
      </c>
      <c r="LI732" s="11"/>
      <c r="LJ732" s="11"/>
      <c r="LK732" s="11"/>
      <c r="LL732" s="11"/>
      <c r="LM732" s="11"/>
      <c r="LN732" s="11"/>
      <c r="LO732" s="11"/>
      <c r="LP732" s="11"/>
      <c r="LQ732" s="11"/>
      <c r="LR732" s="11"/>
      <c r="LS732" s="11"/>
      <c r="LT732" s="11" t="s">
        <v>19503</v>
      </c>
      <c r="LU732" s="11"/>
      <c r="LV732" s="11"/>
      <c r="LW732" s="11"/>
      <c r="LX732" s="11"/>
      <c r="LY732" s="11"/>
      <c r="LZ732" s="11"/>
      <c r="MA732" s="11"/>
      <c r="MB732" s="11"/>
      <c r="MC732" s="11"/>
      <c r="MD732" s="11"/>
      <c r="ME732" s="11"/>
      <c r="MF732" s="11"/>
      <c r="MG732" s="11"/>
      <c r="MH732" s="11"/>
      <c r="MI732" s="11"/>
      <c r="MJ732" s="11"/>
      <c r="MK732" s="11"/>
      <c r="ML732" s="11"/>
      <c r="MM732" s="11"/>
      <c r="MN732" s="11"/>
      <c r="MO732" s="11"/>
      <c r="MP732" s="11"/>
      <c r="MQ732" s="11"/>
      <c r="MR732" s="11"/>
      <c r="MS732" s="11"/>
      <c r="MT732" s="11"/>
      <c r="MU732" s="11"/>
      <c r="MV732" s="11"/>
      <c r="MW732" s="11"/>
      <c r="MX732" s="11"/>
      <c r="MY732" s="11"/>
      <c r="MZ732" s="11"/>
      <c r="NA732" s="11"/>
      <c r="NB732" s="11"/>
      <c r="NC732" s="11"/>
      <c r="ND732" s="11"/>
      <c r="NE732" s="11"/>
      <c r="NF732" s="11"/>
      <c r="NG732" s="11"/>
      <c r="NH732" s="11"/>
      <c r="NI732" s="11"/>
      <c r="NJ732" s="11"/>
      <c r="NK732" s="11"/>
      <c r="NL732" s="11"/>
      <c r="NM732" s="11"/>
      <c r="NN732" s="11"/>
      <c r="NO732" s="11"/>
      <c r="NP732" s="11"/>
      <c r="NQ732" s="11"/>
      <c r="NR732" s="11"/>
      <c r="NS732" s="11"/>
      <c r="NT732" s="11"/>
      <c r="NU732" s="11"/>
      <c r="NV732" s="11"/>
      <c r="NW732" s="11"/>
      <c r="NX732" s="11"/>
      <c r="NY732" s="11"/>
      <c r="NZ732" s="11"/>
      <c r="OA732" s="11" t="s">
        <v>19504</v>
      </c>
      <c r="OB732" s="11"/>
      <c r="OC732" s="11"/>
      <c r="OD732" s="11"/>
      <c r="OE732" s="11"/>
      <c r="OF732" s="11"/>
      <c r="OG732" s="11"/>
      <c r="OH732" s="11"/>
      <c r="OI732" s="11"/>
      <c r="OJ732" s="11"/>
      <c r="OK732" s="11"/>
      <c r="OL732" s="11"/>
      <c r="OM732" s="11"/>
      <c r="ON732" s="11"/>
      <c r="OO732" s="11"/>
      <c r="OP732" s="11"/>
      <c r="OQ732" s="11"/>
      <c r="OR732" s="11"/>
      <c r="OS732" s="11"/>
      <c r="OT732" s="11"/>
      <c r="OU732" s="11"/>
      <c r="OV732" s="11"/>
      <c r="OW732" s="11"/>
      <c r="OX732" s="11"/>
      <c r="OY732" s="11"/>
      <c r="OZ732" s="11"/>
      <c r="PA732" s="11"/>
      <c r="PB732" s="11"/>
      <c r="PC732" s="11"/>
      <c r="PD732" s="11"/>
      <c r="PE732" s="11"/>
      <c r="PF732" s="11"/>
      <c r="PG732" s="11" t="s">
        <v>19505</v>
      </c>
      <c r="PH732" s="11"/>
      <c r="PI732" s="11"/>
      <c r="PJ732" s="11"/>
      <c r="PK732" s="11"/>
      <c r="PL732" s="11"/>
      <c r="PM732" s="11"/>
      <c r="PN732" s="11"/>
      <c r="PO732" s="11"/>
      <c r="PP732" s="11"/>
      <c r="PQ732" s="11"/>
      <c r="PR732" s="11"/>
      <c r="PS732" s="11"/>
      <c r="PT732" s="11"/>
      <c r="PU732" s="11"/>
      <c r="PV732" s="11"/>
      <c r="PW732" s="11"/>
      <c r="PX732" s="11"/>
      <c r="PY732" s="11"/>
      <c r="PZ732" s="11"/>
      <c r="QA732" s="11"/>
      <c r="QB732" s="11"/>
      <c r="QC732" s="11"/>
      <c r="QD732" s="11"/>
      <c r="QE732" s="11"/>
      <c r="QF732" s="11"/>
      <c r="QG732" s="11"/>
      <c r="QH732" s="11"/>
      <c r="QI732" s="11"/>
      <c r="QJ732" s="11"/>
      <c r="QK732" s="11"/>
      <c r="QL732" s="11"/>
      <c r="QM732" s="11"/>
      <c r="QN732" s="11"/>
      <c r="QO732" s="11"/>
      <c r="QP732" s="11"/>
      <c r="QQ732" s="11"/>
      <c r="QR732" s="11"/>
      <c r="QS732" s="11"/>
      <c r="QT732" s="11"/>
      <c r="QU732" s="11"/>
      <c r="QV732" s="11"/>
      <c r="QW732" s="11"/>
      <c r="QX732" s="11"/>
      <c r="QY732" s="11"/>
      <c r="QZ732" s="11"/>
      <c r="RA732" s="11"/>
      <c r="RB732" s="11"/>
      <c r="RC732" s="11"/>
      <c r="RD732" s="11"/>
      <c r="RE732" s="11"/>
      <c r="RF732" s="11"/>
      <c r="RG732" s="11"/>
      <c r="RH732" s="11"/>
      <c r="RI732" s="11"/>
      <c r="RJ732" s="11"/>
      <c r="RK732" s="11"/>
      <c r="RL732" s="11"/>
      <c r="RM732" s="11"/>
      <c r="RN732" s="11"/>
      <c r="RO732" s="11"/>
      <c r="RP732" s="11"/>
      <c r="RQ732" s="11"/>
      <c r="RR732" s="11"/>
      <c r="RS732" s="11"/>
      <c r="RT732" s="11"/>
      <c r="RU732" s="11"/>
      <c r="RV732" s="11"/>
      <c r="RW732" s="11"/>
      <c r="RX732" s="11"/>
      <c r="RY732" s="11"/>
      <c r="RZ732" s="11"/>
      <c r="SA732" s="11"/>
      <c r="SB732" s="11"/>
      <c r="SC732" s="11"/>
      <c r="SD732" s="11"/>
      <c r="SE732" s="11"/>
      <c r="SF732" s="11"/>
      <c r="SG732" s="11"/>
      <c r="SH732" s="11"/>
      <c r="SI732" s="11"/>
      <c r="SJ732" s="11"/>
      <c r="SK732" s="11"/>
      <c r="SL732" s="11"/>
      <c r="SM732" s="11"/>
      <c r="SN732" s="11"/>
      <c r="SO732" s="11"/>
      <c r="SP732" s="11"/>
      <c r="SQ732" s="11"/>
      <c r="SR732" s="11"/>
      <c r="SS732" s="11"/>
      <c r="ST732" s="11"/>
      <c r="SU732" s="11"/>
      <c r="SV732" s="11"/>
      <c r="SW732" s="11"/>
      <c r="SX732" s="11"/>
      <c r="SY732" s="11"/>
      <c r="SZ732" s="11"/>
      <c r="TA732" s="11"/>
      <c r="TB732" s="11"/>
      <c r="TC732" s="11"/>
      <c r="TD732" s="11"/>
      <c r="TE732" s="11"/>
      <c r="TF732" s="11"/>
      <c r="TG732" s="11"/>
      <c r="TH732" s="11"/>
      <c r="TI732" s="11"/>
      <c r="TJ732" s="11"/>
      <c r="TK732" s="11"/>
      <c r="TL732" s="11"/>
      <c r="TM732" s="11"/>
      <c r="TN732" s="11"/>
      <c r="TO732" s="11"/>
      <c r="TP732" s="11"/>
      <c r="TQ732" s="11"/>
      <c r="TR732" s="11"/>
      <c r="TS732" s="11"/>
      <c r="TT732" s="11"/>
      <c r="TU732" s="11"/>
      <c r="TV732" s="11"/>
      <c r="TW732" s="11"/>
      <c r="TX732" s="11"/>
      <c r="TY732" s="11"/>
      <c r="TZ732" s="11"/>
      <c r="UA732" s="11"/>
      <c r="UB732" s="11"/>
      <c r="UC732" s="11"/>
      <c r="UD732" s="11"/>
      <c r="UE732" s="11"/>
      <c r="UF732" s="11"/>
      <c r="UG732" s="11"/>
      <c r="UH732" s="11"/>
      <c r="UI732" s="11"/>
      <c r="UJ732" s="11"/>
      <c r="UK732" s="11"/>
      <c r="UL732" s="11"/>
      <c r="UM732" s="11"/>
      <c r="UN732" s="11"/>
      <c r="UO732" s="11"/>
      <c r="UP732" s="11"/>
      <c r="UQ732" s="11"/>
      <c r="UR732" s="11"/>
      <c r="US732" s="11"/>
      <c r="UT732" s="11"/>
      <c r="UU732" s="11"/>
      <c r="UV732" s="11"/>
      <c r="UW732" s="11"/>
      <c r="UX732" s="11"/>
      <c r="UY732" s="11"/>
      <c r="UZ732" s="11"/>
      <c r="VA732" s="11"/>
      <c r="VB732" s="11"/>
      <c r="VC732" s="11"/>
      <c r="VD732" s="11"/>
      <c r="VE732" s="11"/>
      <c r="VF732" s="11"/>
      <c r="VG732" s="11"/>
      <c r="VH732" s="11"/>
      <c r="VI732" s="11"/>
      <c r="VJ732" s="11"/>
      <c r="VK732" s="11"/>
      <c r="VL732" s="11"/>
      <c r="VM732" s="11"/>
      <c r="VN732" s="11"/>
      <c r="VO732" s="11"/>
      <c r="VP732" s="11"/>
      <c r="VQ732" s="11"/>
      <c r="VR732" s="11"/>
      <c r="VS732" s="11"/>
      <c r="VT732" s="11"/>
      <c r="VU732" s="11"/>
      <c r="VV732" s="11"/>
      <c r="VW732" s="11"/>
      <c r="VX732" s="11"/>
      <c r="VY732" s="11"/>
      <c r="VZ732" s="11"/>
      <c r="WA732" s="11"/>
      <c r="WB732" s="11"/>
      <c r="WC732" s="11"/>
      <c r="WD732" s="11"/>
      <c r="WE732" s="11"/>
      <c r="WF732" s="11"/>
      <c r="WG732" s="11"/>
      <c r="WH732" s="11"/>
      <c r="WI732" s="11"/>
      <c r="WJ732" s="11"/>
      <c r="WK732" s="11"/>
    </row>
    <row r="733" spans="1:609" x14ac:dyDescent="0.25">
      <c r="A733" s="11"/>
      <c r="B733" s="11"/>
      <c r="C733" s="11"/>
      <c r="D733" s="11"/>
      <c r="E733" s="11"/>
      <c r="F733" s="11"/>
      <c r="G733" s="11"/>
      <c r="H733" s="11"/>
      <c r="I733" s="11"/>
      <c r="J733" s="11"/>
      <c r="K733" s="11" t="s">
        <v>19506</v>
      </c>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t="s">
        <v>19507</v>
      </c>
      <c r="CE733" s="11"/>
      <c r="CF733" s="11"/>
      <c r="CG733" s="11"/>
      <c r="CH733" s="11"/>
      <c r="CI733" s="11"/>
      <c r="CJ733" s="11"/>
      <c r="CK733" s="11"/>
      <c r="CL733" s="11"/>
      <c r="CM733" s="11"/>
      <c r="CN733" s="11"/>
      <c r="CO733" s="11"/>
      <c r="CP733" s="11"/>
      <c r="CQ733" s="11"/>
      <c r="CR733" s="11"/>
      <c r="CS733" s="11" t="s">
        <v>19508</v>
      </c>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t="s">
        <v>19509</v>
      </c>
      <c r="EB733" s="11"/>
      <c r="EC733" s="11"/>
      <c r="ED733" s="11"/>
      <c r="EE733" s="11"/>
      <c r="EF733" s="11"/>
      <c r="EG733" s="11"/>
      <c r="EH733" s="11"/>
      <c r="EI733" s="11" t="s">
        <v>19510</v>
      </c>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t="s">
        <v>19511</v>
      </c>
      <c r="LA733" s="11"/>
      <c r="LB733" s="11"/>
      <c r="LC733" s="11" t="s">
        <v>19512</v>
      </c>
      <c r="LD733" s="11"/>
      <c r="LE733" s="11"/>
      <c r="LF733" s="11"/>
      <c r="LG733" s="11"/>
      <c r="LH733" s="11" t="s">
        <v>19513</v>
      </c>
      <c r="LI733" s="11"/>
      <c r="LJ733" s="11"/>
      <c r="LK733" s="11"/>
      <c r="LL733" s="11"/>
      <c r="LM733" s="11"/>
      <c r="LN733" s="11"/>
      <c r="LO733" s="11"/>
      <c r="LP733" s="11"/>
      <c r="LQ733" s="11"/>
      <c r="LR733" s="11"/>
      <c r="LS733" s="11"/>
      <c r="LT733" s="11" t="s">
        <v>19514</v>
      </c>
      <c r="LU733" s="11"/>
      <c r="LV733" s="11"/>
      <c r="LW733" s="11"/>
      <c r="LX733" s="11"/>
      <c r="LY733" s="11"/>
      <c r="LZ733" s="11"/>
      <c r="MA733" s="11"/>
      <c r="MB733" s="11"/>
      <c r="MC733" s="11"/>
      <c r="MD733" s="11"/>
      <c r="ME733" s="11"/>
      <c r="MF733" s="11"/>
      <c r="MG733" s="11"/>
      <c r="MH733" s="11"/>
      <c r="MI733" s="11"/>
      <c r="MJ733" s="11"/>
      <c r="MK733" s="11"/>
      <c r="ML733" s="11"/>
      <c r="MM733" s="11"/>
      <c r="MN733" s="11"/>
      <c r="MO733" s="11"/>
      <c r="MP733" s="11"/>
      <c r="MQ733" s="11"/>
      <c r="MR733" s="11"/>
      <c r="MS733" s="11"/>
      <c r="MT733" s="11"/>
      <c r="MU733" s="11"/>
      <c r="MV733" s="11"/>
      <c r="MW733" s="11"/>
      <c r="MX733" s="11"/>
      <c r="MY733" s="11"/>
      <c r="MZ733" s="11"/>
      <c r="NA733" s="11"/>
      <c r="NB733" s="11"/>
      <c r="NC733" s="11"/>
      <c r="ND733" s="11"/>
      <c r="NE733" s="11"/>
      <c r="NF733" s="11"/>
      <c r="NG733" s="11"/>
      <c r="NH733" s="11"/>
      <c r="NI733" s="11"/>
      <c r="NJ733" s="11"/>
      <c r="NK733" s="11"/>
      <c r="NL733" s="11"/>
      <c r="NM733" s="11"/>
      <c r="NN733" s="11"/>
      <c r="NO733" s="11"/>
      <c r="NP733" s="11"/>
      <c r="NQ733" s="11"/>
      <c r="NR733" s="11"/>
      <c r="NS733" s="11"/>
      <c r="NT733" s="11"/>
      <c r="NU733" s="11"/>
      <c r="NV733" s="11"/>
      <c r="NW733" s="11"/>
      <c r="NX733" s="11"/>
      <c r="NY733" s="11"/>
      <c r="NZ733" s="11"/>
      <c r="OA733" s="11" t="s">
        <v>19515</v>
      </c>
      <c r="OB733" s="11"/>
      <c r="OC733" s="11"/>
      <c r="OD733" s="11"/>
      <c r="OE733" s="11"/>
      <c r="OF733" s="11"/>
      <c r="OG733" s="11"/>
      <c r="OH733" s="11"/>
      <c r="OI733" s="11"/>
      <c r="OJ733" s="11"/>
      <c r="OK733" s="11"/>
      <c r="OL733" s="11"/>
      <c r="OM733" s="11"/>
      <c r="ON733" s="11"/>
      <c r="OO733" s="11"/>
      <c r="OP733" s="11"/>
      <c r="OQ733" s="11"/>
      <c r="OR733" s="11"/>
      <c r="OS733" s="11"/>
      <c r="OT733" s="11"/>
      <c r="OU733" s="11"/>
      <c r="OV733" s="11"/>
      <c r="OW733" s="11"/>
      <c r="OX733" s="11"/>
      <c r="OY733" s="11"/>
      <c r="OZ733" s="11"/>
      <c r="PA733" s="11"/>
      <c r="PB733" s="11"/>
      <c r="PC733" s="11"/>
      <c r="PD733" s="11"/>
      <c r="PE733" s="11"/>
      <c r="PF733" s="11"/>
      <c r="PG733" s="11" t="s">
        <v>19516</v>
      </c>
      <c r="PH733" s="11"/>
      <c r="PI733" s="11"/>
      <c r="PJ733" s="11"/>
      <c r="PK733" s="11"/>
      <c r="PL733" s="11"/>
      <c r="PM733" s="11"/>
      <c r="PN733" s="11"/>
      <c r="PO733" s="11"/>
      <c r="PP733" s="11"/>
      <c r="PQ733" s="11"/>
      <c r="PR733" s="11"/>
      <c r="PS733" s="11"/>
      <c r="PT733" s="11"/>
      <c r="PU733" s="11"/>
      <c r="PV733" s="11"/>
      <c r="PW733" s="11"/>
      <c r="PX733" s="11"/>
      <c r="PY733" s="11"/>
      <c r="PZ733" s="11"/>
      <c r="QA733" s="11"/>
      <c r="QB733" s="11"/>
      <c r="QC733" s="11"/>
      <c r="QD733" s="11"/>
      <c r="QE733" s="11"/>
      <c r="QF733" s="11"/>
      <c r="QG733" s="11"/>
      <c r="QH733" s="11"/>
      <c r="QI733" s="11"/>
      <c r="QJ733" s="11"/>
      <c r="QK733" s="11"/>
      <c r="QL733" s="11"/>
      <c r="QM733" s="11"/>
      <c r="QN733" s="11"/>
      <c r="QO733" s="11"/>
      <c r="QP733" s="11"/>
      <c r="QQ733" s="11"/>
      <c r="QR733" s="11"/>
      <c r="QS733" s="11"/>
      <c r="QT733" s="11"/>
      <c r="QU733" s="11"/>
      <c r="QV733" s="11"/>
      <c r="QW733" s="11"/>
      <c r="QX733" s="11"/>
      <c r="QY733" s="11"/>
      <c r="QZ733" s="11"/>
      <c r="RA733" s="11"/>
      <c r="RB733" s="11"/>
      <c r="RC733" s="11"/>
      <c r="RD733" s="11"/>
      <c r="RE733" s="11"/>
      <c r="RF733" s="11"/>
      <c r="RG733" s="11"/>
      <c r="RH733" s="11"/>
      <c r="RI733" s="11"/>
      <c r="RJ733" s="11"/>
      <c r="RK733" s="11"/>
      <c r="RL733" s="11"/>
      <c r="RM733" s="11"/>
      <c r="RN733" s="11"/>
      <c r="RO733" s="11"/>
      <c r="RP733" s="11"/>
      <c r="RQ733" s="11"/>
      <c r="RR733" s="11"/>
      <c r="RS733" s="11"/>
      <c r="RT733" s="11"/>
      <c r="RU733" s="11"/>
      <c r="RV733" s="11"/>
      <c r="RW733" s="11"/>
      <c r="RX733" s="11"/>
      <c r="RY733" s="11"/>
      <c r="RZ733" s="11"/>
      <c r="SA733" s="11"/>
      <c r="SB733" s="11"/>
      <c r="SC733" s="11"/>
      <c r="SD733" s="11"/>
      <c r="SE733" s="11"/>
      <c r="SF733" s="11"/>
      <c r="SG733" s="11"/>
      <c r="SH733" s="11"/>
      <c r="SI733" s="11"/>
      <c r="SJ733" s="11"/>
      <c r="SK733" s="11"/>
      <c r="SL733" s="11"/>
      <c r="SM733" s="11"/>
      <c r="SN733" s="11"/>
      <c r="SO733" s="11"/>
      <c r="SP733" s="11"/>
      <c r="SQ733" s="11"/>
      <c r="SR733" s="11"/>
      <c r="SS733" s="11"/>
      <c r="ST733" s="11"/>
      <c r="SU733" s="11"/>
      <c r="SV733" s="11"/>
      <c r="SW733" s="11"/>
      <c r="SX733" s="11"/>
      <c r="SY733" s="11"/>
      <c r="SZ733" s="11"/>
      <c r="TA733" s="11"/>
      <c r="TB733" s="11"/>
      <c r="TC733" s="11"/>
      <c r="TD733" s="11"/>
      <c r="TE733" s="11"/>
      <c r="TF733" s="11"/>
      <c r="TG733" s="11"/>
      <c r="TH733" s="11"/>
      <c r="TI733" s="11"/>
      <c r="TJ733" s="11"/>
      <c r="TK733" s="11"/>
      <c r="TL733" s="11"/>
      <c r="TM733" s="11"/>
      <c r="TN733" s="11"/>
      <c r="TO733" s="11"/>
      <c r="TP733" s="11"/>
      <c r="TQ733" s="11"/>
      <c r="TR733" s="11"/>
      <c r="TS733" s="11"/>
      <c r="TT733" s="11"/>
      <c r="TU733" s="11"/>
      <c r="TV733" s="11"/>
      <c r="TW733" s="11"/>
      <c r="TX733" s="11"/>
      <c r="TY733" s="11"/>
      <c r="TZ733" s="11"/>
      <c r="UA733" s="11"/>
      <c r="UB733" s="11"/>
      <c r="UC733" s="11"/>
      <c r="UD733" s="11"/>
      <c r="UE733" s="11"/>
      <c r="UF733" s="11"/>
      <c r="UG733" s="11"/>
      <c r="UH733" s="11"/>
      <c r="UI733" s="11"/>
      <c r="UJ733" s="11"/>
      <c r="UK733" s="11"/>
      <c r="UL733" s="11"/>
      <c r="UM733" s="11"/>
      <c r="UN733" s="11"/>
      <c r="UO733" s="11"/>
      <c r="UP733" s="11"/>
      <c r="UQ733" s="11"/>
      <c r="UR733" s="11"/>
      <c r="US733" s="11"/>
      <c r="UT733" s="11"/>
      <c r="UU733" s="11"/>
      <c r="UV733" s="11"/>
      <c r="UW733" s="11"/>
      <c r="UX733" s="11"/>
      <c r="UY733" s="11"/>
      <c r="UZ733" s="11"/>
      <c r="VA733" s="11"/>
      <c r="VB733" s="11"/>
      <c r="VC733" s="11"/>
      <c r="VD733" s="11"/>
      <c r="VE733" s="11"/>
      <c r="VF733" s="11"/>
      <c r="VG733" s="11"/>
      <c r="VH733" s="11"/>
      <c r="VI733" s="11"/>
      <c r="VJ733" s="11"/>
      <c r="VK733" s="11"/>
      <c r="VL733" s="11"/>
      <c r="VM733" s="11"/>
      <c r="VN733" s="11"/>
      <c r="VO733" s="11"/>
      <c r="VP733" s="11"/>
      <c r="VQ733" s="11"/>
      <c r="VR733" s="11"/>
      <c r="VS733" s="11"/>
      <c r="VT733" s="11"/>
      <c r="VU733" s="11"/>
      <c r="VV733" s="11"/>
      <c r="VW733" s="11"/>
      <c r="VX733" s="11"/>
      <c r="VY733" s="11"/>
      <c r="VZ733" s="11"/>
      <c r="WA733" s="11"/>
      <c r="WB733" s="11"/>
      <c r="WC733" s="11"/>
      <c r="WD733" s="11"/>
      <c r="WE733" s="11"/>
      <c r="WF733" s="11"/>
      <c r="WG733" s="11"/>
      <c r="WH733" s="11"/>
      <c r="WI733" s="11"/>
      <c r="WJ733" s="11"/>
      <c r="WK733" s="11"/>
    </row>
    <row r="734" spans="1:609" x14ac:dyDescent="0.25">
      <c r="A734" s="11"/>
      <c r="B734" s="11"/>
      <c r="C734" s="11"/>
      <c r="D734" s="11"/>
      <c r="E734" s="11"/>
      <c r="F734" s="11"/>
      <c r="G734" s="11"/>
      <c r="H734" s="11"/>
      <c r="I734" s="11"/>
      <c r="J734" s="11"/>
      <c r="K734" s="11" t="s">
        <v>19517</v>
      </c>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t="s">
        <v>19518</v>
      </c>
      <c r="CE734" s="11"/>
      <c r="CF734" s="11"/>
      <c r="CG734" s="11"/>
      <c r="CH734" s="11"/>
      <c r="CI734" s="11"/>
      <c r="CJ734" s="11"/>
      <c r="CK734" s="11"/>
      <c r="CL734" s="11"/>
      <c r="CM734" s="11"/>
      <c r="CN734" s="11"/>
      <c r="CO734" s="11"/>
      <c r="CP734" s="11"/>
      <c r="CQ734" s="11"/>
      <c r="CR734" s="11"/>
      <c r="CS734" s="11" t="s">
        <v>19519</v>
      </c>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t="s">
        <v>19520</v>
      </c>
      <c r="EB734" s="11"/>
      <c r="EC734" s="11"/>
      <c r="ED734" s="11"/>
      <c r="EE734" s="11"/>
      <c r="EF734" s="11"/>
      <c r="EG734" s="11"/>
      <c r="EH734" s="11"/>
      <c r="EI734" s="11" t="s">
        <v>19521</v>
      </c>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t="s">
        <v>19522</v>
      </c>
      <c r="LA734" s="11"/>
      <c r="LB734" s="11"/>
      <c r="LC734" s="11" t="s">
        <v>19523</v>
      </c>
      <c r="LD734" s="11"/>
      <c r="LE734" s="11"/>
      <c r="LF734" s="11"/>
      <c r="LG734" s="11"/>
      <c r="LH734" s="11" t="s">
        <v>19524</v>
      </c>
      <c r="LI734" s="11"/>
      <c r="LJ734" s="11"/>
      <c r="LK734" s="11"/>
      <c r="LL734" s="11"/>
      <c r="LM734" s="11"/>
      <c r="LN734" s="11"/>
      <c r="LO734" s="11"/>
      <c r="LP734" s="11"/>
      <c r="LQ734" s="11"/>
      <c r="LR734" s="11"/>
      <c r="LS734" s="11"/>
      <c r="LT734" s="11" t="s">
        <v>19525</v>
      </c>
      <c r="LU734" s="11"/>
      <c r="LV734" s="11"/>
      <c r="LW734" s="11"/>
      <c r="LX734" s="11"/>
      <c r="LY734" s="11"/>
      <c r="LZ734" s="11"/>
      <c r="MA734" s="11"/>
      <c r="MB734" s="11"/>
      <c r="MC734" s="11"/>
      <c r="MD734" s="11"/>
      <c r="ME734" s="11"/>
      <c r="MF734" s="11"/>
      <c r="MG734" s="11"/>
      <c r="MH734" s="11"/>
      <c r="MI734" s="11"/>
      <c r="MJ734" s="11"/>
      <c r="MK734" s="11"/>
      <c r="ML734" s="11"/>
      <c r="MM734" s="11"/>
      <c r="MN734" s="11"/>
      <c r="MO734" s="11"/>
      <c r="MP734" s="11"/>
      <c r="MQ734" s="11"/>
      <c r="MR734" s="11"/>
      <c r="MS734" s="11"/>
      <c r="MT734" s="11"/>
      <c r="MU734" s="11"/>
      <c r="MV734" s="11"/>
      <c r="MW734" s="11"/>
      <c r="MX734" s="11"/>
      <c r="MY734" s="11"/>
      <c r="MZ734" s="11"/>
      <c r="NA734" s="11"/>
      <c r="NB734" s="11"/>
      <c r="NC734" s="11"/>
      <c r="ND734" s="11"/>
      <c r="NE734" s="11"/>
      <c r="NF734" s="11"/>
      <c r="NG734" s="11"/>
      <c r="NH734" s="11"/>
      <c r="NI734" s="11"/>
      <c r="NJ734" s="11"/>
      <c r="NK734" s="11"/>
      <c r="NL734" s="11"/>
      <c r="NM734" s="11"/>
      <c r="NN734" s="11"/>
      <c r="NO734" s="11"/>
      <c r="NP734" s="11"/>
      <c r="NQ734" s="11"/>
      <c r="NR734" s="11"/>
      <c r="NS734" s="11"/>
      <c r="NT734" s="11"/>
      <c r="NU734" s="11"/>
      <c r="NV734" s="11"/>
      <c r="NW734" s="11"/>
      <c r="NX734" s="11"/>
      <c r="NY734" s="11"/>
      <c r="NZ734" s="11"/>
      <c r="OA734" s="11"/>
      <c r="OB734" s="11"/>
      <c r="OC734" s="11"/>
      <c r="OD734" s="11"/>
      <c r="OE734" s="11"/>
      <c r="OF734" s="11"/>
      <c r="OG734" s="11"/>
      <c r="OH734" s="11"/>
      <c r="OI734" s="11"/>
      <c r="OJ734" s="11"/>
      <c r="OK734" s="11"/>
      <c r="OL734" s="11"/>
      <c r="OM734" s="11"/>
      <c r="ON734" s="11"/>
      <c r="OO734" s="11"/>
      <c r="OP734" s="11"/>
      <c r="OQ734" s="11"/>
      <c r="OR734" s="11"/>
      <c r="OS734" s="11"/>
      <c r="OT734" s="11"/>
      <c r="OU734" s="11"/>
      <c r="OV734" s="11"/>
      <c r="OW734" s="11"/>
      <c r="OX734" s="11"/>
      <c r="OY734" s="11"/>
      <c r="OZ734" s="11"/>
      <c r="PA734" s="11"/>
      <c r="PB734" s="11"/>
      <c r="PC734" s="11"/>
      <c r="PD734" s="11"/>
      <c r="PE734" s="11"/>
      <c r="PF734" s="11"/>
      <c r="PG734" s="11" t="s">
        <v>19526</v>
      </c>
      <c r="PH734" s="11"/>
      <c r="PI734" s="11"/>
      <c r="PJ734" s="11"/>
      <c r="PK734" s="11"/>
      <c r="PL734" s="11"/>
      <c r="PM734" s="11"/>
      <c r="PN734" s="11"/>
      <c r="PO734" s="11"/>
      <c r="PP734" s="11"/>
      <c r="PQ734" s="11"/>
      <c r="PR734" s="11"/>
      <c r="PS734" s="11"/>
      <c r="PT734" s="11"/>
      <c r="PU734" s="11"/>
      <c r="PV734" s="11"/>
      <c r="PW734" s="11"/>
      <c r="PX734" s="11"/>
      <c r="PY734" s="11"/>
      <c r="PZ734" s="11"/>
      <c r="QA734" s="11"/>
      <c r="QB734" s="11"/>
      <c r="QC734" s="11"/>
      <c r="QD734" s="11"/>
      <c r="QE734" s="11"/>
      <c r="QF734" s="11"/>
      <c r="QG734" s="11"/>
      <c r="QH734" s="11"/>
      <c r="QI734" s="11"/>
      <c r="QJ734" s="11"/>
      <c r="QK734" s="11"/>
      <c r="QL734" s="11"/>
      <c r="QM734" s="11"/>
      <c r="QN734" s="11"/>
      <c r="QO734" s="11"/>
      <c r="QP734" s="11"/>
      <c r="QQ734" s="11"/>
      <c r="QR734" s="11"/>
      <c r="QS734" s="11"/>
      <c r="QT734" s="11"/>
      <c r="QU734" s="11"/>
      <c r="QV734" s="11"/>
      <c r="QW734" s="11"/>
      <c r="QX734" s="11"/>
      <c r="QY734" s="11"/>
      <c r="QZ734" s="11"/>
      <c r="RA734" s="11"/>
      <c r="RB734" s="11"/>
      <c r="RC734" s="11"/>
      <c r="RD734" s="11"/>
      <c r="RE734" s="11"/>
      <c r="RF734" s="11"/>
      <c r="RG734" s="11"/>
      <c r="RH734" s="11"/>
      <c r="RI734" s="11"/>
      <c r="RJ734" s="11"/>
      <c r="RK734" s="11"/>
      <c r="RL734" s="11"/>
      <c r="RM734" s="11"/>
      <c r="RN734" s="11"/>
      <c r="RO734" s="11"/>
      <c r="RP734" s="11"/>
      <c r="RQ734" s="11"/>
      <c r="RR734" s="11"/>
      <c r="RS734" s="11"/>
      <c r="RT734" s="11"/>
      <c r="RU734" s="11"/>
      <c r="RV734" s="11"/>
      <c r="RW734" s="11"/>
      <c r="RX734" s="11"/>
      <c r="RY734" s="11"/>
      <c r="RZ734" s="11"/>
      <c r="SA734" s="11"/>
      <c r="SB734" s="11"/>
      <c r="SC734" s="11"/>
      <c r="SD734" s="11"/>
      <c r="SE734" s="11"/>
      <c r="SF734" s="11"/>
      <c r="SG734" s="11"/>
      <c r="SH734" s="11"/>
      <c r="SI734" s="11"/>
      <c r="SJ734" s="11"/>
      <c r="SK734" s="11"/>
      <c r="SL734" s="11"/>
      <c r="SM734" s="11"/>
      <c r="SN734" s="11"/>
      <c r="SO734" s="11"/>
      <c r="SP734" s="11"/>
      <c r="SQ734" s="11"/>
      <c r="SR734" s="11"/>
      <c r="SS734" s="11"/>
      <c r="ST734" s="11"/>
      <c r="SU734" s="11"/>
      <c r="SV734" s="11"/>
      <c r="SW734" s="11"/>
      <c r="SX734" s="11"/>
      <c r="SY734" s="11"/>
      <c r="SZ734" s="11"/>
      <c r="TA734" s="11"/>
      <c r="TB734" s="11"/>
      <c r="TC734" s="11"/>
      <c r="TD734" s="11"/>
      <c r="TE734" s="11"/>
      <c r="TF734" s="11"/>
      <c r="TG734" s="11"/>
      <c r="TH734" s="11"/>
      <c r="TI734" s="11"/>
      <c r="TJ734" s="11"/>
      <c r="TK734" s="11"/>
      <c r="TL734" s="11"/>
      <c r="TM734" s="11"/>
      <c r="TN734" s="11"/>
      <c r="TO734" s="11"/>
      <c r="TP734" s="11"/>
      <c r="TQ734" s="11"/>
      <c r="TR734" s="11"/>
      <c r="TS734" s="11"/>
      <c r="TT734" s="11"/>
      <c r="TU734" s="11"/>
      <c r="TV734" s="11"/>
      <c r="TW734" s="11"/>
      <c r="TX734" s="11"/>
      <c r="TY734" s="11"/>
      <c r="TZ734" s="11"/>
      <c r="UA734" s="11"/>
      <c r="UB734" s="11"/>
      <c r="UC734" s="11"/>
      <c r="UD734" s="11"/>
      <c r="UE734" s="11"/>
      <c r="UF734" s="11"/>
      <c r="UG734" s="11"/>
      <c r="UH734" s="11"/>
      <c r="UI734" s="11"/>
      <c r="UJ734" s="11"/>
      <c r="UK734" s="11"/>
      <c r="UL734" s="11"/>
      <c r="UM734" s="11"/>
      <c r="UN734" s="11"/>
      <c r="UO734" s="11"/>
      <c r="UP734" s="11"/>
      <c r="UQ734" s="11"/>
      <c r="UR734" s="11"/>
      <c r="US734" s="11"/>
      <c r="UT734" s="11"/>
      <c r="UU734" s="11"/>
      <c r="UV734" s="11"/>
      <c r="UW734" s="11"/>
      <c r="UX734" s="11"/>
      <c r="UY734" s="11"/>
      <c r="UZ734" s="11"/>
      <c r="VA734" s="11"/>
      <c r="VB734" s="11"/>
      <c r="VC734" s="11"/>
      <c r="VD734" s="11"/>
      <c r="VE734" s="11"/>
      <c r="VF734" s="11"/>
      <c r="VG734" s="11"/>
      <c r="VH734" s="11"/>
      <c r="VI734" s="11"/>
      <c r="VJ734" s="11"/>
      <c r="VK734" s="11"/>
      <c r="VL734" s="11"/>
      <c r="VM734" s="11"/>
      <c r="VN734" s="11"/>
      <c r="VO734" s="11"/>
      <c r="VP734" s="11"/>
      <c r="VQ734" s="11"/>
      <c r="VR734" s="11"/>
      <c r="VS734" s="11"/>
      <c r="VT734" s="11"/>
      <c r="VU734" s="11"/>
      <c r="VV734" s="11"/>
      <c r="VW734" s="11"/>
      <c r="VX734" s="11"/>
      <c r="VY734" s="11"/>
      <c r="VZ734" s="11"/>
      <c r="WA734" s="11"/>
      <c r="WB734" s="11"/>
      <c r="WC734" s="11"/>
      <c r="WD734" s="11"/>
      <c r="WE734" s="11"/>
      <c r="WF734" s="11"/>
      <c r="WG734" s="11"/>
      <c r="WH734" s="11"/>
      <c r="WI734" s="11"/>
      <c r="WJ734" s="11"/>
      <c r="WK734" s="11"/>
    </row>
    <row r="735" spans="1:609" x14ac:dyDescent="0.25">
      <c r="A735" s="11"/>
      <c r="B735" s="11"/>
      <c r="C735" s="11"/>
      <c r="D735" s="11"/>
      <c r="E735" s="11"/>
      <c r="F735" s="11"/>
      <c r="G735" s="11"/>
      <c r="H735" s="11"/>
      <c r="I735" s="11"/>
      <c r="J735" s="11"/>
      <c r="K735" s="11" t="s">
        <v>19527</v>
      </c>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t="s">
        <v>19528</v>
      </c>
      <c r="CE735" s="11"/>
      <c r="CF735" s="11"/>
      <c r="CG735" s="11"/>
      <c r="CH735" s="11"/>
      <c r="CI735" s="11"/>
      <c r="CJ735" s="11"/>
      <c r="CK735" s="11"/>
      <c r="CL735" s="11"/>
      <c r="CM735" s="11"/>
      <c r="CN735" s="11"/>
      <c r="CO735" s="11"/>
      <c r="CP735" s="11"/>
      <c r="CQ735" s="11"/>
      <c r="CR735" s="11"/>
      <c r="CS735" s="11" t="s">
        <v>19529</v>
      </c>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t="s">
        <v>19530</v>
      </c>
      <c r="EB735" s="11"/>
      <c r="EC735" s="11"/>
      <c r="ED735" s="11"/>
      <c r="EE735" s="11"/>
      <c r="EF735" s="11"/>
      <c r="EG735" s="11"/>
      <c r="EH735" s="11"/>
      <c r="EI735" s="11" t="s">
        <v>19531</v>
      </c>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t="s">
        <v>19532</v>
      </c>
      <c r="LA735" s="11"/>
      <c r="LB735" s="11"/>
      <c r="LC735" s="11" t="s">
        <v>19533</v>
      </c>
      <c r="LD735" s="11"/>
      <c r="LE735" s="11"/>
      <c r="LF735" s="11"/>
      <c r="LG735" s="11"/>
      <c r="LH735" s="11" t="s">
        <v>19534</v>
      </c>
      <c r="LI735" s="11"/>
      <c r="LJ735" s="11"/>
      <c r="LK735" s="11"/>
      <c r="LL735" s="11"/>
      <c r="LM735" s="11"/>
      <c r="LN735" s="11"/>
      <c r="LO735" s="11"/>
      <c r="LP735" s="11"/>
      <c r="LQ735" s="11"/>
      <c r="LR735" s="11"/>
      <c r="LS735" s="11"/>
      <c r="LT735" s="11" t="s">
        <v>19535</v>
      </c>
      <c r="LU735" s="11"/>
      <c r="LV735" s="11"/>
      <c r="LW735" s="11"/>
      <c r="LX735" s="11"/>
      <c r="LY735" s="11"/>
      <c r="LZ735" s="11"/>
      <c r="MA735" s="11"/>
      <c r="MB735" s="11"/>
      <c r="MC735" s="11"/>
      <c r="MD735" s="11"/>
      <c r="ME735" s="11"/>
      <c r="MF735" s="11"/>
      <c r="MG735" s="11"/>
      <c r="MH735" s="11"/>
      <c r="MI735" s="11"/>
      <c r="MJ735" s="11"/>
      <c r="MK735" s="11"/>
      <c r="ML735" s="11"/>
      <c r="MM735" s="11"/>
      <c r="MN735" s="11"/>
      <c r="MO735" s="11"/>
      <c r="MP735" s="11"/>
      <c r="MQ735" s="11"/>
      <c r="MR735" s="11"/>
      <c r="MS735" s="11"/>
      <c r="MT735" s="11"/>
      <c r="MU735" s="11"/>
      <c r="MV735" s="11"/>
      <c r="MW735" s="11"/>
      <c r="MX735" s="11"/>
      <c r="MY735" s="11"/>
      <c r="MZ735" s="11"/>
      <c r="NA735" s="11"/>
      <c r="NB735" s="11"/>
      <c r="NC735" s="11"/>
      <c r="ND735" s="11"/>
      <c r="NE735" s="11"/>
      <c r="NF735" s="11"/>
      <c r="NG735" s="11"/>
      <c r="NH735" s="11"/>
      <c r="NI735" s="11"/>
      <c r="NJ735" s="11"/>
      <c r="NK735" s="11"/>
      <c r="NL735" s="11"/>
      <c r="NM735" s="11"/>
      <c r="NN735" s="11"/>
      <c r="NO735" s="11"/>
      <c r="NP735" s="11"/>
      <c r="NQ735" s="11"/>
      <c r="NR735" s="11"/>
      <c r="NS735" s="11"/>
      <c r="NT735" s="11"/>
      <c r="NU735" s="11"/>
      <c r="NV735" s="11"/>
      <c r="NW735" s="11"/>
      <c r="NX735" s="11"/>
      <c r="NY735" s="11"/>
      <c r="NZ735" s="11"/>
      <c r="OA735" s="11"/>
      <c r="OB735" s="11"/>
      <c r="OC735" s="11"/>
      <c r="OD735" s="11"/>
      <c r="OE735" s="11"/>
      <c r="OF735" s="11"/>
      <c r="OG735" s="11"/>
      <c r="OH735" s="11"/>
      <c r="OI735" s="11"/>
      <c r="OJ735" s="11"/>
      <c r="OK735" s="11"/>
      <c r="OL735" s="11"/>
      <c r="OM735" s="11"/>
      <c r="ON735" s="11"/>
      <c r="OO735" s="11"/>
      <c r="OP735" s="11"/>
      <c r="OQ735" s="11"/>
      <c r="OR735" s="11"/>
      <c r="OS735" s="11"/>
      <c r="OT735" s="11"/>
      <c r="OU735" s="11"/>
      <c r="OV735" s="11"/>
      <c r="OW735" s="11"/>
      <c r="OX735" s="11"/>
      <c r="OY735" s="11"/>
      <c r="OZ735" s="11"/>
      <c r="PA735" s="11"/>
      <c r="PB735" s="11"/>
      <c r="PC735" s="11"/>
      <c r="PD735" s="11"/>
      <c r="PE735" s="11"/>
      <c r="PF735" s="11"/>
      <c r="PG735" s="11" t="s">
        <v>19536</v>
      </c>
      <c r="PH735" s="11"/>
      <c r="PI735" s="11"/>
      <c r="PJ735" s="11"/>
      <c r="PK735" s="11"/>
      <c r="PL735" s="11"/>
      <c r="PM735" s="11"/>
      <c r="PN735" s="11"/>
      <c r="PO735" s="11"/>
      <c r="PP735" s="11"/>
      <c r="PQ735" s="11"/>
      <c r="PR735" s="11"/>
      <c r="PS735" s="11"/>
      <c r="PT735" s="11"/>
      <c r="PU735" s="11"/>
      <c r="PV735" s="11"/>
      <c r="PW735" s="11"/>
      <c r="PX735" s="11"/>
      <c r="PY735" s="11"/>
      <c r="PZ735" s="11"/>
      <c r="QA735" s="11"/>
      <c r="QB735" s="11"/>
      <c r="QC735" s="11"/>
      <c r="QD735" s="11"/>
      <c r="QE735" s="11"/>
      <c r="QF735" s="11"/>
      <c r="QG735" s="11"/>
      <c r="QH735" s="11"/>
      <c r="QI735" s="11"/>
      <c r="QJ735" s="11"/>
      <c r="QK735" s="11"/>
      <c r="QL735" s="11"/>
      <c r="QM735" s="11"/>
      <c r="QN735" s="11"/>
      <c r="QO735" s="11"/>
      <c r="QP735" s="11"/>
      <c r="QQ735" s="11"/>
      <c r="QR735" s="11"/>
      <c r="QS735" s="11"/>
      <c r="QT735" s="11"/>
      <c r="QU735" s="11"/>
      <c r="QV735" s="11"/>
      <c r="QW735" s="11"/>
      <c r="QX735" s="11"/>
      <c r="QY735" s="11"/>
      <c r="QZ735" s="11"/>
      <c r="RA735" s="11"/>
      <c r="RB735" s="11"/>
      <c r="RC735" s="11"/>
      <c r="RD735" s="11"/>
      <c r="RE735" s="11"/>
      <c r="RF735" s="11"/>
      <c r="RG735" s="11"/>
      <c r="RH735" s="11"/>
      <c r="RI735" s="11"/>
      <c r="RJ735" s="11"/>
      <c r="RK735" s="11"/>
      <c r="RL735" s="11"/>
      <c r="RM735" s="11"/>
      <c r="RN735" s="11"/>
      <c r="RO735" s="11"/>
      <c r="RP735" s="11"/>
      <c r="RQ735" s="11"/>
      <c r="RR735" s="11"/>
      <c r="RS735" s="11"/>
      <c r="RT735" s="11"/>
      <c r="RU735" s="11"/>
      <c r="RV735" s="11"/>
      <c r="RW735" s="11"/>
      <c r="RX735" s="11"/>
      <c r="RY735" s="11"/>
      <c r="RZ735" s="11"/>
      <c r="SA735" s="11"/>
      <c r="SB735" s="11"/>
      <c r="SC735" s="11"/>
      <c r="SD735" s="11"/>
      <c r="SE735" s="11"/>
      <c r="SF735" s="11"/>
      <c r="SG735" s="11"/>
      <c r="SH735" s="11"/>
      <c r="SI735" s="11"/>
      <c r="SJ735" s="11"/>
      <c r="SK735" s="11"/>
      <c r="SL735" s="11"/>
      <c r="SM735" s="11"/>
      <c r="SN735" s="11"/>
      <c r="SO735" s="11"/>
      <c r="SP735" s="11"/>
      <c r="SQ735" s="11"/>
      <c r="SR735" s="11"/>
      <c r="SS735" s="11"/>
      <c r="ST735" s="11"/>
      <c r="SU735" s="11"/>
      <c r="SV735" s="11"/>
      <c r="SW735" s="11"/>
      <c r="SX735" s="11"/>
      <c r="SY735" s="11"/>
      <c r="SZ735" s="11"/>
      <c r="TA735" s="11"/>
      <c r="TB735" s="11"/>
      <c r="TC735" s="11"/>
      <c r="TD735" s="11"/>
      <c r="TE735" s="11"/>
      <c r="TF735" s="11"/>
      <c r="TG735" s="11"/>
      <c r="TH735" s="11"/>
      <c r="TI735" s="11"/>
      <c r="TJ735" s="11"/>
      <c r="TK735" s="11"/>
      <c r="TL735" s="11"/>
      <c r="TM735" s="11"/>
      <c r="TN735" s="11"/>
      <c r="TO735" s="11"/>
      <c r="TP735" s="11"/>
      <c r="TQ735" s="11"/>
      <c r="TR735" s="11"/>
      <c r="TS735" s="11"/>
      <c r="TT735" s="11"/>
      <c r="TU735" s="11"/>
      <c r="TV735" s="11"/>
      <c r="TW735" s="11"/>
      <c r="TX735" s="11"/>
      <c r="TY735" s="11"/>
      <c r="TZ735" s="11"/>
      <c r="UA735" s="11"/>
      <c r="UB735" s="11"/>
      <c r="UC735" s="11"/>
      <c r="UD735" s="11"/>
      <c r="UE735" s="11"/>
      <c r="UF735" s="11"/>
      <c r="UG735" s="11"/>
      <c r="UH735" s="11"/>
      <c r="UI735" s="11"/>
      <c r="UJ735" s="11"/>
      <c r="UK735" s="11"/>
      <c r="UL735" s="11"/>
      <c r="UM735" s="11"/>
      <c r="UN735" s="11"/>
      <c r="UO735" s="11"/>
      <c r="UP735" s="11"/>
      <c r="UQ735" s="11"/>
      <c r="UR735" s="11"/>
      <c r="US735" s="11"/>
      <c r="UT735" s="11"/>
      <c r="UU735" s="11"/>
      <c r="UV735" s="11"/>
      <c r="UW735" s="11"/>
      <c r="UX735" s="11"/>
      <c r="UY735" s="11"/>
      <c r="UZ735" s="11"/>
      <c r="VA735" s="11"/>
      <c r="VB735" s="11"/>
      <c r="VC735" s="11"/>
      <c r="VD735" s="11"/>
      <c r="VE735" s="11"/>
      <c r="VF735" s="11"/>
      <c r="VG735" s="11"/>
      <c r="VH735" s="11"/>
      <c r="VI735" s="11"/>
      <c r="VJ735" s="11"/>
      <c r="VK735" s="11"/>
      <c r="VL735" s="11"/>
      <c r="VM735" s="11"/>
      <c r="VN735" s="11"/>
      <c r="VO735" s="11"/>
      <c r="VP735" s="11"/>
      <c r="VQ735" s="11"/>
      <c r="VR735" s="11"/>
      <c r="VS735" s="11"/>
      <c r="VT735" s="11"/>
      <c r="VU735" s="11"/>
      <c r="VV735" s="11"/>
      <c r="VW735" s="11"/>
      <c r="VX735" s="11"/>
      <c r="VY735" s="11"/>
      <c r="VZ735" s="11"/>
      <c r="WA735" s="11"/>
      <c r="WB735" s="11"/>
      <c r="WC735" s="11"/>
      <c r="WD735" s="11"/>
      <c r="WE735" s="11"/>
      <c r="WF735" s="11"/>
      <c r="WG735" s="11"/>
      <c r="WH735" s="11"/>
      <c r="WI735" s="11"/>
      <c r="WJ735" s="11"/>
      <c r="WK735" s="11"/>
    </row>
    <row r="736" spans="1:609" x14ac:dyDescent="0.25">
      <c r="A736" s="11"/>
      <c r="B736" s="11"/>
      <c r="C736" s="11"/>
      <c r="D736" s="11"/>
      <c r="E736" s="11"/>
      <c r="F736" s="11"/>
      <c r="G736" s="11"/>
      <c r="H736" s="11"/>
      <c r="I736" s="11"/>
      <c r="J736" s="11"/>
      <c r="K736" s="11" t="s">
        <v>19537</v>
      </c>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t="s">
        <v>19538</v>
      </c>
      <c r="CE736" s="11"/>
      <c r="CF736" s="11"/>
      <c r="CG736" s="11"/>
      <c r="CH736" s="11"/>
      <c r="CI736" s="11"/>
      <c r="CJ736" s="11"/>
      <c r="CK736" s="11"/>
      <c r="CL736" s="11"/>
      <c r="CM736" s="11"/>
      <c r="CN736" s="11"/>
      <c r="CO736" s="11"/>
      <c r="CP736" s="11"/>
      <c r="CQ736" s="11"/>
      <c r="CR736" s="11"/>
      <c r="CS736" s="11" t="s">
        <v>19539</v>
      </c>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t="s">
        <v>19540</v>
      </c>
      <c r="EB736" s="11"/>
      <c r="EC736" s="11"/>
      <c r="ED736" s="11"/>
      <c r="EE736" s="11"/>
      <c r="EF736" s="11"/>
      <c r="EG736" s="11"/>
      <c r="EH736" s="11"/>
      <c r="EI736" s="11" t="s">
        <v>19541</v>
      </c>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t="s">
        <v>19542</v>
      </c>
      <c r="LA736" s="11"/>
      <c r="LB736" s="11"/>
      <c r="LC736" s="11" t="s">
        <v>19543</v>
      </c>
      <c r="LD736" s="11"/>
      <c r="LE736" s="11"/>
      <c r="LF736" s="11"/>
      <c r="LG736" s="11"/>
      <c r="LH736" s="11" t="s">
        <v>19544</v>
      </c>
      <c r="LI736" s="11"/>
      <c r="LJ736" s="11"/>
      <c r="LK736" s="11"/>
      <c r="LL736" s="11"/>
      <c r="LM736" s="11"/>
      <c r="LN736" s="11"/>
      <c r="LO736" s="11"/>
      <c r="LP736" s="11"/>
      <c r="LQ736" s="11"/>
      <c r="LR736" s="11"/>
      <c r="LS736" s="11"/>
      <c r="LT736" s="11" t="s">
        <v>19545</v>
      </c>
      <c r="LU736" s="11"/>
      <c r="LV736" s="11"/>
      <c r="LW736" s="11"/>
      <c r="LX736" s="11"/>
      <c r="LY736" s="11"/>
      <c r="LZ736" s="11"/>
      <c r="MA736" s="11"/>
      <c r="MB736" s="11"/>
      <c r="MC736" s="11"/>
      <c r="MD736" s="11"/>
      <c r="ME736" s="11"/>
      <c r="MF736" s="11"/>
      <c r="MG736" s="11"/>
      <c r="MH736" s="11"/>
      <c r="MI736" s="11"/>
      <c r="MJ736" s="11"/>
      <c r="MK736" s="11"/>
      <c r="ML736" s="11"/>
      <c r="MM736" s="11"/>
      <c r="MN736" s="11"/>
      <c r="MO736" s="11"/>
      <c r="MP736" s="11"/>
      <c r="MQ736" s="11"/>
      <c r="MR736" s="11"/>
      <c r="MS736" s="11"/>
      <c r="MT736" s="11"/>
      <c r="MU736" s="11"/>
      <c r="MV736" s="11"/>
      <c r="MW736" s="11"/>
      <c r="MX736" s="11"/>
      <c r="MY736" s="11"/>
      <c r="MZ736" s="11"/>
      <c r="NA736" s="11"/>
      <c r="NB736" s="11"/>
      <c r="NC736" s="11"/>
      <c r="ND736" s="11"/>
      <c r="NE736" s="11"/>
      <c r="NF736" s="11"/>
      <c r="NG736" s="11"/>
      <c r="NH736" s="11"/>
      <c r="NI736" s="11"/>
      <c r="NJ736" s="11"/>
      <c r="NK736" s="11"/>
      <c r="NL736" s="11"/>
      <c r="NM736" s="11"/>
      <c r="NN736" s="11"/>
      <c r="NO736" s="11"/>
      <c r="NP736" s="11"/>
      <c r="NQ736" s="11"/>
      <c r="NR736" s="11"/>
      <c r="NS736" s="11"/>
      <c r="NT736" s="11"/>
      <c r="NU736" s="11"/>
      <c r="NV736" s="11"/>
      <c r="NW736" s="11"/>
      <c r="NX736" s="11"/>
      <c r="NY736" s="11"/>
      <c r="NZ736" s="11"/>
      <c r="OA736" s="11"/>
      <c r="OB736" s="11"/>
      <c r="OC736" s="11"/>
      <c r="OD736" s="11"/>
      <c r="OE736" s="11"/>
      <c r="OF736" s="11"/>
      <c r="OG736" s="11"/>
      <c r="OH736" s="11"/>
      <c r="OI736" s="11"/>
      <c r="OJ736" s="11"/>
      <c r="OK736" s="11"/>
      <c r="OL736" s="11"/>
      <c r="OM736" s="11"/>
      <c r="ON736" s="11"/>
      <c r="OO736" s="11"/>
      <c r="OP736" s="11"/>
      <c r="OQ736" s="11"/>
      <c r="OR736" s="11"/>
      <c r="OS736" s="11"/>
      <c r="OT736" s="11"/>
      <c r="OU736" s="11"/>
      <c r="OV736" s="11"/>
      <c r="OW736" s="11"/>
      <c r="OX736" s="11"/>
      <c r="OY736" s="11"/>
      <c r="OZ736" s="11"/>
      <c r="PA736" s="11"/>
      <c r="PB736" s="11"/>
      <c r="PC736" s="11"/>
      <c r="PD736" s="11"/>
      <c r="PE736" s="11"/>
      <c r="PF736" s="11"/>
      <c r="PG736" s="11" t="s">
        <v>19546</v>
      </c>
      <c r="PH736" s="11"/>
      <c r="PI736" s="11"/>
      <c r="PJ736" s="11"/>
      <c r="PK736" s="11"/>
      <c r="PL736" s="11"/>
      <c r="PM736" s="11"/>
      <c r="PN736" s="11"/>
      <c r="PO736" s="11"/>
      <c r="PP736" s="11"/>
      <c r="PQ736" s="11"/>
      <c r="PR736" s="11"/>
      <c r="PS736" s="11"/>
      <c r="PT736" s="11"/>
      <c r="PU736" s="11"/>
      <c r="PV736" s="11"/>
      <c r="PW736" s="11"/>
      <c r="PX736" s="11"/>
      <c r="PY736" s="11"/>
      <c r="PZ736" s="11"/>
      <c r="QA736" s="11"/>
      <c r="QB736" s="11"/>
      <c r="QC736" s="11"/>
      <c r="QD736" s="11"/>
      <c r="QE736" s="11"/>
      <c r="QF736" s="11"/>
      <c r="QG736" s="11"/>
      <c r="QH736" s="11"/>
      <c r="QI736" s="11"/>
      <c r="QJ736" s="11"/>
      <c r="QK736" s="11"/>
      <c r="QL736" s="11"/>
      <c r="QM736" s="11"/>
      <c r="QN736" s="11"/>
      <c r="QO736" s="11"/>
      <c r="QP736" s="11"/>
      <c r="QQ736" s="11"/>
      <c r="QR736" s="11"/>
      <c r="QS736" s="11"/>
      <c r="QT736" s="11"/>
      <c r="QU736" s="11"/>
      <c r="QV736" s="11"/>
      <c r="QW736" s="11"/>
      <c r="QX736" s="11"/>
      <c r="QY736" s="11"/>
      <c r="QZ736" s="11"/>
      <c r="RA736" s="11"/>
      <c r="RB736" s="11"/>
      <c r="RC736" s="11"/>
      <c r="RD736" s="11"/>
      <c r="RE736" s="11"/>
      <c r="RF736" s="11"/>
      <c r="RG736" s="11"/>
      <c r="RH736" s="11"/>
      <c r="RI736" s="11"/>
      <c r="RJ736" s="11"/>
      <c r="RK736" s="11"/>
      <c r="RL736" s="11"/>
      <c r="RM736" s="11"/>
      <c r="RN736" s="11"/>
      <c r="RO736" s="11"/>
      <c r="RP736" s="11"/>
      <c r="RQ736" s="11"/>
      <c r="RR736" s="11"/>
      <c r="RS736" s="11"/>
      <c r="RT736" s="11"/>
      <c r="RU736" s="11"/>
      <c r="RV736" s="11"/>
      <c r="RW736" s="11"/>
      <c r="RX736" s="11"/>
      <c r="RY736" s="11"/>
      <c r="RZ736" s="11"/>
      <c r="SA736" s="11"/>
      <c r="SB736" s="11"/>
      <c r="SC736" s="11"/>
      <c r="SD736" s="11"/>
      <c r="SE736" s="11"/>
      <c r="SF736" s="11"/>
      <c r="SG736" s="11"/>
      <c r="SH736" s="11"/>
      <c r="SI736" s="11"/>
      <c r="SJ736" s="11"/>
      <c r="SK736" s="11"/>
      <c r="SL736" s="11"/>
      <c r="SM736" s="11"/>
      <c r="SN736" s="11"/>
      <c r="SO736" s="11"/>
      <c r="SP736" s="11"/>
      <c r="SQ736" s="11"/>
      <c r="SR736" s="11"/>
      <c r="SS736" s="11"/>
      <c r="ST736" s="11"/>
      <c r="SU736" s="11"/>
      <c r="SV736" s="11"/>
      <c r="SW736" s="11"/>
      <c r="SX736" s="11"/>
      <c r="SY736" s="11"/>
      <c r="SZ736" s="11"/>
      <c r="TA736" s="11"/>
      <c r="TB736" s="11"/>
      <c r="TC736" s="11"/>
      <c r="TD736" s="11"/>
      <c r="TE736" s="11"/>
      <c r="TF736" s="11"/>
      <c r="TG736" s="11"/>
      <c r="TH736" s="11"/>
      <c r="TI736" s="11"/>
      <c r="TJ736" s="11"/>
      <c r="TK736" s="11"/>
      <c r="TL736" s="11"/>
      <c r="TM736" s="11"/>
      <c r="TN736" s="11"/>
      <c r="TO736" s="11"/>
      <c r="TP736" s="11"/>
      <c r="TQ736" s="11"/>
      <c r="TR736" s="11"/>
      <c r="TS736" s="11"/>
      <c r="TT736" s="11"/>
      <c r="TU736" s="11"/>
      <c r="TV736" s="11"/>
      <c r="TW736" s="11"/>
      <c r="TX736" s="11"/>
      <c r="TY736" s="11"/>
      <c r="TZ736" s="11"/>
      <c r="UA736" s="11"/>
      <c r="UB736" s="11"/>
      <c r="UC736" s="11"/>
      <c r="UD736" s="11"/>
      <c r="UE736" s="11"/>
      <c r="UF736" s="11"/>
      <c r="UG736" s="11"/>
      <c r="UH736" s="11"/>
      <c r="UI736" s="11"/>
      <c r="UJ736" s="11"/>
      <c r="UK736" s="11"/>
      <c r="UL736" s="11"/>
      <c r="UM736" s="11"/>
      <c r="UN736" s="11"/>
      <c r="UO736" s="11"/>
      <c r="UP736" s="11"/>
      <c r="UQ736" s="11"/>
      <c r="UR736" s="11"/>
      <c r="US736" s="11"/>
      <c r="UT736" s="11"/>
      <c r="UU736" s="11"/>
      <c r="UV736" s="11"/>
      <c r="UW736" s="11"/>
      <c r="UX736" s="11"/>
      <c r="UY736" s="11"/>
      <c r="UZ736" s="11"/>
      <c r="VA736" s="11"/>
      <c r="VB736" s="11"/>
      <c r="VC736" s="11"/>
      <c r="VD736" s="11"/>
      <c r="VE736" s="11"/>
      <c r="VF736" s="11"/>
      <c r="VG736" s="11"/>
      <c r="VH736" s="11"/>
      <c r="VI736" s="11"/>
      <c r="VJ736" s="11"/>
      <c r="VK736" s="11"/>
      <c r="VL736" s="11"/>
      <c r="VM736" s="11"/>
      <c r="VN736" s="11"/>
      <c r="VO736" s="11"/>
      <c r="VP736" s="11"/>
      <c r="VQ736" s="11"/>
      <c r="VR736" s="11"/>
      <c r="VS736" s="11"/>
      <c r="VT736" s="11"/>
      <c r="VU736" s="11"/>
      <c r="VV736" s="11"/>
      <c r="VW736" s="11"/>
      <c r="VX736" s="11"/>
      <c r="VY736" s="11"/>
      <c r="VZ736" s="11"/>
      <c r="WA736" s="11"/>
      <c r="WB736" s="11"/>
      <c r="WC736" s="11"/>
      <c r="WD736" s="11"/>
      <c r="WE736" s="11"/>
      <c r="WF736" s="11"/>
      <c r="WG736" s="11"/>
      <c r="WH736" s="11"/>
      <c r="WI736" s="11"/>
      <c r="WJ736" s="11"/>
      <c r="WK736" s="11"/>
    </row>
    <row r="737" spans="1:609" x14ac:dyDescent="0.25">
      <c r="A737" s="11"/>
      <c r="B737" s="11"/>
      <c r="C737" s="11"/>
      <c r="D737" s="11"/>
      <c r="E737" s="11"/>
      <c r="F737" s="11"/>
      <c r="G737" s="11"/>
      <c r="H737" s="11"/>
      <c r="I737" s="11"/>
      <c r="J737" s="11"/>
      <c r="K737" s="11" t="s">
        <v>19547</v>
      </c>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t="s">
        <v>19548</v>
      </c>
      <c r="CE737" s="11"/>
      <c r="CF737" s="11"/>
      <c r="CG737" s="11"/>
      <c r="CH737" s="11"/>
      <c r="CI737" s="11"/>
      <c r="CJ737" s="11"/>
      <c r="CK737" s="11"/>
      <c r="CL737" s="11"/>
      <c r="CM737" s="11"/>
      <c r="CN737" s="11"/>
      <c r="CO737" s="11"/>
      <c r="CP737" s="11"/>
      <c r="CQ737" s="11"/>
      <c r="CR737" s="11"/>
      <c r="CS737" s="11" t="s">
        <v>19549</v>
      </c>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t="s">
        <v>19550</v>
      </c>
      <c r="EB737" s="11"/>
      <c r="EC737" s="11"/>
      <c r="ED737" s="11"/>
      <c r="EE737" s="11"/>
      <c r="EF737" s="11"/>
      <c r="EG737" s="11"/>
      <c r="EH737" s="11"/>
      <c r="EI737" s="11" t="s">
        <v>19551</v>
      </c>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t="s">
        <v>19552</v>
      </c>
      <c r="LA737" s="11"/>
      <c r="LB737" s="11"/>
      <c r="LC737" s="11" t="s">
        <v>19553</v>
      </c>
      <c r="LD737" s="11"/>
      <c r="LE737" s="11"/>
      <c r="LF737" s="11"/>
      <c r="LG737" s="11"/>
      <c r="LH737" s="11" t="s">
        <v>19554</v>
      </c>
      <c r="LI737" s="11"/>
      <c r="LJ737" s="11"/>
      <c r="LK737" s="11"/>
      <c r="LL737" s="11"/>
      <c r="LM737" s="11"/>
      <c r="LN737" s="11"/>
      <c r="LO737" s="11"/>
      <c r="LP737" s="11"/>
      <c r="LQ737" s="11"/>
      <c r="LR737" s="11"/>
      <c r="LS737" s="11"/>
      <c r="LT737" s="11" t="s">
        <v>19555</v>
      </c>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t="s">
        <v>19556</v>
      </c>
      <c r="PH737" s="11"/>
      <c r="PI737" s="11"/>
      <c r="PJ737" s="11"/>
      <c r="PK737" s="11"/>
      <c r="PL737" s="11"/>
      <c r="PM737" s="11"/>
      <c r="PN737" s="11"/>
      <c r="PO737" s="11"/>
      <c r="PP737" s="11"/>
      <c r="PQ737" s="11"/>
      <c r="PR737" s="11"/>
      <c r="PS737" s="11"/>
      <c r="PT737" s="11"/>
      <c r="PU737" s="11"/>
      <c r="PV737" s="11"/>
      <c r="PW737" s="11"/>
      <c r="PX737" s="11"/>
      <c r="PY737" s="11"/>
      <c r="PZ737" s="11"/>
      <c r="QA737" s="11"/>
      <c r="QB737" s="11"/>
      <c r="QC737" s="11"/>
      <c r="QD737" s="11"/>
      <c r="QE737" s="11"/>
      <c r="QF737" s="11"/>
      <c r="QG737" s="11"/>
      <c r="QH737" s="11"/>
      <c r="QI737" s="11"/>
      <c r="QJ737" s="11"/>
      <c r="QK737" s="11"/>
      <c r="QL737" s="11"/>
      <c r="QM737" s="11"/>
      <c r="QN737" s="11"/>
      <c r="QO737" s="11"/>
      <c r="QP737" s="11"/>
      <c r="QQ737" s="11"/>
      <c r="QR737" s="11"/>
      <c r="QS737" s="11"/>
      <c r="QT737" s="11"/>
      <c r="QU737" s="11"/>
      <c r="QV737" s="11"/>
      <c r="QW737" s="11"/>
      <c r="QX737" s="11"/>
      <c r="QY737" s="11"/>
      <c r="QZ737" s="11"/>
      <c r="RA737" s="11"/>
      <c r="RB737" s="11"/>
      <c r="RC737" s="11"/>
      <c r="RD737" s="11"/>
      <c r="RE737" s="11"/>
      <c r="RF737" s="11"/>
      <c r="RG737" s="11"/>
      <c r="RH737" s="11"/>
      <c r="RI737" s="11"/>
      <c r="RJ737" s="11"/>
      <c r="RK737" s="11"/>
      <c r="RL737" s="11"/>
      <c r="RM737" s="11"/>
      <c r="RN737" s="11"/>
      <c r="RO737" s="11"/>
      <c r="RP737" s="11"/>
      <c r="RQ737" s="11"/>
      <c r="RR737" s="11"/>
      <c r="RS737" s="11"/>
      <c r="RT737" s="11"/>
      <c r="RU737" s="11"/>
      <c r="RV737" s="11"/>
      <c r="RW737" s="11"/>
      <c r="RX737" s="11"/>
      <c r="RY737" s="11"/>
      <c r="RZ737" s="11"/>
      <c r="SA737" s="11"/>
      <c r="SB737" s="11"/>
      <c r="SC737" s="11"/>
      <c r="SD737" s="11"/>
      <c r="SE737" s="11"/>
      <c r="SF737" s="11"/>
      <c r="SG737" s="11"/>
      <c r="SH737" s="11"/>
      <c r="SI737" s="11"/>
      <c r="SJ737" s="11"/>
      <c r="SK737" s="11"/>
      <c r="SL737" s="11"/>
      <c r="SM737" s="11"/>
      <c r="SN737" s="11"/>
      <c r="SO737" s="11"/>
      <c r="SP737" s="11"/>
      <c r="SQ737" s="11"/>
      <c r="SR737" s="11"/>
      <c r="SS737" s="11"/>
      <c r="ST737" s="11"/>
      <c r="SU737" s="11"/>
      <c r="SV737" s="11"/>
      <c r="SW737" s="11"/>
      <c r="SX737" s="11"/>
      <c r="SY737" s="11"/>
      <c r="SZ737" s="11"/>
      <c r="TA737" s="11"/>
      <c r="TB737" s="11"/>
      <c r="TC737" s="11"/>
      <c r="TD737" s="11"/>
      <c r="TE737" s="11"/>
      <c r="TF737" s="11"/>
      <c r="TG737" s="11"/>
      <c r="TH737" s="11"/>
      <c r="TI737" s="11"/>
      <c r="TJ737" s="11"/>
      <c r="TK737" s="11"/>
      <c r="TL737" s="11"/>
      <c r="TM737" s="11"/>
      <c r="TN737" s="11"/>
      <c r="TO737" s="11"/>
      <c r="TP737" s="11"/>
      <c r="TQ737" s="11"/>
      <c r="TR737" s="11"/>
      <c r="TS737" s="11"/>
      <c r="TT737" s="11"/>
      <c r="TU737" s="11"/>
      <c r="TV737" s="11"/>
      <c r="TW737" s="11"/>
      <c r="TX737" s="11"/>
      <c r="TY737" s="11"/>
      <c r="TZ737" s="11"/>
      <c r="UA737" s="11"/>
      <c r="UB737" s="11"/>
      <c r="UC737" s="11"/>
      <c r="UD737" s="11"/>
      <c r="UE737" s="11"/>
      <c r="UF737" s="11"/>
      <c r="UG737" s="11"/>
      <c r="UH737" s="11"/>
      <c r="UI737" s="11"/>
      <c r="UJ737" s="11"/>
      <c r="UK737" s="11"/>
      <c r="UL737" s="11"/>
      <c r="UM737" s="11"/>
      <c r="UN737" s="11"/>
      <c r="UO737" s="11"/>
      <c r="UP737" s="11"/>
      <c r="UQ737" s="11"/>
      <c r="UR737" s="11"/>
      <c r="US737" s="11"/>
      <c r="UT737" s="11"/>
      <c r="UU737" s="11"/>
      <c r="UV737" s="11"/>
      <c r="UW737" s="11"/>
      <c r="UX737" s="11"/>
      <c r="UY737" s="11"/>
      <c r="UZ737" s="11"/>
      <c r="VA737" s="11"/>
      <c r="VB737" s="11"/>
      <c r="VC737" s="11"/>
      <c r="VD737" s="11"/>
      <c r="VE737" s="11"/>
      <c r="VF737" s="11"/>
      <c r="VG737" s="11"/>
      <c r="VH737" s="11"/>
      <c r="VI737" s="11"/>
      <c r="VJ737" s="11"/>
      <c r="VK737" s="11"/>
      <c r="VL737" s="11"/>
      <c r="VM737" s="11"/>
      <c r="VN737" s="11"/>
      <c r="VO737" s="11"/>
      <c r="VP737" s="11"/>
      <c r="VQ737" s="11"/>
      <c r="VR737" s="11"/>
      <c r="VS737" s="11"/>
      <c r="VT737" s="11"/>
      <c r="VU737" s="11"/>
      <c r="VV737" s="11"/>
      <c r="VW737" s="11"/>
      <c r="VX737" s="11"/>
      <c r="VY737" s="11"/>
      <c r="VZ737" s="11"/>
      <c r="WA737" s="11"/>
      <c r="WB737" s="11"/>
      <c r="WC737" s="11"/>
      <c r="WD737" s="11"/>
      <c r="WE737" s="11"/>
      <c r="WF737" s="11"/>
      <c r="WG737" s="11"/>
      <c r="WH737" s="11"/>
      <c r="WI737" s="11"/>
      <c r="WJ737" s="11"/>
      <c r="WK737" s="11"/>
    </row>
    <row r="738" spans="1:609" x14ac:dyDescent="0.25">
      <c r="A738" s="11"/>
      <c r="B738" s="11"/>
      <c r="C738" s="11"/>
      <c r="D738" s="11"/>
      <c r="E738" s="11"/>
      <c r="F738" s="11"/>
      <c r="G738" s="11"/>
      <c r="H738" s="11"/>
      <c r="I738" s="11"/>
      <c r="J738" s="11"/>
      <c r="K738" s="11" t="s">
        <v>19557</v>
      </c>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t="s">
        <v>19558</v>
      </c>
      <c r="CE738" s="11"/>
      <c r="CF738" s="11"/>
      <c r="CG738" s="11"/>
      <c r="CH738" s="11"/>
      <c r="CI738" s="11"/>
      <c r="CJ738" s="11"/>
      <c r="CK738" s="11"/>
      <c r="CL738" s="11"/>
      <c r="CM738" s="11"/>
      <c r="CN738" s="11"/>
      <c r="CO738" s="11"/>
      <c r="CP738" s="11"/>
      <c r="CQ738" s="11"/>
      <c r="CR738" s="11"/>
      <c r="CS738" s="11" t="s">
        <v>19559</v>
      </c>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t="s">
        <v>19560</v>
      </c>
      <c r="EB738" s="11"/>
      <c r="EC738" s="11"/>
      <c r="ED738" s="11"/>
      <c r="EE738" s="11"/>
      <c r="EF738" s="11"/>
      <c r="EG738" s="11"/>
      <c r="EH738" s="11"/>
      <c r="EI738" s="11" t="s">
        <v>19561</v>
      </c>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t="s">
        <v>19562</v>
      </c>
      <c r="LA738" s="11"/>
      <c r="LB738" s="11"/>
      <c r="LC738" s="11" t="s">
        <v>19563</v>
      </c>
      <c r="LD738" s="11"/>
      <c r="LE738" s="11"/>
      <c r="LF738" s="11"/>
      <c r="LG738" s="11"/>
      <c r="LH738" s="11" t="s">
        <v>19564</v>
      </c>
      <c r="LI738" s="11"/>
      <c r="LJ738" s="11"/>
      <c r="LK738" s="11"/>
      <c r="LL738" s="11"/>
      <c r="LM738" s="11"/>
      <c r="LN738" s="11"/>
      <c r="LO738" s="11"/>
      <c r="LP738" s="11"/>
      <c r="LQ738" s="11"/>
      <c r="LR738" s="11"/>
      <c r="LS738" s="11"/>
      <c r="LT738" s="11" t="s">
        <v>19565</v>
      </c>
      <c r="LU738" s="11"/>
      <c r="LV738" s="11"/>
      <c r="LW738" s="11"/>
      <c r="LX738" s="11"/>
      <c r="LY738" s="11"/>
      <c r="LZ738" s="11"/>
      <c r="MA738" s="11"/>
      <c r="MB738" s="11"/>
      <c r="MC738" s="11"/>
      <c r="MD738" s="11"/>
      <c r="ME738" s="11"/>
      <c r="MF738" s="11"/>
      <c r="MG738" s="11"/>
      <c r="MH738" s="11"/>
      <c r="MI738" s="11"/>
      <c r="MJ738" s="11"/>
      <c r="MK738" s="11"/>
      <c r="ML738" s="11"/>
      <c r="MM738" s="11"/>
      <c r="MN738" s="11"/>
      <c r="MO738" s="11"/>
      <c r="MP738" s="11"/>
      <c r="MQ738" s="11"/>
      <c r="MR738" s="11"/>
      <c r="MS738" s="11"/>
      <c r="MT738" s="11"/>
      <c r="MU738" s="11"/>
      <c r="MV738" s="11"/>
      <c r="MW738" s="11"/>
      <c r="MX738" s="11"/>
      <c r="MY738" s="11"/>
      <c r="MZ738" s="11"/>
      <c r="NA738" s="11"/>
      <c r="NB738" s="11"/>
      <c r="NC738" s="11"/>
      <c r="ND738" s="11"/>
      <c r="NE738" s="11"/>
      <c r="NF738" s="11"/>
      <c r="NG738" s="11"/>
      <c r="NH738" s="11"/>
      <c r="NI738" s="11"/>
      <c r="NJ738" s="11"/>
      <c r="NK738" s="11"/>
      <c r="NL738" s="11"/>
      <c r="NM738" s="11"/>
      <c r="NN738" s="11"/>
      <c r="NO738" s="11"/>
      <c r="NP738" s="11"/>
      <c r="NQ738" s="11"/>
      <c r="NR738" s="11"/>
      <c r="NS738" s="11"/>
      <c r="NT738" s="11"/>
      <c r="NU738" s="11"/>
      <c r="NV738" s="11"/>
      <c r="NW738" s="11"/>
      <c r="NX738" s="11"/>
      <c r="NY738" s="11"/>
      <c r="NZ738" s="11"/>
      <c r="OA738" s="11"/>
      <c r="OB738" s="11"/>
      <c r="OC738" s="11"/>
      <c r="OD738" s="11"/>
      <c r="OE738" s="11"/>
      <c r="OF738" s="11"/>
      <c r="OG738" s="11"/>
      <c r="OH738" s="11"/>
      <c r="OI738" s="11"/>
      <c r="OJ738" s="11"/>
      <c r="OK738" s="11"/>
      <c r="OL738" s="11"/>
      <c r="OM738" s="11"/>
      <c r="ON738" s="11"/>
      <c r="OO738" s="11"/>
      <c r="OP738" s="11"/>
      <c r="OQ738" s="11"/>
      <c r="OR738" s="11"/>
      <c r="OS738" s="11"/>
      <c r="OT738" s="11"/>
      <c r="OU738" s="11"/>
      <c r="OV738" s="11"/>
      <c r="OW738" s="11"/>
      <c r="OX738" s="11"/>
      <c r="OY738" s="11"/>
      <c r="OZ738" s="11"/>
      <c r="PA738" s="11"/>
      <c r="PB738" s="11"/>
      <c r="PC738" s="11"/>
      <c r="PD738" s="11"/>
      <c r="PE738" s="11"/>
      <c r="PF738" s="11"/>
      <c r="PG738" s="11" t="s">
        <v>19566</v>
      </c>
      <c r="PH738" s="11"/>
      <c r="PI738" s="11"/>
      <c r="PJ738" s="11"/>
      <c r="PK738" s="11"/>
      <c r="PL738" s="11"/>
      <c r="PM738" s="11"/>
      <c r="PN738" s="11"/>
      <c r="PO738" s="11"/>
      <c r="PP738" s="11"/>
      <c r="PQ738" s="11"/>
      <c r="PR738" s="11"/>
      <c r="PS738" s="11"/>
      <c r="PT738" s="11"/>
      <c r="PU738" s="11"/>
      <c r="PV738" s="11"/>
      <c r="PW738" s="11"/>
      <c r="PX738" s="11"/>
      <c r="PY738" s="11"/>
      <c r="PZ738" s="11"/>
      <c r="QA738" s="11"/>
      <c r="QB738" s="11"/>
      <c r="QC738" s="11"/>
      <c r="QD738" s="11"/>
      <c r="QE738" s="11"/>
      <c r="QF738" s="11"/>
      <c r="QG738" s="11"/>
      <c r="QH738" s="11"/>
      <c r="QI738" s="11"/>
      <c r="QJ738" s="11"/>
      <c r="QK738" s="11"/>
      <c r="QL738" s="11"/>
      <c r="QM738" s="11"/>
      <c r="QN738" s="11"/>
      <c r="QO738" s="11"/>
      <c r="QP738" s="11"/>
      <c r="QQ738" s="11"/>
      <c r="QR738" s="11"/>
      <c r="QS738" s="11"/>
      <c r="QT738" s="11"/>
      <c r="QU738" s="11"/>
      <c r="QV738" s="11"/>
      <c r="QW738" s="11"/>
      <c r="QX738" s="11"/>
      <c r="QY738" s="11"/>
      <c r="QZ738" s="11"/>
      <c r="RA738" s="11"/>
      <c r="RB738" s="11"/>
      <c r="RC738" s="11"/>
      <c r="RD738" s="11"/>
      <c r="RE738" s="11"/>
      <c r="RF738" s="11"/>
      <c r="RG738" s="11"/>
      <c r="RH738" s="11"/>
      <c r="RI738" s="11"/>
      <c r="RJ738" s="11"/>
      <c r="RK738" s="11"/>
      <c r="RL738" s="11"/>
      <c r="RM738" s="11"/>
      <c r="RN738" s="11"/>
      <c r="RO738" s="11"/>
      <c r="RP738" s="11"/>
      <c r="RQ738" s="11"/>
      <c r="RR738" s="11"/>
      <c r="RS738" s="11"/>
      <c r="RT738" s="11"/>
      <c r="RU738" s="11"/>
      <c r="RV738" s="11"/>
      <c r="RW738" s="11"/>
      <c r="RX738" s="11"/>
      <c r="RY738" s="11"/>
      <c r="RZ738" s="11"/>
      <c r="SA738" s="11"/>
      <c r="SB738" s="11"/>
      <c r="SC738" s="11"/>
      <c r="SD738" s="11"/>
      <c r="SE738" s="11"/>
      <c r="SF738" s="11"/>
      <c r="SG738" s="11"/>
      <c r="SH738" s="11"/>
      <c r="SI738" s="11"/>
      <c r="SJ738" s="11"/>
      <c r="SK738" s="11"/>
      <c r="SL738" s="11"/>
      <c r="SM738" s="11"/>
      <c r="SN738" s="11"/>
      <c r="SO738" s="11"/>
      <c r="SP738" s="11"/>
      <c r="SQ738" s="11"/>
      <c r="SR738" s="11"/>
      <c r="SS738" s="11"/>
      <c r="ST738" s="11"/>
      <c r="SU738" s="11"/>
      <c r="SV738" s="11"/>
      <c r="SW738" s="11"/>
      <c r="SX738" s="11"/>
      <c r="SY738" s="11"/>
      <c r="SZ738" s="11"/>
      <c r="TA738" s="11"/>
      <c r="TB738" s="11"/>
      <c r="TC738" s="11"/>
      <c r="TD738" s="11"/>
      <c r="TE738" s="11"/>
      <c r="TF738" s="11"/>
      <c r="TG738" s="11"/>
      <c r="TH738" s="11"/>
      <c r="TI738" s="11"/>
      <c r="TJ738" s="11"/>
      <c r="TK738" s="11"/>
      <c r="TL738" s="11"/>
      <c r="TM738" s="11"/>
      <c r="TN738" s="11"/>
      <c r="TO738" s="11"/>
      <c r="TP738" s="11"/>
      <c r="TQ738" s="11"/>
      <c r="TR738" s="11"/>
      <c r="TS738" s="11"/>
      <c r="TT738" s="11"/>
      <c r="TU738" s="11"/>
      <c r="TV738" s="11"/>
      <c r="TW738" s="11"/>
      <c r="TX738" s="11"/>
      <c r="TY738" s="11"/>
      <c r="TZ738" s="11"/>
      <c r="UA738" s="11"/>
      <c r="UB738" s="11"/>
      <c r="UC738" s="11"/>
      <c r="UD738" s="11"/>
      <c r="UE738" s="11"/>
      <c r="UF738" s="11"/>
      <c r="UG738" s="11"/>
      <c r="UH738" s="11"/>
      <c r="UI738" s="11"/>
      <c r="UJ738" s="11"/>
      <c r="UK738" s="11"/>
      <c r="UL738" s="11"/>
      <c r="UM738" s="11"/>
      <c r="UN738" s="11"/>
      <c r="UO738" s="11"/>
      <c r="UP738" s="11"/>
      <c r="UQ738" s="11"/>
      <c r="UR738" s="11"/>
      <c r="US738" s="11"/>
      <c r="UT738" s="11"/>
      <c r="UU738" s="11"/>
      <c r="UV738" s="11"/>
      <c r="UW738" s="11"/>
      <c r="UX738" s="11"/>
      <c r="UY738" s="11"/>
      <c r="UZ738" s="11"/>
      <c r="VA738" s="11"/>
      <c r="VB738" s="11"/>
      <c r="VC738" s="11"/>
      <c r="VD738" s="11"/>
      <c r="VE738" s="11"/>
      <c r="VF738" s="11"/>
      <c r="VG738" s="11"/>
      <c r="VH738" s="11"/>
      <c r="VI738" s="11"/>
      <c r="VJ738" s="11"/>
      <c r="VK738" s="11"/>
      <c r="VL738" s="11"/>
      <c r="VM738" s="11"/>
      <c r="VN738" s="11"/>
      <c r="VO738" s="11"/>
      <c r="VP738" s="11"/>
      <c r="VQ738" s="11"/>
      <c r="VR738" s="11"/>
      <c r="VS738" s="11"/>
      <c r="VT738" s="11"/>
      <c r="VU738" s="11"/>
      <c r="VV738" s="11"/>
      <c r="VW738" s="11"/>
      <c r="VX738" s="11"/>
      <c r="VY738" s="11"/>
      <c r="VZ738" s="11"/>
      <c r="WA738" s="11"/>
      <c r="WB738" s="11"/>
      <c r="WC738" s="11"/>
      <c r="WD738" s="11"/>
      <c r="WE738" s="11"/>
      <c r="WF738" s="11"/>
      <c r="WG738" s="11"/>
      <c r="WH738" s="11"/>
      <c r="WI738" s="11"/>
      <c r="WJ738" s="11"/>
      <c r="WK738" s="11"/>
    </row>
    <row r="739" spans="1:609" x14ac:dyDescent="0.25">
      <c r="A739" s="11"/>
      <c r="B739" s="11"/>
      <c r="C739" s="11"/>
      <c r="D739" s="11"/>
      <c r="E739" s="11"/>
      <c r="F739" s="11"/>
      <c r="G739" s="11"/>
      <c r="H739" s="11"/>
      <c r="I739" s="11"/>
      <c r="J739" s="11"/>
      <c r="K739" s="11" t="s">
        <v>19567</v>
      </c>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t="s">
        <v>19568</v>
      </c>
      <c r="CE739" s="11"/>
      <c r="CF739" s="11"/>
      <c r="CG739" s="11"/>
      <c r="CH739" s="11"/>
      <c r="CI739" s="11"/>
      <c r="CJ739" s="11"/>
      <c r="CK739" s="11"/>
      <c r="CL739" s="11"/>
      <c r="CM739" s="11"/>
      <c r="CN739" s="11"/>
      <c r="CO739" s="11"/>
      <c r="CP739" s="11"/>
      <c r="CQ739" s="11"/>
      <c r="CR739" s="11"/>
      <c r="CS739" s="11" t="s">
        <v>19569</v>
      </c>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t="s">
        <v>19570</v>
      </c>
      <c r="EB739" s="11"/>
      <c r="EC739" s="11"/>
      <c r="ED739" s="11"/>
      <c r="EE739" s="11"/>
      <c r="EF739" s="11"/>
      <c r="EG739" s="11"/>
      <c r="EH739" s="11"/>
      <c r="EI739" s="11" t="s">
        <v>19571</v>
      </c>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t="s">
        <v>19572</v>
      </c>
      <c r="LA739" s="11"/>
      <c r="LB739" s="11"/>
      <c r="LC739" s="11" t="s">
        <v>19573</v>
      </c>
      <c r="LD739" s="11"/>
      <c r="LE739" s="11"/>
      <c r="LF739" s="11"/>
      <c r="LG739" s="11"/>
      <c r="LH739" s="11" t="s">
        <v>18926</v>
      </c>
      <c r="LI739" s="11"/>
      <c r="LJ739" s="11"/>
      <c r="LK739" s="11"/>
      <c r="LL739" s="11"/>
      <c r="LM739" s="11"/>
      <c r="LN739" s="11"/>
      <c r="LO739" s="11"/>
      <c r="LP739" s="11"/>
      <c r="LQ739" s="11"/>
      <c r="LR739" s="11"/>
      <c r="LS739" s="11"/>
      <c r="LT739" s="11" t="s">
        <v>19574</v>
      </c>
      <c r="LU739" s="11"/>
      <c r="LV739" s="11"/>
      <c r="LW739" s="11"/>
      <c r="LX739" s="11"/>
      <c r="LY739" s="11"/>
      <c r="LZ739" s="11"/>
      <c r="MA739" s="11"/>
      <c r="MB739" s="11"/>
      <c r="MC739" s="11"/>
      <c r="MD739" s="11"/>
      <c r="ME739" s="11"/>
      <c r="MF739" s="11"/>
      <c r="MG739" s="11"/>
      <c r="MH739" s="11"/>
      <c r="MI739" s="11"/>
      <c r="MJ739" s="11"/>
      <c r="MK739" s="11"/>
      <c r="ML739" s="11"/>
      <c r="MM739" s="11"/>
      <c r="MN739" s="11"/>
      <c r="MO739" s="11"/>
      <c r="MP739" s="11"/>
      <c r="MQ739" s="11"/>
      <c r="MR739" s="11"/>
      <c r="MS739" s="11"/>
      <c r="MT739" s="11"/>
      <c r="MU739" s="11"/>
      <c r="MV739" s="11"/>
      <c r="MW739" s="11"/>
      <c r="MX739" s="11"/>
      <c r="MY739" s="11"/>
      <c r="MZ739" s="11"/>
      <c r="NA739" s="11"/>
      <c r="NB739" s="11"/>
      <c r="NC739" s="11"/>
      <c r="ND739" s="11"/>
      <c r="NE739" s="11"/>
      <c r="NF739" s="11"/>
      <c r="NG739" s="11"/>
      <c r="NH739" s="11"/>
      <c r="NI739" s="11"/>
      <c r="NJ739" s="11"/>
      <c r="NK739" s="11"/>
      <c r="NL739" s="11"/>
      <c r="NM739" s="11"/>
      <c r="NN739" s="11"/>
      <c r="NO739" s="11"/>
      <c r="NP739" s="11"/>
      <c r="NQ739" s="11"/>
      <c r="NR739" s="11"/>
      <c r="NS739" s="11"/>
      <c r="NT739" s="11"/>
      <c r="NU739" s="11"/>
      <c r="NV739" s="11"/>
      <c r="NW739" s="11"/>
      <c r="NX739" s="11"/>
      <c r="NY739" s="11"/>
      <c r="NZ739" s="11"/>
      <c r="OA739" s="11"/>
      <c r="OB739" s="11"/>
      <c r="OC739" s="11"/>
      <c r="OD739" s="11"/>
      <c r="OE739" s="11"/>
      <c r="OF739" s="11"/>
      <c r="OG739" s="11"/>
      <c r="OH739" s="11"/>
      <c r="OI739" s="11"/>
      <c r="OJ739" s="11"/>
      <c r="OK739" s="11"/>
      <c r="OL739" s="11"/>
      <c r="OM739" s="11"/>
      <c r="ON739" s="11"/>
      <c r="OO739" s="11"/>
      <c r="OP739" s="11"/>
      <c r="OQ739" s="11"/>
      <c r="OR739" s="11"/>
      <c r="OS739" s="11"/>
      <c r="OT739" s="11"/>
      <c r="OU739" s="11"/>
      <c r="OV739" s="11"/>
      <c r="OW739" s="11"/>
      <c r="OX739" s="11"/>
      <c r="OY739" s="11"/>
      <c r="OZ739" s="11"/>
      <c r="PA739" s="11"/>
      <c r="PB739" s="11"/>
      <c r="PC739" s="11"/>
      <c r="PD739" s="11"/>
      <c r="PE739" s="11"/>
      <c r="PF739" s="11"/>
      <c r="PG739" s="11" t="s">
        <v>19575</v>
      </c>
      <c r="PH739" s="11"/>
      <c r="PI739" s="11"/>
      <c r="PJ739" s="11"/>
      <c r="PK739" s="11"/>
      <c r="PL739" s="11"/>
      <c r="PM739" s="11"/>
      <c r="PN739" s="11"/>
      <c r="PO739" s="11"/>
      <c r="PP739" s="11"/>
      <c r="PQ739" s="11"/>
      <c r="PR739" s="11"/>
      <c r="PS739" s="11"/>
      <c r="PT739" s="11"/>
      <c r="PU739" s="11"/>
      <c r="PV739" s="11"/>
      <c r="PW739" s="11"/>
      <c r="PX739" s="11"/>
      <c r="PY739" s="11"/>
      <c r="PZ739" s="11"/>
      <c r="QA739" s="11"/>
      <c r="QB739" s="11"/>
      <c r="QC739" s="11"/>
      <c r="QD739" s="11"/>
      <c r="QE739" s="11"/>
      <c r="QF739" s="11"/>
      <c r="QG739" s="11"/>
      <c r="QH739" s="11"/>
      <c r="QI739" s="11"/>
      <c r="QJ739" s="11"/>
      <c r="QK739" s="11"/>
      <c r="QL739" s="11"/>
      <c r="QM739" s="11"/>
      <c r="QN739" s="11"/>
      <c r="QO739" s="11"/>
      <c r="QP739" s="11"/>
      <c r="QQ739" s="11"/>
      <c r="QR739" s="11"/>
      <c r="QS739" s="11"/>
      <c r="QT739" s="11"/>
      <c r="QU739" s="11"/>
      <c r="QV739" s="11"/>
      <c r="QW739" s="11"/>
      <c r="QX739" s="11"/>
      <c r="QY739" s="11"/>
      <c r="QZ739" s="11"/>
      <c r="RA739" s="11"/>
      <c r="RB739" s="11"/>
      <c r="RC739" s="11"/>
      <c r="RD739" s="11"/>
      <c r="RE739" s="11"/>
      <c r="RF739" s="11"/>
      <c r="RG739" s="11"/>
      <c r="RH739" s="11"/>
      <c r="RI739" s="11"/>
      <c r="RJ739" s="11"/>
      <c r="RK739" s="11"/>
      <c r="RL739" s="11"/>
      <c r="RM739" s="11"/>
      <c r="RN739" s="11"/>
      <c r="RO739" s="11"/>
      <c r="RP739" s="11"/>
      <c r="RQ739" s="11"/>
      <c r="RR739" s="11"/>
      <c r="RS739" s="11"/>
      <c r="RT739" s="11"/>
      <c r="RU739" s="11"/>
      <c r="RV739" s="11"/>
      <c r="RW739" s="11"/>
      <c r="RX739" s="11"/>
      <c r="RY739" s="11"/>
      <c r="RZ739" s="11"/>
      <c r="SA739" s="11"/>
      <c r="SB739" s="11"/>
      <c r="SC739" s="11"/>
      <c r="SD739" s="11"/>
      <c r="SE739" s="11"/>
      <c r="SF739" s="11"/>
      <c r="SG739" s="11"/>
      <c r="SH739" s="11"/>
      <c r="SI739" s="11"/>
      <c r="SJ739" s="11"/>
      <c r="SK739" s="11"/>
      <c r="SL739" s="11"/>
      <c r="SM739" s="11"/>
      <c r="SN739" s="11"/>
      <c r="SO739" s="11"/>
      <c r="SP739" s="11"/>
      <c r="SQ739" s="11"/>
      <c r="SR739" s="11"/>
      <c r="SS739" s="11"/>
      <c r="ST739" s="11"/>
      <c r="SU739" s="11"/>
      <c r="SV739" s="11"/>
      <c r="SW739" s="11"/>
      <c r="SX739" s="11"/>
      <c r="SY739" s="11"/>
      <c r="SZ739" s="11"/>
      <c r="TA739" s="11"/>
      <c r="TB739" s="11"/>
      <c r="TC739" s="11"/>
      <c r="TD739" s="11"/>
      <c r="TE739" s="11"/>
      <c r="TF739" s="11"/>
      <c r="TG739" s="11"/>
      <c r="TH739" s="11"/>
      <c r="TI739" s="11"/>
      <c r="TJ739" s="11"/>
      <c r="TK739" s="11"/>
      <c r="TL739" s="11"/>
      <c r="TM739" s="11"/>
      <c r="TN739" s="11"/>
      <c r="TO739" s="11"/>
      <c r="TP739" s="11"/>
      <c r="TQ739" s="11"/>
      <c r="TR739" s="11"/>
      <c r="TS739" s="11"/>
      <c r="TT739" s="11"/>
      <c r="TU739" s="11"/>
      <c r="TV739" s="11"/>
      <c r="TW739" s="11"/>
      <c r="TX739" s="11"/>
      <c r="TY739" s="11"/>
      <c r="TZ739" s="11"/>
      <c r="UA739" s="11"/>
      <c r="UB739" s="11"/>
      <c r="UC739" s="11"/>
      <c r="UD739" s="11"/>
      <c r="UE739" s="11"/>
      <c r="UF739" s="11"/>
      <c r="UG739" s="11"/>
      <c r="UH739" s="11"/>
      <c r="UI739" s="11"/>
      <c r="UJ739" s="11"/>
      <c r="UK739" s="11"/>
      <c r="UL739" s="11"/>
      <c r="UM739" s="11"/>
      <c r="UN739" s="11"/>
      <c r="UO739" s="11"/>
      <c r="UP739" s="11"/>
      <c r="UQ739" s="11"/>
      <c r="UR739" s="11"/>
      <c r="US739" s="11"/>
      <c r="UT739" s="11"/>
      <c r="UU739" s="11"/>
      <c r="UV739" s="11"/>
      <c r="UW739" s="11"/>
      <c r="UX739" s="11"/>
      <c r="UY739" s="11"/>
      <c r="UZ739" s="11"/>
      <c r="VA739" s="11"/>
      <c r="VB739" s="11"/>
      <c r="VC739" s="11"/>
      <c r="VD739" s="11"/>
      <c r="VE739" s="11"/>
      <c r="VF739" s="11"/>
      <c r="VG739" s="11"/>
      <c r="VH739" s="11"/>
      <c r="VI739" s="11"/>
      <c r="VJ739" s="11"/>
      <c r="VK739" s="11"/>
      <c r="VL739" s="11"/>
      <c r="VM739" s="11"/>
      <c r="VN739" s="11"/>
      <c r="VO739" s="11"/>
      <c r="VP739" s="11"/>
      <c r="VQ739" s="11"/>
      <c r="VR739" s="11"/>
      <c r="VS739" s="11"/>
      <c r="VT739" s="11"/>
      <c r="VU739" s="11"/>
      <c r="VV739" s="11"/>
      <c r="VW739" s="11"/>
      <c r="VX739" s="11"/>
      <c r="VY739" s="11"/>
      <c r="VZ739" s="11"/>
      <c r="WA739" s="11"/>
      <c r="WB739" s="11"/>
      <c r="WC739" s="11"/>
      <c r="WD739" s="11"/>
      <c r="WE739" s="11"/>
      <c r="WF739" s="11"/>
      <c r="WG739" s="11"/>
      <c r="WH739" s="11"/>
      <c r="WI739" s="11"/>
      <c r="WJ739" s="11"/>
      <c r="WK739" s="11"/>
    </row>
    <row r="740" spans="1:609" x14ac:dyDescent="0.25">
      <c r="A740" s="11"/>
      <c r="B740" s="11"/>
      <c r="C740" s="11"/>
      <c r="D740" s="11"/>
      <c r="E740" s="11"/>
      <c r="F740" s="11"/>
      <c r="G740" s="11"/>
      <c r="H740" s="11"/>
      <c r="I740" s="11"/>
      <c r="J740" s="11"/>
      <c r="K740" s="11" t="s">
        <v>19576</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t="s">
        <v>19577</v>
      </c>
      <c r="CE740" s="11"/>
      <c r="CF740" s="11"/>
      <c r="CG740" s="11"/>
      <c r="CH740" s="11"/>
      <c r="CI740" s="11"/>
      <c r="CJ740" s="11"/>
      <c r="CK740" s="11"/>
      <c r="CL740" s="11"/>
      <c r="CM740" s="11"/>
      <c r="CN740" s="11"/>
      <c r="CO740" s="11"/>
      <c r="CP740" s="11"/>
      <c r="CQ740" s="11"/>
      <c r="CR740" s="11"/>
      <c r="CS740" s="11" t="s">
        <v>19578</v>
      </c>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t="s">
        <v>19579</v>
      </c>
      <c r="EB740" s="11"/>
      <c r="EC740" s="11"/>
      <c r="ED740" s="11"/>
      <c r="EE740" s="11"/>
      <c r="EF740" s="11"/>
      <c r="EG740" s="11"/>
      <c r="EH740" s="11"/>
      <c r="EI740" s="11" t="s">
        <v>18131</v>
      </c>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t="s">
        <v>19580</v>
      </c>
      <c r="LA740" s="11"/>
      <c r="LB740" s="11"/>
      <c r="LC740" s="11" t="s">
        <v>19581</v>
      </c>
      <c r="LD740" s="11"/>
      <c r="LE740" s="11"/>
      <c r="LF740" s="11"/>
      <c r="LG740" s="11"/>
      <c r="LH740" s="11" t="s">
        <v>19582</v>
      </c>
      <c r="LI740" s="11"/>
      <c r="LJ740" s="11"/>
      <c r="LK740" s="11"/>
      <c r="LL740" s="11"/>
      <c r="LM740" s="11"/>
      <c r="LN740" s="11"/>
      <c r="LO740" s="11"/>
      <c r="LP740" s="11"/>
      <c r="LQ740" s="11"/>
      <c r="LR740" s="11"/>
      <c r="LS740" s="11"/>
      <c r="LT740" s="11" t="s">
        <v>19583</v>
      </c>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c r="PE740" s="11"/>
      <c r="PF740" s="11"/>
      <c r="PG740" s="11" t="s">
        <v>19584</v>
      </c>
      <c r="PH740" s="11"/>
      <c r="PI740" s="11"/>
      <c r="PJ740" s="11"/>
      <c r="PK740" s="11"/>
      <c r="PL740" s="11"/>
      <c r="PM740" s="11"/>
      <c r="PN740" s="11"/>
      <c r="PO740" s="11"/>
      <c r="PP740" s="11"/>
      <c r="PQ740" s="11"/>
      <c r="PR740" s="11"/>
      <c r="PS740" s="11"/>
      <c r="PT740" s="11"/>
      <c r="PU740" s="11"/>
      <c r="PV740" s="11"/>
      <c r="PW740" s="11"/>
      <c r="PX740" s="11"/>
      <c r="PY740" s="11"/>
      <c r="PZ740" s="11"/>
      <c r="QA740" s="11"/>
      <c r="QB740" s="11"/>
      <c r="QC740" s="11"/>
      <c r="QD740" s="11"/>
      <c r="QE740" s="11"/>
      <c r="QF740" s="11"/>
      <c r="QG740" s="11"/>
      <c r="QH740" s="11"/>
      <c r="QI740" s="11"/>
      <c r="QJ740" s="11"/>
      <c r="QK740" s="11"/>
      <c r="QL740" s="11"/>
      <c r="QM740" s="11"/>
      <c r="QN740" s="11"/>
      <c r="QO740" s="11"/>
      <c r="QP740" s="11"/>
      <c r="QQ740" s="11"/>
      <c r="QR740" s="11"/>
      <c r="QS740" s="11"/>
      <c r="QT740" s="11"/>
      <c r="QU740" s="11"/>
      <c r="QV740" s="11"/>
      <c r="QW740" s="11"/>
      <c r="QX740" s="11"/>
      <c r="QY740" s="11"/>
      <c r="QZ740" s="11"/>
      <c r="RA740" s="11"/>
      <c r="RB740" s="11"/>
      <c r="RC740" s="11"/>
      <c r="RD740" s="11"/>
      <c r="RE740" s="11"/>
      <c r="RF740" s="11"/>
      <c r="RG740" s="11"/>
      <c r="RH740" s="11"/>
      <c r="RI740" s="11"/>
      <c r="RJ740" s="11"/>
      <c r="RK740" s="11"/>
      <c r="RL740" s="11"/>
      <c r="RM740" s="11"/>
      <c r="RN740" s="11"/>
      <c r="RO740" s="11"/>
      <c r="RP740" s="11"/>
      <c r="RQ740" s="11"/>
      <c r="RR740" s="11"/>
      <c r="RS740" s="11"/>
      <c r="RT740" s="11"/>
      <c r="RU740" s="11"/>
      <c r="RV740" s="11"/>
      <c r="RW740" s="11"/>
      <c r="RX740" s="11"/>
      <c r="RY740" s="11"/>
      <c r="RZ740" s="11"/>
      <c r="SA740" s="11"/>
      <c r="SB740" s="11"/>
      <c r="SC740" s="11"/>
      <c r="SD740" s="11"/>
      <c r="SE740" s="11"/>
      <c r="SF740" s="11"/>
      <c r="SG740" s="11"/>
      <c r="SH740" s="11"/>
      <c r="SI740" s="11"/>
      <c r="SJ740" s="11"/>
      <c r="SK740" s="11"/>
      <c r="SL740" s="11"/>
      <c r="SM740" s="11"/>
      <c r="SN740" s="11"/>
      <c r="SO740" s="11"/>
      <c r="SP740" s="11"/>
      <c r="SQ740" s="11"/>
      <c r="SR740" s="11"/>
      <c r="SS740" s="11"/>
      <c r="ST740" s="11"/>
      <c r="SU740" s="11"/>
      <c r="SV740" s="11"/>
      <c r="SW740" s="11"/>
      <c r="SX740" s="11"/>
      <c r="SY740" s="11"/>
      <c r="SZ740" s="11"/>
      <c r="TA740" s="11"/>
      <c r="TB740" s="11"/>
      <c r="TC740" s="11"/>
      <c r="TD740" s="11"/>
      <c r="TE740" s="11"/>
      <c r="TF740" s="11"/>
      <c r="TG740" s="11"/>
      <c r="TH740" s="11"/>
      <c r="TI740" s="11"/>
      <c r="TJ740" s="11"/>
      <c r="TK740" s="11"/>
      <c r="TL740" s="11"/>
      <c r="TM740" s="11"/>
      <c r="TN740" s="11"/>
      <c r="TO740" s="11"/>
      <c r="TP740" s="11"/>
      <c r="TQ740" s="11"/>
      <c r="TR740" s="11"/>
      <c r="TS740" s="11"/>
      <c r="TT740" s="11"/>
      <c r="TU740" s="11"/>
      <c r="TV740" s="11"/>
      <c r="TW740" s="11"/>
      <c r="TX740" s="11"/>
      <c r="TY740" s="11"/>
      <c r="TZ740" s="11"/>
      <c r="UA740" s="11"/>
      <c r="UB740" s="11"/>
      <c r="UC740" s="11"/>
      <c r="UD740" s="11"/>
      <c r="UE740" s="11"/>
      <c r="UF740" s="11"/>
      <c r="UG740" s="11"/>
      <c r="UH740" s="11"/>
      <c r="UI740" s="11"/>
      <c r="UJ740" s="11"/>
      <c r="UK740" s="11"/>
      <c r="UL740" s="11"/>
      <c r="UM740" s="11"/>
      <c r="UN740" s="11"/>
      <c r="UO740" s="11"/>
      <c r="UP740" s="11"/>
      <c r="UQ740" s="11"/>
      <c r="UR740" s="11"/>
      <c r="US740" s="11"/>
      <c r="UT740" s="11"/>
      <c r="UU740" s="11"/>
      <c r="UV740" s="11"/>
      <c r="UW740" s="11"/>
      <c r="UX740" s="11"/>
      <c r="UY740" s="11"/>
      <c r="UZ740" s="11"/>
      <c r="VA740" s="11"/>
      <c r="VB740" s="11"/>
      <c r="VC740" s="11"/>
      <c r="VD740" s="11"/>
      <c r="VE740" s="11"/>
      <c r="VF740" s="11"/>
      <c r="VG740" s="11"/>
      <c r="VH740" s="11"/>
      <c r="VI740" s="11"/>
      <c r="VJ740" s="11"/>
      <c r="VK740" s="11"/>
      <c r="VL740" s="11"/>
      <c r="VM740" s="11"/>
      <c r="VN740" s="11"/>
      <c r="VO740" s="11"/>
      <c r="VP740" s="11"/>
      <c r="VQ740" s="11"/>
      <c r="VR740" s="11"/>
      <c r="VS740" s="11"/>
      <c r="VT740" s="11"/>
      <c r="VU740" s="11"/>
      <c r="VV740" s="11"/>
      <c r="VW740" s="11"/>
      <c r="VX740" s="11"/>
      <c r="VY740" s="11"/>
      <c r="VZ740" s="11"/>
      <c r="WA740" s="11"/>
      <c r="WB740" s="11"/>
      <c r="WC740" s="11"/>
      <c r="WD740" s="11"/>
      <c r="WE740" s="11"/>
      <c r="WF740" s="11"/>
      <c r="WG740" s="11"/>
      <c r="WH740" s="11"/>
      <c r="WI740" s="11"/>
      <c r="WJ740" s="11"/>
      <c r="WK740" s="11"/>
    </row>
    <row r="741" spans="1:609" x14ac:dyDescent="0.25">
      <c r="A741" s="11"/>
      <c r="B741" s="11"/>
      <c r="C741" s="11"/>
      <c r="D741" s="11"/>
      <c r="E741" s="11"/>
      <c r="F741" s="11"/>
      <c r="G741" s="11"/>
      <c r="H741" s="11"/>
      <c r="I741" s="11"/>
      <c r="J741" s="11"/>
      <c r="K741" s="11" t="s">
        <v>19585</v>
      </c>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t="s">
        <v>19586</v>
      </c>
      <c r="CE741" s="11"/>
      <c r="CF741" s="11"/>
      <c r="CG741" s="11"/>
      <c r="CH741" s="11"/>
      <c r="CI741" s="11"/>
      <c r="CJ741" s="11"/>
      <c r="CK741" s="11"/>
      <c r="CL741" s="11"/>
      <c r="CM741" s="11"/>
      <c r="CN741" s="11"/>
      <c r="CO741" s="11"/>
      <c r="CP741" s="11"/>
      <c r="CQ741" s="11"/>
      <c r="CR741" s="11"/>
      <c r="CS741" s="11" t="s">
        <v>19587</v>
      </c>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t="s">
        <v>19588</v>
      </c>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t="s">
        <v>19589</v>
      </c>
      <c r="LA741" s="11"/>
      <c r="LB741" s="11"/>
      <c r="LC741" s="11" t="s">
        <v>19590</v>
      </c>
      <c r="LD741" s="11"/>
      <c r="LE741" s="11"/>
      <c r="LF741" s="11"/>
      <c r="LG741" s="11"/>
      <c r="LH741" s="11" t="s">
        <v>19591</v>
      </c>
      <c r="LI741" s="11"/>
      <c r="LJ741" s="11"/>
      <c r="LK741" s="11"/>
      <c r="LL741" s="11"/>
      <c r="LM741" s="11"/>
      <c r="LN741" s="11"/>
      <c r="LO741" s="11"/>
      <c r="LP741" s="11"/>
      <c r="LQ741" s="11"/>
      <c r="LR741" s="11"/>
      <c r="LS741" s="11"/>
      <c r="LT741" s="11" t="s">
        <v>19592</v>
      </c>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c r="PE741" s="11"/>
      <c r="PF741" s="11"/>
      <c r="PG741" s="11" t="s">
        <v>19593</v>
      </c>
      <c r="PH741" s="11"/>
      <c r="PI741" s="11"/>
      <c r="PJ741" s="11"/>
      <c r="PK741" s="11"/>
      <c r="PL741" s="11"/>
      <c r="PM741" s="11"/>
      <c r="PN741" s="11"/>
      <c r="PO741" s="11"/>
      <c r="PP741" s="11"/>
      <c r="PQ741" s="11"/>
      <c r="PR741" s="11"/>
      <c r="PS741" s="11"/>
      <c r="PT741" s="11"/>
      <c r="PU741" s="11"/>
      <c r="PV741" s="11"/>
      <c r="PW741" s="11"/>
      <c r="PX741" s="11"/>
      <c r="PY741" s="11"/>
      <c r="PZ741" s="11"/>
      <c r="QA741" s="11"/>
      <c r="QB741" s="11"/>
      <c r="QC741" s="11"/>
      <c r="QD741" s="11"/>
      <c r="QE741" s="11"/>
      <c r="QF741" s="11"/>
      <c r="QG741" s="11"/>
      <c r="QH741" s="11"/>
      <c r="QI741" s="11"/>
      <c r="QJ741" s="11"/>
      <c r="QK741" s="11"/>
      <c r="QL741" s="11"/>
      <c r="QM741" s="11"/>
      <c r="QN741" s="11"/>
      <c r="QO741" s="11"/>
      <c r="QP741" s="11"/>
      <c r="QQ741" s="11"/>
      <c r="QR741" s="11"/>
      <c r="QS741" s="11"/>
      <c r="QT741" s="11"/>
      <c r="QU741" s="11"/>
      <c r="QV741" s="11"/>
      <c r="QW741" s="11"/>
      <c r="QX741" s="11"/>
      <c r="QY741" s="11"/>
      <c r="QZ741" s="11"/>
      <c r="RA741" s="11"/>
      <c r="RB741" s="11"/>
      <c r="RC741" s="11"/>
      <c r="RD741" s="11"/>
      <c r="RE741" s="11"/>
      <c r="RF741" s="11"/>
      <c r="RG741" s="11"/>
      <c r="RH741" s="11"/>
      <c r="RI741" s="11"/>
      <c r="RJ741" s="11"/>
      <c r="RK741" s="11"/>
      <c r="RL741" s="11"/>
      <c r="RM741" s="11"/>
      <c r="RN741" s="11"/>
      <c r="RO741" s="11"/>
      <c r="RP741" s="11"/>
      <c r="RQ741" s="11"/>
      <c r="RR741" s="11"/>
      <c r="RS741" s="11"/>
      <c r="RT741" s="11"/>
      <c r="RU741" s="11"/>
      <c r="RV741" s="11"/>
      <c r="RW741" s="11"/>
      <c r="RX741" s="11"/>
      <c r="RY741" s="11"/>
      <c r="RZ741" s="11"/>
      <c r="SA741" s="11"/>
      <c r="SB741" s="11"/>
      <c r="SC741" s="11"/>
      <c r="SD741" s="11"/>
      <c r="SE741" s="11"/>
      <c r="SF741" s="11"/>
      <c r="SG741" s="11"/>
      <c r="SH741" s="11"/>
      <c r="SI741" s="11"/>
      <c r="SJ741" s="11"/>
      <c r="SK741" s="11"/>
      <c r="SL741" s="11"/>
      <c r="SM741" s="11"/>
      <c r="SN741" s="11"/>
      <c r="SO741" s="11"/>
      <c r="SP741" s="11"/>
      <c r="SQ741" s="11"/>
      <c r="SR741" s="11"/>
      <c r="SS741" s="11"/>
      <c r="ST741" s="11"/>
      <c r="SU741" s="11"/>
      <c r="SV741" s="11"/>
      <c r="SW741" s="11"/>
      <c r="SX741" s="11"/>
      <c r="SY741" s="11"/>
      <c r="SZ741" s="11"/>
      <c r="TA741" s="11"/>
      <c r="TB741" s="11"/>
      <c r="TC741" s="11"/>
      <c r="TD741" s="11"/>
      <c r="TE741" s="11"/>
      <c r="TF741" s="11"/>
      <c r="TG741" s="11"/>
      <c r="TH741" s="11"/>
      <c r="TI741" s="11"/>
      <c r="TJ741" s="11"/>
      <c r="TK741" s="11"/>
      <c r="TL741" s="11"/>
      <c r="TM741" s="11"/>
      <c r="TN741" s="11"/>
      <c r="TO741" s="11"/>
      <c r="TP741" s="11"/>
      <c r="TQ741" s="11"/>
      <c r="TR741" s="11"/>
      <c r="TS741" s="11"/>
      <c r="TT741" s="11"/>
      <c r="TU741" s="11"/>
      <c r="TV741" s="11"/>
      <c r="TW741" s="11"/>
      <c r="TX741" s="11"/>
      <c r="TY741" s="11"/>
      <c r="TZ741" s="11"/>
      <c r="UA741" s="11"/>
      <c r="UB741" s="11"/>
      <c r="UC741" s="11"/>
      <c r="UD741" s="11"/>
      <c r="UE741" s="11"/>
      <c r="UF741" s="11"/>
      <c r="UG741" s="11"/>
      <c r="UH741" s="11"/>
      <c r="UI741" s="11"/>
      <c r="UJ741" s="11"/>
      <c r="UK741" s="11"/>
      <c r="UL741" s="11"/>
      <c r="UM741" s="11"/>
      <c r="UN741" s="11"/>
      <c r="UO741" s="11"/>
      <c r="UP741" s="11"/>
      <c r="UQ741" s="11"/>
      <c r="UR741" s="11"/>
      <c r="US741" s="11"/>
      <c r="UT741" s="11"/>
      <c r="UU741" s="11"/>
      <c r="UV741" s="11"/>
      <c r="UW741" s="11"/>
      <c r="UX741" s="11"/>
      <c r="UY741" s="11"/>
      <c r="UZ741" s="11"/>
      <c r="VA741" s="11"/>
      <c r="VB741" s="11"/>
      <c r="VC741" s="11"/>
      <c r="VD741" s="11"/>
      <c r="VE741" s="11"/>
      <c r="VF741" s="11"/>
      <c r="VG741" s="11"/>
      <c r="VH741" s="11"/>
      <c r="VI741" s="11"/>
      <c r="VJ741" s="11"/>
      <c r="VK741" s="11"/>
      <c r="VL741" s="11"/>
      <c r="VM741" s="11"/>
      <c r="VN741" s="11"/>
      <c r="VO741" s="11"/>
      <c r="VP741" s="11"/>
      <c r="VQ741" s="11"/>
      <c r="VR741" s="11"/>
      <c r="VS741" s="11"/>
      <c r="VT741" s="11"/>
      <c r="VU741" s="11"/>
      <c r="VV741" s="11"/>
      <c r="VW741" s="11"/>
      <c r="VX741" s="11"/>
      <c r="VY741" s="11"/>
      <c r="VZ741" s="11"/>
      <c r="WA741" s="11"/>
      <c r="WB741" s="11"/>
      <c r="WC741" s="11"/>
      <c r="WD741" s="11"/>
      <c r="WE741" s="11"/>
      <c r="WF741" s="11"/>
      <c r="WG741" s="11"/>
      <c r="WH741" s="11"/>
      <c r="WI741" s="11"/>
      <c r="WJ741" s="11"/>
      <c r="WK741" s="11"/>
    </row>
    <row r="742" spans="1:609" x14ac:dyDescent="0.25">
      <c r="A742" s="11"/>
      <c r="B742" s="11"/>
      <c r="C742" s="11"/>
      <c r="D742" s="11"/>
      <c r="E742" s="11"/>
      <c r="F742" s="11"/>
      <c r="G742" s="11"/>
      <c r="H742" s="11"/>
      <c r="I742" s="11"/>
      <c r="J742" s="11"/>
      <c r="K742" s="11" t="s">
        <v>19594</v>
      </c>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t="s">
        <v>19595</v>
      </c>
      <c r="CE742" s="11"/>
      <c r="CF742" s="11"/>
      <c r="CG742" s="11"/>
      <c r="CH742" s="11"/>
      <c r="CI742" s="11"/>
      <c r="CJ742" s="11"/>
      <c r="CK742" s="11"/>
      <c r="CL742" s="11"/>
      <c r="CM742" s="11"/>
      <c r="CN742" s="11"/>
      <c r="CO742" s="11"/>
      <c r="CP742" s="11"/>
      <c r="CQ742" s="11"/>
      <c r="CR742" s="11"/>
      <c r="CS742" s="11" t="s">
        <v>19596</v>
      </c>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t="s">
        <v>19597</v>
      </c>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t="s">
        <v>19598</v>
      </c>
      <c r="LA742" s="11"/>
      <c r="LB742" s="11"/>
      <c r="LC742" s="11" t="s">
        <v>19599</v>
      </c>
      <c r="LD742" s="11"/>
      <c r="LE742" s="11"/>
      <c r="LF742" s="11"/>
      <c r="LG742" s="11"/>
      <c r="LH742" s="11" t="s">
        <v>19600</v>
      </c>
      <c r="LI742" s="11"/>
      <c r="LJ742" s="11"/>
      <c r="LK742" s="11"/>
      <c r="LL742" s="11"/>
      <c r="LM742" s="11"/>
      <c r="LN742" s="11"/>
      <c r="LO742" s="11"/>
      <c r="LP742" s="11"/>
      <c r="LQ742" s="11"/>
      <c r="LR742" s="11"/>
      <c r="LS742" s="11"/>
      <c r="LT742" s="11" t="s">
        <v>19601</v>
      </c>
      <c r="LU742" s="11"/>
      <c r="LV742" s="11"/>
      <c r="LW742" s="11"/>
      <c r="LX742" s="11"/>
      <c r="LY742" s="11"/>
      <c r="LZ742" s="11"/>
      <c r="MA742" s="11"/>
      <c r="MB742" s="11"/>
      <c r="MC742" s="11"/>
      <c r="MD742" s="11"/>
      <c r="ME742" s="11"/>
      <c r="MF742" s="11"/>
      <c r="MG742" s="11"/>
      <c r="MH742" s="11"/>
      <c r="MI742" s="11"/>
      <c r="MJ742" s="11"/>
      <c r="MK742" s="11"/>
      <c r="ML742" s="11"/>
      <c r="MM742" s="11"/>
      <c r="MN742" s="11"/>
      <c r="MO742" s="11"/>
      <c r="MP742" s="11"/>
      <c r="MQ742" s="11"/>
      <c r="MR742" s="11"/>
      <c r="MS742" s="11"/>
      <c r="MT742" s="11"/>
      <c r="MU742" s="11"/>
      <c r="MV742" s="11"/>
      <c r="MW742" s="11"/>
      <c r="MX742" s="11"/>
      <c r="MY742" s="11"/>
      <c r="MZ742" s="11"/>
      <c r="NA742" s="11"/>
      <c r="NB742" s="11"/>
      <c r="NC742" s="11"/>
      <c r="ND742" s="11"/>
      <c r="NE742" s="11"/>
      <c r="NF742" s="11"/>
      <c r="NG742" s="11"/>
      <c r="NH742" s="11"/>
      <c r="NI742" s="11"/>
      <c r="NJ742" s="11"/>
      <c r="NK742" s="11"/>
      <c r="NL742" s="11"/>
      <c r="NM742" s="11"/>
      <c r="NN742" s="11"/>
      <c r="NO742" s="11"/>
      <c r="NP742" s="11"/>
      <c r="NQ742" s="11"/>
      <c r="NR742" s="11"/>
      <c r="NS742" s="11"/>
      <c r="NT742" s="11"/>
      <c r="NU742" s="11"/>
      <c r="NV742" s="11"/>
      <c r="NW742" s="11"/>
      <c r="NX742" s="11"/>
      <c r="NY742" s="11"/>
      <c r="NZ742" s="11"/>
      <c r="OA742" s="11"/>
      <c r="OB742" s="11"/>
      <c r="OC742" s="11"/>
      <c r="OD742" s="11"/>
      <c r="OE742" s="11"/>
      <c r="OF742" s="11"/>
      <c r="OG742" s="11"/>
      <c r="OH742" s="11"/>
      <c r="OI742" s="11"/>
      <c r="OJ742" s="11"/>
      <c r="OK742" s="11"/>
      <c r="OL742" s="11"/>
      <c r="OM742" s="11"/>
      <c r="ON742" s="11"/>
      <c r="OO742" s="11"/>
      <c r="OP742" s="11"/>
      <c r="OQ742" s="11"/>
      <c r="OR742" s="11"/>
      <c r="OS742" s="11"/>
      <c r="OT742" s="11"/>
      <c r="OU742" s="11"/>
      <c r="OV742" s="11"/>
      <c r="OW742" s="11"/>
      <c r="OX742" s="11"/>
      <c r="OY742" s="11"/>
      <c r="OZ742" s="11"/>
      <c r="PA742" s="11"/>
      <c r="PB742" s="11"/>
      <c r="PC742" s="11"/>
      <c r="PD742" s="11"/>
      <c r="PE742" s="11"/>
      <c r="PF742" s="11"/>
      <c r="PG742" s="11" t="s">
        <v>19602</v>
      </c>
      <c r="PH742" s="11"/>
      <c r="PI742" s="11"/>
      <c r="PJ742" s="11"/>
      <c r="PK742" s="11"/>
      <c r="PL742" s="11"/>
      <c r="PM742" s="11"/>
      <c r="PN742" s="11"/>
      <c r="PO742" s="11"/>
      <c r="PP742" s="11"/>
      <c r="PQ742" s="11"/>
      <c r="PR742" s="11"/>
      <c r="PS742" s="11"/>
      <c r="PT742" s="11"/>
      <c r="PU742" s="11"/>
      <c r="PV742" s="11"/>
      <c r="PW742" s="11"/>
      <c r="PX742" s="11"/>
      <c r="PY742" s="11"/>
      <c r="PZ742" s="11"/>
      <c r="QA742" s="11"/>
      <c r="QB742" s="11"/>
      <c r="QC742" s="11"/>
      <c r="QD742" s="11"/>
      <c r="QE742" s="11"/>
      <c r="QF742" s="11"/>
      <c r="QG742" s="11"/>
      <c r="QH742" s="11"/>
      <c r="QI742" s="11"/>
      <c r="QJ742" s="11"/>
      <c r="QK742" s="11"/>
      <c r="QL742" s="11"/>
      <c r="QM742" s="11"/>
      <c r="QN742" s="11"/>
      <c r="QO742" s="11"/>
      <c r="QP742" s="11"/>
      <c r="QQ742" s="11"/>
      <c r="QR742" s="11"/>
      <c r="QS742" s="11"/>
      <c r="QT742" s="11"/>
      <c r="QU742" s="11"/>
      <c r="QV742" s="11"/>
      <c r="QW742" s="11"/>
      <c r="QX742" s="11"/>
      <c r="QY742" s="11"/>
      <c r="QZ742" s="11"/>
      <c r="RA742" s="11"/>
      <c r="RB742" s="11"/>
      <c r="RC742" s="11"/>
      <c r="RD742" s="11"/>
      <c r="RE742" s="11"/>
      <c r="RF742" s="11"/>
      <c r="RG742" s="11"/>
      <c r="RH742" s="11"/>
      <c r="RI742" s="11"/>
      <c r="RJ742" s="11"/>
      <c r="RK742" s="11"/>
      <c r="RL742" s="11"/>
      <c r="RM742" s="11"/>
      <c r="RN742" s="11"/>
      <c r="RO742" s="11"/>
      <c r="RP742" s="11"/>
      <c r="RQ742" s="11"/>
      <c r="RR742" s="11"/>
      <c r="RS742" s="11"/>
      <c r="RT742" s="11"/>
      <c r="RU742" s="11"/>
      <c r="RV742" s="11"/>
      <c r="RW742" s="11"/>
      <c r="RX742" s="11"/>
      <c r="RY742" s="11"/>
      <c r="RZ742" s="11"/>
      <c r="SA742" s="11"/>
      <c r="SB742" s="11"/>
      <c r="SC742" s="11"/>
      <c r="SD742" s="11"/>
      <c r="SE742" s="11"/>
      <c r="SF742" s="11"/>
      <c r="SG742" s="11"/>
      <c r="SH742" s="11"/>
      <c r="SI742" s="11"/>
      <c r="SJ742" s="11"/>
      <c r="SK742" s="11"/>
      <c r="SL742" s="11"/>
      <c r="SM742" s="11"/>
      <c r="SN742" s="11"/>
      <c r="SO742" s="11"/>
      <c r="SP742" s="11"/>
      <c r="SQ742" s="11"/>
      <c r="SR742" s="11"/>
      <c r="SS742" s="11"/>
      <c r="ST742" s="11"/>
      <c r="SU742" s="11"/>
      <c r="SV742" s="11"/>
      <c r="SW742" s="11"/>
      <c r="SX742" s="11"/>
      <c r="SY742" s="11"/>
      <c r="SZ742" s="11"/>
      <c r="TA742" s="11"/>
      <c r="TB742" s="11"/>
      <c r="TC742" s="11"/>
      <c r="TD742" s="11"/>
      <c r="TE742" s="11"/>
      <c r="TF742" s="11"/>
      <c r="TG742" s="11"/>
      <c r="TH742" s="11"/>
      <c r="TI742" s="11"/>
      <c r="TJ742" s="11"/>
      <c r="TK742" s="11"/>
      <c r="TL742" s="11"/>
      <c r="TM742" s="11"/>
      <c r="TN742" s="11"/>
      <c r="TO742" s="11"/>
      <c r="TP742" s="11"/>
      <c r="TQ742" s="11"/>
      <c r="TR742" s="11"/>
      <c r="TS742" s="11"/>
      <c r="TT742" s="11"/>
      <c r="TU742" s="11"/>
      <c r="TV742" s="11"/>
      <c r="TW742" s="11"/>
      <c r="TX742" s="11"/>
      <c r="TY742" s="11"/>
      <c r="TZ742" s="11"/>
      <c r="UA742" s="11"/>
      <c r="UB742" s="11"/>
      <c r="UC742" s="11"/>
      <c r="UD742" s="11"/>
      <c r="UE742" s="11"/>
      <c r="UF742" s="11"/>
      <c r="UG742" s="11"/>
      <c r="UH742" s="11"/>
      <c r="UI742" s="11"/>
      <c r="UJ742" s="11"/>
      <c r="UK742" s="11"/>
      <c r="UL742" s="11"/>
      <c r="UM742" s="11"/>
      <c r="UN742" s="11"/>
      <c r="UO742" s="11"/>
      <c r="UP742" s="11"/>
      <c r="UQ742" s="11"/>
      <c r="UR742" s="11"/>
      <c r="US742" s="11"/>
      <c r="UT742" s="11"/>
      <c r="UU742" s="11"/>
      <c r="UV742" s="11"/>
      <c r="UW742" s="11"/>
      <c r="UX742" s="11"/>
      <c r="UY742" s="11"/>
      <c r="UZ742" s="11"/>
      <c r="VA742" s="11"/>
      <c r="VB742" s="11"/>
      <c r="VC742" s="11"/>
      <c r="VD742" s="11"/>
      <c r="VE742" s="11"/>
      <c r="VF742" s="11"/>
      <c r="VG742" s="11"/>
      <c r="VH742" s="11"/>
      <c r="VI742" s="11"/>
      <c r="VJ742" s="11"/>
      <c r="VK742" s="11"/>
      <c r="VL742" s="11"/>
      <c r="VM742" s="11"/>
      <c r="VN742" s="11"/>
      <c r="VO742" s="11"/>
      <c r="VP742" s="11"/>
      <c r="VQ742" s="11"/>
      <c r="VR742" s="11"/>
      <c r="VS742" s="11"/>
      <c r="VT742" s="11"/>
      <c r="VU742" s="11"/>
      <c r="VV742" s="11"/>
      <c r="VW742" s="11"/>
      <c r="VX742" s="11"/>
      <c r="VY742" s="11"/>
      <c r="VZ742" s="11"/>
      <c r="WA742" s="11"/>
      <c r="WB742" s="11"/>
      <c r="WC742" s="11"/>
      <c r="WD742" s="11"/>
      <c r="WE742" s="11"/>
      <c r="WF742" s="11"/>
      <c r="WG742" s="11"/>
      <c r="WH742" s="11"/>
      <c r="WI742" s="11"/>
      <c r="WJ742" s="11"/>
      <c r="WK742" s="11"/>
    </row>
    <row r="743" spans="1:609" x14ac:dyDescent="0.25">
      <c r="A743" s="11"/>
      <c r="B743" s="11"/>
      <c r="C743" s="11"/>
      <c r="D743" s="11"/>
      <c r="E743" s="11"/>
      <c r="F743" s="11"/>
      <c r="G743" s="11"/>
      <c r="H743" s="11"/>
      <c r="I743" s="11"/>
      <c r="J743" s="11"/>
      <c r="K743" s="11" t="s">
        <v>19603</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t="s">
        <v>19604</v>
      </c>
      <c r="CE743" s="11"/>
      <c r="CF743" s="11"/>
      <c r="CG743" s="11"/>
      <c r="CH743" s="11"/>
      <c r="CI743" s="11"/>
      <c r="CJ743" s="11"/>
      <c r="CK743" s="11"/>
      <c r="CL743" s="11"/>
      <c r="CM743" s="11"/>
      <c r="CN743" s="11"/>
      <c r="CO743" s="11"/>
      <c r="CP743" s="11"/>
      <c r="CQ743" s="11"/>
      <c r="CR743" s="11"/>
      <c r="CS743" s="11" t="s">
        <v>19605</v>
      </c>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t="s">
        <v>19606</v>
      </c>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t="s">
        <v>19607</v>
      </c>
      <c r="LA743" s="11"/>
      <c r="LB743" s="11"/>
      <c r="LC743" s="11" t="s">
        <v>19608</v>
      </c>
      <c r="LD743" s="11"/>
      <c r="LE743" s="11"/>
      <c r="LF743" s="11"/>
      <c r="LG743" s="11"/>
      <c r="LH743" s="11" t="s">
        <v>19609</v>
      </c>
      <c r="LI743" s="11"/>
      <c r="LJ743" s="11"/>
      <c r="LK743" s="11"/>
      <c r="LL743" s="11"/>
      <c r="LM743" s="11"/>
      <c r="LN743" s="11"/>
      <c r="LO743" s="11"/>
      <c r="LP743" s="11"/>
      <c r="LQ743" s="11"/>
      <c r="LR743" s="11"/>
      <c r="LS743" s="11"/>
      <c r="LT743" s="11" t="s">
        <v>19610</v>
      </c>
      <c r="LU743" s="11"/>
      <c r="LV743" s="11"/>
      <c r="LW743" s="11"/>
      <c r="LX743" s="11"/>
      <c r="LY743" s="11"/>
      <c r="LZ743" s="11"/>
      <c r="MA743" s="11"/>
      <c r="MB743" s="11"/>
      <c r="MC743" s="11"/>
      <c r="MD743" s="11"/>
      <c r="ME743" s="11"/>
      <c r="MF743" s="11"/>
      <c r="MG743" s="11"/>
      <c r="MH743" s="11"/>
      <c r="MI743" s="11"/>
      <c r="MJ743" s="11"/>
      <c r="MK743" s="11"/>
      <c r="ML743" s="11"/>
      <c r="MM743" s="11"/>
      <c r="MN743" s="11"/>
      <c r="MO743" s="11"/>
      <c r="MP743" s="11"/>
      <c r="MQ743" s="11"/>
      <c r="MR743" s="11"/>
      <c r="MS743" s="11"/>
      <c r="MT743" s="11"/>
      <c r="MU743" s="11"/>
      <c r="MV743" s="11"/>
      <c r="MW743" s="11"/>
      <c r="MX743" s="11"/>
      <c r="MY743" s="11"/>
      <c r="MZ743" s="11"/>
      <c r="NA743" s="11"/>
      <c r="NB743" s="11"/>
      <c r="NC743" s="11"/>
      <c r="ND743" s="11"/>
      <c r="NE743" s="11"/>
      <c r="NF743" s="11"/>
      <c r="NG743" s="11"/>
      <c r="NH743" s="11"/>
      <c r="NI743" s="11"/>
      <c r="NJ743" s="11"/>
      <c r="NK743" s="11"/>
      <c r="NL743" s="11"/>
      <c r="NM743" s="11"/>
      <c r="NN743" s="11"/>
      <c r="NO743" s="11"/>
      <c r="NP743" s="11"/>
      <c r="NQ743" s="11"/>
      <c r="NR743" s="11"/>
      <c r="NS743" s="11"/>
      <c r="NT743" s="11"/>
      <c r="NU743" s="11"/>
      <c r="NV743" s="11"/>
      <c r="NW743" s="11"/>
      <c r="NX743" s="11"/>
      <c r="NY743" s="11"/>
      <c r="NZ743" s="11"/>
      <c r="OA743" s="11"/>
      <c r="OB743" s="11"/>
      <c r="OC743" s="11"/>
      <c r="OD743" s="11"/>
      <c r="OE743" s="11"/>
      <c r="OF743" s="11"/>
      <c r="OG743" s="11"/>
      <c r="OH743" s="11"/>
      <c r="OI743" s="11"/>
      <c r="OJ743" s="11"/>
      <c r="OK743" s="11"/>
      <c r="OL743" s="11"/>
      <c r="OM743" s="11"/>
      <c r="ON743" s="11"/>
      <c r="OO743" s="11"/>
      <c r="OP743" s="11"/>
      <c r="OQ743" s="11"/>
      <c r="OR743" s="11"/>
      <c r="OS743" s="11"/>
      <c r="OT743" s="11"/>
      <c r="OU743" s="11"/>
      <c r="OV743" s="11"/>
      <c r="OW743" s="11"/>
      <c r="OX743" s="11"/>
      <c r="OY743" s="11"/>
      <c r="OZ743" s="11"/>
      <c r="PA743" s="11"/>
      <c r="PB743" s="11"/>
      <c r="PC743" s="11"/>
      <c r="PD743" s="11"/>
      <c r="PE743" s="11"/>
      <c r="PF743" s="11"/>
      <c r="PG743" s="11" t="s">
        <v>19611</v>
      </c>
      <c r="PH743" s="11"/>
      <c r="PI743" s="11"/>
      <c r="PJ743" s="11"/>
      <c r="PK743" s="11"/>
      <c r="PL743" s="11"/>
      <c r="PM743" s="11"/>
      <c r="PN743" s="11"/>
      <c r="PO743" s="11"/>
      <c r="PP743" s="11"/>
      <c r="PQ743" s="11"/>
      <c r="PR743" s="11"/>
      <c r="PS743" s="11"/>
      <c r="PT743" s="11"/>
      <c r="PU743" s="11"/>
      <c r="PV743" s="11"/>
      <c r="PW743" s="11"/>
      <c r="PX743" s="11"/>
      <c r="PY743" s="11"/>
      <c r="PZ743" s="11"/>
      <c r="QA743" s="11"/>
      <c r="QB743" s="11"/>
      <c r="QC743" s="11"/>
      <c r="QD743" s="11"/>
      <c r="QE743" s="11"/>
      <c r="QF743" s="11"/>
      <c r="QG743" s="11"/>
      <c r="QH743" s="11"/>
      <c r="QI743" s="11"/>
      <c r="QJ743" s="11"/>
      <c r="QK743" s="11"/>
      <c r="QL743" s="11"/>
      <c r="QM743" s="11"/>
      <c r="QN743" s="11"/>
      <c r="QO743" s="11"/>
      <c r="QP743" s="11"/>
      <c r="QQ743" s="11"/>
      <c r="QR743" s="11"/>
      <c r="QS743" s="11"/>
      <c r="QT743" s="11"/>
      <c r="QU743" s="11"/>
      <c r="QV743" s="11"/>
      <c r="QW743" s="11"/>
      <c r="QX743" s="11"/>
      <c r="QY743" s="11"/>
      <c r="QZ743" s="11"/>
      <c r="RA743" s="11"/>
      <c r="RB743" s="11"/>
      <c r="RC743" s="11"/>
      <c r="RD743" s="11"/>
      <c r="RE743" s="11"/>
      <c r="RF743" s="11"/>
      <c r="RG743" s="11"/>
      <c r="RH743" s="11"/>
      <c r="RI743" s="11"/>
      <c r="RJ743" s="11"/>
      <c r="RK743" s="11"/>
      <c r="RL743" s="11"/>
      <c r="RM743" s="11"/>
      <c r="RN743" s="11"/>
      <c r="RO743" s="11"/>
      <c r="RP743" s="11"/>
      <c r="RQ743" s="11"/>
      <c r="RR743" s="11"/>
      <c r="RS743" s="11"/>
      <c r="RT743" s="11"/>
      <c r="RU743" s="11"/>
      <c r="RV743" s="11"/>
      <c r="RW743" s="11"/>
      <c r="RX743" s="11"/>
      <c r="RY743" s="11"/>
      <c r="RZ743" s="11"/>
      <c r="SA743" s="11"/>
      <c r="SB743" s="11"/>
      <c r="SC743" s="11"/>
      <c r="SD743" s="11"/>
      <c r="SE743" s="11"/>
      <c r="SF743" s="11"/>
      <c r="SG743" s="11"/>
      <c r="SH743" s="11"/>
      <c r="SI743" s="11"/>
      <c r="SJ743" s="11"/>
      <c r="SK743" s="11"/>
      <c r="SL743" s="11"/>
      <c r="SM743" s="11"/>
      <c r="SN743" s="11"/>
      <c r="SO743" s="11"/>
      <c r="SP743" s="11"/>
      <c r="SQ743" s="11"/>
      <c r="SR743" s="11"/>
      <c r="SS743" s="11"/>
      <c r="ST743" s="11"/>
      <c r="SU743" s="11"/>
      <c r="SV743" s="11"/>
      <c r="SW743" s="11"/>
      <c r="SX743" s="11"/>
      <c r="SY743" s="11"/>
      <c r="SZ743" s="11"/>
      <c r="TA743" s="11"/>
      <c r="TB743" s="11"/>
      <c r="TC743" s="11"/>
      <c r="TD743" s="11"/>
      <c r="TE743" s="11"/>
      <c r="TF743" s="11"/>
      <c r="TG743" s="11"/>
      <c r="TH743" s="11"/>
      <c r="TI743" s="11"/>
      <c r="TJ743" s="11"/>
      <c r="TK743" s="11"/>
      <c r="TL743" s="11"/>
      <c r="TM743" s="11"/>
      <c r="TN743" s="11"/>
      <c r="TO743" s="11"/>
      <c r="TP743" s="11"/>
      <c r="TQ743" s="11"/>
      <c r="TR743" s="11"/>
      <c r="TS743" s="11"/>
      <c r="TT743" s="11"/>
      <c r="TU743" s="11"/>
      <c r="TV743" s="11"/>
      <c r="TW743" s="11"/>
      <c r="TX743" s="11"/>
      <c r="TY743" s="11"/>
      <c r="TZ743" s="11"/>
      <c r="UA743" s="11"/>
      <c r="UB743" s="11"/>
      <c r="UC743" s="11"/>
      <c r="UD743" s="11"/>
      <c r="UE743" s="11"/>
      <c r="UF743" s="11"/>
      <c r="UG743" s="11"/>
      <c r="UH743" s="11"/>
      <c r="UI743" s="11"/>
      <c r="UJ743" s="11"/>
      <c r="UK743" s="11"/>
      <c r="UL743" s="11"/>
      <c r="UM743" s="11"/>
      <c r="UN743" s="11"/>
      <c r="UO743" s="11"/>
      <c r="UP743" s="11"/>
      <c r="UQ743" s="11"/>
      <c r="UR743" s="11"/>
      <c r="US743" s="11"/>
      <c r="UT743" s="11"/>
      <c r="UU743" s="11"/>
      <c r="UV743" s="11"/>
      <c r="UW743" s="11"/>
      <c r="UX743" s="11"/>
      <c r="UY743" s="11"/>
      <c r="UZ743" s="11"/>
      <c r="VA743" s="11"/>
      <c r="VB743" s="11"/>
      <c r="VC743" s="11"/>
      <c r="VD743" s="11"/>
      <c r="VE743" s="11"/>
      <c r="VF743" s="11"/>
      <c r="VG743" s="11"/>
      <c r="VH743" s="11"/>
      <c r="VI743" s="11"/>
      <c r="VJ743" s="11"/>
      <c r="VK743" s="11"/>
      <c r="VL743" s="11"/>
      <c r="VM743" s="11"/>
      <c r="VN743" s="11"/>
      <c r="VO743" s="11"/>
      <c r="VP743" s="11"/>
      <c r="VQ743" s="11"/>
      <c r="VR743" s="11"/>
      <c r="VS743" s="11"/>
      <c r="VT743" s="11"/>
      <c r="VU743" s="11"/>
      <c r="VV743" s="11"/>
      <c r="VW743" s="11"/>
      <c r="VX743" s="11"/>
      <c r="VY743" s="11"/>
      <c r="VZ743" s="11"/>
      <c r="WA743" s="11"/>
      <c r="WB743" s="11"/>
      <c r="WC743" s="11"/>
      <c r="WD743" s="11"/>
      <c r="WE743" s="11"/>
      <c r="WF743" s="11"/>
      <c r="WG743" s="11"/>
      <c r="WH743" s="11"/>
      <c r="WI743" s="11"/>
      <c r="WJ743" s="11"/>
      <c r="WK743" s="11"/>
    </row>
    <row r="744" spans="1:609" x14ac:dyDescent="0.25">
      <c r="A744" s="11"/>
      <c r="B744" s="11"/>
      <c r="C744" s="11"/>
      <c r="D744" s="11"/>
      <c r="E744" s="11"/>
      <c r="F744" s="11"/>
      <c r="G744" s="11"/>
      <c r="H744" s="11"/>
      <c r="I744" s="11"/>
      <c r="J744" s="11"/>
      <c r="K744" s="11" t="s">
        <v>19612</v>
      </c>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t="s">
        <v>19613</v>
      </c>
      <c r="CE744" s="11"/>
      <c r="CF744" s="11"/>
      <c r="CG744" s="11"/>
      <c r="CH744" s="11"/>
      <c r="CI744" s="11"/>
      <c r="CJ744" s="11"/>
      <c r="CK744" s="11"/>
      <c r="CL744" s="11"/>
      <c r="CM744" s="11"/>
      <c r="CN744" s="11"/>
      <c r="CO744" s="11"/>
      <c r="CP744" s="11"/>
      <c r="CQ744" s="11"/>
      <c r="CR744" s="11"/>
      <c r="CS744" s="11" t="s">
        <v>19614</v>
      </c>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t="s">
        <v>19615</v>
      </c>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t="s">
        <v>19616</v>
      </c>
      <c r="LA744" s="11"/>
      <c r="LB744" s="11"/>
      <c r="LC744" s="11" t="s">
        <v>19617</v>
      </c>
      <c r="LD744" s="11"/>
      <c r="LE744" s="11"/>
      <c r="LF744" s="11"/>
      <c r="LG744" s="11"/>
      <c r="LH744" s="11" t="s">
        <v>19618</v>
      </c>
      <c r="LI744" s="11"/>
      <c r="LJ744" s="11"/>
      <c r="LK744" s="11"/>
      <c r="LL744" s="11"/>
      <c r="LM744" s="11"/>
      <c r="LN744" s="11"/>
      <c r="LO744" s="11"/>
      <c r="LP744" s="11"/>
      <c r="LQ744" s="11"/>
      <c r="LR744" s="11"/>
      <c r="LS744" s="11"/>
      <c r="LT744" s="11" t="s">
        <v>19619</v>
      </c>
      <c r="LU744" s="11"/>
      <c r="LV744" s="11"/>
      <c r="LW744" s="11"/>
      <c r="LX744" s="11"/>
      <c r="LY744" s="11"/>
      <c r="LZ744" s="11"/>
      <c r="MA744" s="11"/>
      <c r="MB744" s="11"/>
      <c r="MC744" s="11"/>
      <c r="MD744" s="11"/>
      <c r="ME744" s="11"/>
      <c r="MF744" s="11"/>
      <c r="MG744" s="11"/>
      <c r="MH744" s="11"/>
      <c r="MI744" s="11"/>
      <c r="MJ744" s="11"/>
      <c r="MK744" s="11"/>
      <c r="ML744" s="11"/>
      <c r="MM744" s="11"/>
      <c r="MN744" s="11"/>
      <c r="MO744" s="11"/>
      <c r="MP744" s="11"/>
      <c r="MQ744" s="11"/>
      <c r="MR744" s="11"/>
      <c r="MS744" s="11"/>
      <c r="MT744" s="11"/>
      <c r="MU744" s="11"/>
      <c r="MV744" s="11"/>
      <c r="MW744" s="11"/>
      <c r="MX744" s="11"/>
      <c r="MY744" s="11"/>
      <c r="MZ744" s="11"/>
      <c r="NA744" s="11"/>
      <c r="NB744" s="11"/>
      <c r="NC744" s="11"/>
      <c r="ND744" s="11"/>
      <c r="NE744" s="11"/>
      <c r="NF744" s="11"/>
      <c r="NG744" s="11"/>
      <c r="NH744" s="11"/>
      <c r="NI744" s="11"/>
      <c r="NJ744" s="11"/>
      <c r="NK744" s="11"/>
      <c r="NL744" s="11"/>
      <c r="NM744" s="11"/>
      <c r="NN744" s="11"/>
      <c r="NO744" s="11"/>
      <c r="NP744" s="11"/>
      <c r="NQ744" s="11"/>
      <c r="NR744" s="11"/>
      <c r="NS744" s="11"/>
      <c r="NT744" s="11"/>
      <c r="NU744" s="11"/>
      <c r="NV744" s="11"/>
      <c r="NW744" s="11"/>
      <c r="NX744" s="11"/>
      <c r="NY744" s="11"/>
      <c r="NZ744" s="11"/>
      <c r="OA744" s="11"/>
      <c r="OB744" s="11"/>
      <c r="OC744" s="11"/>
      <c r="OD744" s="11"/>
      <c r="OE744" s="11"/>
      <c r="OF744" s="11"/>
      <c r="OG744" s="11"/>
      <c r="OH744" s="11"/>
      <c r="OI744" s="11"/>
      <c r="OJ744" s="11"/>
      <c r="OK744" s="11"/>
      <c r="OL744" s="11"/>
      <c r="OM744" s="11"/>
      <c r="ON744" s="11"/>
      <c r="OO744" s="11"/>
      <c r="OP744" s="11"/>
      <c r="OQ744" s="11"/>
      <c r="OR744" s="11"/>
      <c r="OS744" s="11"/>
      <c r="OT744" s="11"/>
      <c r="OU744" s="11"/>
      <c r="OV744" s="11"/>
      <c r="OW744" s="11"/>
      <c r="OX744" s="11"/>
      <c r="OY744" s="11"/>
      <c r="OZ744" s="11"/>
      <c r="PA744" s="11"/>
      <c r="PB744" s="11"/>
      <c r="PC744" s="11"/>
      <c r="PD744" s="11"/>
      <c r="PE744" s="11"/>
      <c r="PF744" s="11"/>
      <c r="PG744" s="11" t="s">
        <v>19620</v>
      </c>
      <c r="PH744" s="11"/>
      <c r="PI744" s="11"/>
      <c r="PJ744" s="11"/>
      <c r="PK744" s="11"/>
      <c r="PL744" s="11"/>
      <c r="PM744" s="11"/>
      <c r="PN744" s="11"/>
      <c r="PO744" s="11"/>
      <c r="PP744" s="11"/>
      <c r="PQ744" s="11"/>
      <c r="PR744" s="11"/>
      <c r="PS744" s="11"/>
      <c r="PT744" s="11"/>
      <c r="PU744" s="11"/>
      <c r="PV744" s="11"/>
      <c r="PW744" s="11"/>
      <c r="PX744" s="11"/>
      <c r="PY744" s="11"/>
      <c r="PZ744" s="11"/>
      <c r="QA744" s="11"/>
      <c r="QB744" s="11"/>
      <c r="QC744" s="11"/>
      <c r="QD744" s="11"/>
      <c r="QE744" s="11"/>
      <c r="QF744" s="11"/>
      <c r="QG744" s="11"/>
      <c r="QH744" s="11"/>
      <c r="QI744" s="11"/>
      <c r="QJ744" s="11"/>
      <c r="QK744" s="11"/>
      <c r="QL744" s="11"/>
      <c r="QM744" s="11"/>
      <c r="QN744" s="11"/>
      <c r="QO744" s="11"/>
      <c r="QP744" s="11"/>
      <c r="QQ744" s="11"/>
      <c r="QR744" s="11"/>
      <c r="QS744" s="11"/>
      <c r="QT744" s="11"/>
      <c r="QU744" s="11"/>
      <c r="QV744" s="11"/>
      <c r="QW744" s="11"/>
      <c r="QX744" s="11"/>
      <c r="QY744" s="11"/>
      <c r="QZ744" s="11"/>
      <c r="RA744" s="11"/>
      <c r="RB744" s="11"/>
      <c r="RC744" s="11"/>
      <c r="RD744" s="11"/>
      <c r="RE744" s="11"/>
      <c r="RF744" s="11"/>
      <c r="RG744" s="11"/>
      <c r="RH744" s="11"/>
      <c r="RI744" s="11"/>
      <c r="RJ744" s="11"/>
      <c r="RK744" s="11"/>
      <c r="RL744" s="11"/>
      <c r="RM744" s="11"/>
      <c r="RN744" s="11"/>
      <c r="RO744" s="11"/>
      <c r="RP744" s="11"/>
      <c r="RQ744" s="11"/>
      <c r="RR744" s="11"/>
      <c r="RS744" s="11"/>
      <c r="RT744" s="11"/>
      <c r="RU744" s="11"/>
      <c r="RV744" s="11"/>
      <c r="RW744" s="11"/>
      <c r="RX744" s="11"/>
      <c r="RY744" s="11"/>
      <c r="RZ744" s="11"/>
      <c r="SA744" s="11"/>
      <c r="SB744" s="11"/>
      <c r="SC744" s="11"/>
      <c r="SD744" s="11"/>
      <c r="SE744" s="11"/>
      <c r="SF744" s="11"/>
      <c r="SG744" s="11"/>
      <c r="SH744" s="11"/>
      <c r="SI744" s="11"/>
      <c r="SJ744" s="11"/>
      <c r="SK744" s="11"/>
      <c r="SL744" s="11"/>
      <c r="SM744" s="11"/>
      <c r="SN744" s="11"/>
      <c r="SO744" s="11"/>
      <c r="SP744" s="11"/>
      <c r="SQ744" s="11"/>
      <c r="SR744" s="11"/>
      <c r="SS744" s="11"/>
      <c r="ST744" s="11"/>
      <c r="SU744" s="11"/>
      <c r="SV744" s="11"/>
      <c r="SW744" s="11"/>
      <c r="SX744" s="11"/>
      <c r="SY744" s="11"/>
      <c r="SZ744" s="11"/>
      <c r="TA744" s="11"/>
      <c r="TB744" s="11"/>
      <c r="TC744" s="11"/>
      <c r="TD744" s="11"/>
      <c r="TE744" s="11"/>
      <c r="TF744" s="11"/>
      <c r="TG744" s="11"/>
      <c r="TH744" s="11"/>
      <c r="TI744" s="11"/>
      <c r="TJ744" s="11"/>
      <c r="TK744" s="11"/>
      <c r="TL744" s="11"/>
      <c r="TM744" s="11"/>
      <c r="TN744" s="11"/>
      <c r="TO744" s="11"/>
      <c r="TP744" s="11"/>
      <c r="TQ744" s="11"/>
      <c r="TR744" s="11"/>
      <c r="TS744" s="11"/>
      <c r="TT744" s="11"/>
      <c r="TU744" s="11"/>
      <c r="TV744" s="11"/>
      <c r="TW744" s="11"/>
      <c r="TX744" s="11"/>
      <c r="TY744" s="11"/>
      <c r="TZ744" s="11"/>
      <c r="UA744" s="11"/>
      <c r="UB744" s="11"/>
      <c r="UC744" s="11"/>
      <c r="UD744" s="11"/>
      <c r="UE744" s="11"/>
      <c r="UF744" s="11"/>
      <c r="UG744" s="11"/>
      <c r="UH744" s="11"/>
      <c r="UI744" s="11"/>
      <c r="UJ744" s="11"/>
      <c r="UK744" s="11"/>
      <c r="UL744" s="11"/>
      <c r="UM744" s="11"/>
      <c r="UN744" s="11"/>
      <c r="UO744" s="11"/>
      <c r="UP744" s="11"/>
      <c r="UQ744" s="11"/>
      <c r="UR744" s="11"/>
      <c r="US744" s="11"/>
      <c r="UT744" s="11"/>
      <c r="UU744" s="11"/>
      <c r="UV744" s="11"/>
      <c r="UW744" s="11"/>
      <c r="UX744" s="11"/>
      <c r="UY744" s="11"/>
      <c r="UZ744" s="11"/>
      <c r="VA744" s="11"/>
      <c r="VB744" s="11"/>
      <c r="VC744" s="11"/>
      <c r="VD744" s="11"/>
      <c r="VE744" s="11"/>
      <c r="VF744" s="11"/>
      <c r="VG744" s="11"/>
      <c r="VH744" s="11"/>
      <c r="VI744" s="11"/>
      <c r="VJ744" s="11"/>
      <c r="VK744" s="11"/>
      <c r="VL744" s="11"/>
      <c r="VM744" s="11"/>
      <c r="VN744" s="11"/>
      <c r="VO744" s="11"/>
      <c r="VP744" s="11"/>
      <c r="VQ744" s="11"/>
      <c r="VR744" s="11"/>
      <c r="VS744" s="11"/>
      <c r="VT744" s="11"/>
      <c r="VU744" s="11"/>
      <c r="VV744" s="11"/>
      <c r="VW744" s="11"/>
      <c r="VX744" s="11"/>
      <c r="VY744" s="11"/>
      <c r="VZ744" s="11"/>
      <c r="WA744" s="11"/>
      <c r="WB744" s="11"/>
      <c r="WC744" s="11"/>
      <c r="WD744" s="11"/>
      <c r="WE744" s="11"/>
      <c r="WF744" s="11"/>
      <c r="WG744" s="11"/>
      <c r="WH744" s="11"/>
      <c r="WI744" s="11"/>
      <c r="WJ744" s="11"/>
      <c r="WK744" s="11"/>
    </row>
    <row r="745" spans="1:609" x14ac:dyDescent="0.25">
      <c r="A745" s="11"/>
      <c r="B745" s="11"/>
      <c r="C745" s="11"/>
      <c r="D745" s="11"/>
      <c r="E745" s="11"/>
      <c r="F745" s="11"/>
      <c r="G745" s="11"/>
      <c r="H745" s="11"/>
      <c r="I745" s="11"/>
      <c r="J745" s="11"/>
      <c r="K745" s="11" t="s">
        <v>19621</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t="s">
        <v>19622</v>
      </c>
      <c r="CE745" s="11"/>
      <c r="CF745" s="11"/>
      <c r="CG745" s="11"/>
      <c r="CH745" s="11"/>
      <c r="CI745" s="11"/>
      <c r="CJ745" s="11"/>
      <c r="CK745" s="11"/>
      <c r="CL745" s="11"/>
      <c r="CM745" s="11"/>
      <c r="CN745" s="11"/>
      <c r="CO745" s="11"/>
      <c r="CP745" s="11"/>
      <c r="CQ745" s="11"/>
      <c r="CR745" s="11"/>
      <c r="CS745" s="11" t="s">
        <v>19623</v>
      </c>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t="s">
        <v>19624</v>
      </c>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t="s">
        <v>19625</v>
      </c>
      <c r="LD745" s="11"/>
      <c r="LE745" s="11"/>
      <c r="LF745" s="11"/>
      <c r="LG745" s="11"/>
      <c r="LH745" s="11" t="s">
        <v>19626</v>
      </c>
      <c r="LI745" s="11"/>
      <c r="LJ745" s="11"/>
      <c r="LK745" s="11"/>
      <c r="LL745" s="11"/>
      <c r="LM745" s="11"/>
      <c r="LN745" s="11"/>
      <c r="LO745" s="11"/>
      <c r="LP745" s="11"/>
      <c r="LQ745" s="11"/>
      <c r="LR745" s="11"/>
      <c r="LS745" s="11"/>
      <c r="LT745" s="11" t="s">
        <v>19627</v>
      </c>
      <c r="LU745" s="11"/>
      <c r="LV745" s="11"/>
      <c r="LW745" s="11"/>
      <c r="LX745" s="11"/>
      <c r="LY745" s="11"/>
      <c r="LZ745" s="11"/>
      <c r="MA745" s="11"/>
      <c r="MB745" s="11"/>
      <c r="MC745" s="11"/>
      <c r="MD745" s="11"/>
      <c r="ME745" s="11"/>
      <c r="MF745" s="11"/>
      <c r="MG745" s="11"/>
      <c r="MH745" s="11"/>
      <c r="MI745" s="11"/>
      <c r="MJ745" s="11"/>
      <c r="MK745" s="11"/>
      <c r="ML745" s="11"/>
      <c r="MM745" s="11"/>
      <c r="MN745" s="11"/>
      <c r="MO745" s="11"/>
      <c r="MP745" s="11"/>
      <c r="MQ745" s="11"/>
      <c r="MR745" s="11"/>
      <c r="MS745" s="11"/>
      <c r="MT745" s="11"/>
      <c r="MU745" s="11"/>
      <c r="MV745" s="11"/>
      <c r="MW745" s="11"/>
      <c r="MX745" s="11"/>
      <c r="MY745" s="11"/>
      <c r="MZ745" s="11"/>
      <c r="NA745" s="11"/>
      <c r="NB745" s="11"/>
      <c r="NC745" s="11"/>
      <c r="ND745" s="11"/>
      <c r="NE745" s="11"/>
      <c r="NF745" s="11"/>
      <c r="NG745" s="11"/>
      <c r="NH745" s="11"/>
      <c r="NI745" s="11"/>
      <c r="NJ745" s="11"/>
      <c r="NK745" s="11"/>
      <c r="NL745" s="11"/>
      <c r="NM745" s="11"/>
      <c r="NN745" s="11"/>
      <c r="NO745" s="11"/>
      <c r="NP745" s="11"/>
      <c r="NQ745" s="11"/>
      <c r="NR745" s="11"/>
      <c r="NS745" s="11"/>
      <c r="NT745" s="11"/>
      <c r="NU745" s="11"/>
      <c r="NV745" s="11"/>
      <c r="NW745" s="11"/>
      <c r="NX745" s="11"/>
      <c r="NY745" s="11"/>
      <c r="NZ745" s="11"/>
      <c r="OA745" s="11"/>
      <c r="OB745" s="11"/>
      <c r="OC745" s="11"/>
      <c r="OD745" s="11"/>
      <c r="OE745" s="11"/>
      <c r="OF745" s="11"/>
      <c r="OG745" s="11"/>
      <c r="OH745" s="11"/>
      <c r="OI745" s="11"/>
      <c r="OJ745" s="11"/>
      <c r="OK745" s="11"/>
      <c r="OL745" s="11"/>
      <c r="OM745" s="11"/>
      <c r="ON745" s="11"/>
      <c r="OO745" s="11"/>
      <c r="OP745" s="11"/>
      <c r="OQ745" s="11"/>
      <c r="OR745" s="11"/>
      <c r="OS745" s="11"/>
      <c r="OT745" s="11"/>
      <c r="OU745" s="11"/>
      <c r="OV745" s="11"/>
      <c r="OW745" s="11"/>
      <c r="OX745" s="11"/>
      <c r="OY745" s="11"/>
      <c r="OZ745" s="11"/>
      <c r="PA745" s="11"/>
      <c r="PB745" s="11"/>
      <c r="PC745" s="11"/>
      <c r="PD745" s="11"/>
      <c r="PE745" s="11"/>
      <c r="PF745" s="11"/>
      <c r="PG745" s="11" t="s">
        <v>19628</v>
      </c>
      <c r="PH745" s="11"/>
      <c r="PI745" s="11"/>
      <c r="PJ745" s="11"/>
      <c r="PK745" s="11"/>
      <c r="PL745" s="11"/>
      <c r="PM745" s="11"/>
      <c r="PN745" s="11"/>
      <c r="PO745" s="11"/>
      <c r="PP745" s="11"/>
      <c r="PQ745" s="11"/>
      <c r="PR745" s="11"/>
      <c r="PS745" s="11"/>
      <c r="PT745" s="11"/>
      <c r="PU745" s="11"/>
      <c r="PV745" s="11"/>
      <c r="PW745" s="11"/>
      <c r="PX745" s="11"/>
      <c r="PY745" s="11"/>
      <c r="PZ745" s="11"/>
      <c r="QA745" s="11"/>
      <c r="QB745" s="11"/>
      <c r="QC745" s="11"/>
      <c r="QD745" s="11"/>
      <c r="QE745" s="11"/>
      <c r="QF745" s="11"/>
      <c r="QG745" s="11"/>
      <c r="QH745" s="11"/>
      <c r="QI745" s="11"/>
      <c r="QJ745" s="11"/>
      <c r="QK745" s="11"/>
      <c r="QL745" s="11"/>
      <c r="QM745" s="11"/>
      <c r="QN745" s="11"/>
      <c r="QO745" s="11"/>
      <c r="QP745" s="11"/>
      <c r="QQ745" s="11"/>
      <c r="QR745" s="11"/>
      <c r="QS745" s="11"/>
      <c r="QT745" s="11"/>
      <c r="QU745" s="11"/>
      <c r="QV745" s="11"/>
      <c r="QW745" s="11"/>
      <c r="QX745" s="11"/>
      <c r="QY745" s="11"/>
      <c r="QZ745" s="11"/>
      <c r="RA745" s="11"/>
      <c r="RB745" s="11"/>
      <c r="RC745" s="11"/>
      <c r="RD745" s="11"/>
      <c r="RE745" s="11"/>
      <c r="RF745" s="11"/>
      <c r="RG745" s="11"/>
      <c r="RH745" s="11"/>
      <c r="RI745" s="11"/>
      <c r="RJ745" s="11"/>
      <c r="RK745" s="11"/>
      <c r="RL745" s="11"/>
      <c r="RM745" s="11"/>
      <c r="RN745" s="11"/>
      <c r="RO745" s="11"/>
      <c r="RP745" s="11"/>
      <c r="RQ745" s="11"/>
      <c r="RR745" s="11"/>
      <c r="RS745" s="11"/>
      <c r="RT745" s="11"/>
      <c r="RU745" s="11"/>
      <c r="RV745" s="11"/>
      <c r="RW745" s="11"/>
      <c r="RX745" s="11"/>
      <c r="RY745" s="11"/>
      <c r="RZ745" s="11"/>
      <c r="SA745" s="11"/>
      <c r="SB745" s="11"/>
      <c r="SC745" s="11"/>
      <c r="SD745" s="11"/>
      <c r="SE745" s="11"/>
      <c r="SF745" s="11"/>
      <c r="SG745" s="11"/>
      <c r="SH745" s="11"/>
      <c r="SI745" s="11"/>
      <c r="SJ745" s="11"/>
      <c r="SK745" s="11"/>
      <c r="SL745" s="11"/>
      <c r="SM745" s="11"/>
      <c r="SN745" s="11"/>
      <c r="SO745" s="11"/>
      <c r="SP745" s="11"/>
      <c r="SQ745" s="11"/>
      <c r="SR745" s="11"/>
      <c r="SS745" s="11"/>
      <c r="ST745" s="11"/>
      <c r="SU745" s="11"/>
      <c r="SV745" s="11"/>
      <c r="SW745" s="11"/>
      <c r="SX745" s="11"/>
      <c r="SY745" s="11"/>
      <c r="SZ745" s="11"/>
      <c r="TA745" s="11"/>
      <c r="TB745" s="11"/>
      <c r="TC745" s="11"/>
      <c r="TD745" s="11"/>
      <c r="TE745" s="11"/>
      <c r="TF745" s="11"/>
      <c r="TG745" s="11"/>
      <c r="TH745" s="11"/>
      <c r="TI745" s="11"/>
      <c r="TJ745" s="11"/>
      <c r="TK745" s="11"/>
      <c r="TL745" s="11"/>
      <c r="TM745" s="11"/>
      <c r="TN745" s="11"/>
      <c r="TO745" s="11"/>
      <c r="TP745" s="11"/>
      <c r="TQ745" s="11"/>
      <c r="TR745" s="11"/>
      <c r="TS745" s="11"/>
      <c r="TT745" s="11"/>
      <c r="TU745" s="11"/>
      <c r="TV745" s="11"/>
      <c r="TW745" s="11"/>
      <c r="TX745" s="11"/>
      <c r="TY745" s="11"/>
      <c r="TZ745" s="11"/>
      <c r="UA745" s="11"/>
      <c r="UB745" s="11"/>
      <c r="UC745" s="11"/>
      <c r="UD745" s="11"/>
      <c r="UE745" s="11"/>
      <c r="UF745" s="11"/>
      <c r="UG745" s="11"/>
      <c r="UH745" s="11"/>
      <c r="UI745" s="11"/>
      <c r="UJ745" s="11"/>
      <c r="UK745" s="11"/>
      <c r="UL745" s="11"/>
      <c r="UM745" s="11"/>
      <c r="UN745" s="11"/>
      <c r="UO745" s="11"/>
      <c r="UP745" s="11"/>
      <c r="UQ745" s="11"/>
      <c r="UR745" s="11"/>
      <c r="US745" s="11"/>
      <c r="UT745" s="11"/>
      <c r="UU745" s="11"/>
      <c r="UV745" s="11"/>
      <c r="UW745" s="11"/>
      <c r="UX745" s="11"/>
      <c r="UY745" s="11"/>
      <c r="UZ745" s="11"/>
      <c r="VA745" s="11"/>
      <c r="VB745" s="11"/>
      <c r="VC745" s="11"/>
      <c r="VD745" s="11"/>
      <c r="VE745" s="11"/>
      <c r="VF745" s="11"/>
      <c r="VG745" s="11"/>
      <c r="VH745" s="11"/>
      <c r="VI745" s="11"/>
      <c r="VJ745" s="11"/>
      <c r="VK745" s="11"/>
      <c r="VL745" s="11"/>
      <c r="VM745" s="11"/>
      <c r="VN745" s="11"/>
      <c r="VO745" s="11"/>
      <c r="VP745" s="11"/>
      <c r="VQ745" s="11"/>
      <c r="VR745" s="11"/>
      <c r="VS745" s="11"/>
      <c r="VT745" s="11"/>
      <c r="VU745" s="11"/>
      <c r="VV745" s="11"/>
      <c r="VW745" s="11"/>
      <c r="VX745" s="11"/>
      <c r="VY745" s="11"/>
      <c r="VZ745" s="11"/>
      <c r="WA745" s="11"/>
      <c r="WB745" s="11"/>
      <c r="WC745" s="11"/>
      <c r="WD745" s="11"/>
      <c r="WE745" s="11"/>
      <c r="WF745" s="11"/>
      <c r="WG745" s="11"/>
      <c r="WH745" s="11"/>
      <c r="WI745" s="11"/>
      <c r="WJ745" s="11"/>
      <c r="WK745" s="11"/>
    </row>
    <row r="746" spans="1:609" x14ac:dyDescent="0.25">
      <c r="A746" s="11"/>
      <c r="B746" s="11"/>
      <c r="C746" s="11"/>
      <c r="D746" s="11"/>
      <c r="E746" s="11"/>
      <c r="F746" s="11"/>
      <c r="G746" s="11"/>
      <c r="H746" s="11"/>
      <c r="I746" s="11"/>
      <c r="J746" s="11"/>
      <c r="K746" s="11" t="s">
        <v>19629</v>
      </c>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t="s">
        <v>19630</v>
      </c>
      <c r="CE746" s="11"/>
      <c r="CF746" s="11"/>
      <c r="CG746" s="11"/>
      <c r="CH746" s="11"/>
      <c r="CI746" s="11"/>
      <c r="CJ746" s="11"/>
      <c r="CK746" s="11"/>
      <c r="CL746" s="11"/>
      <c r="CM746" s="11"/>
      <c r="CN746" s="11"/>
      <c r="CO746" s="11"/>
      <c r="CP746" s="11"/>
      <c r="CQ746" s="11"/>
      <c r="CR746" s="11"/>
      <c r="CS746" s="11" t="s">
        <v>19631</v>
      </c>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t="s">
        <v>19632</v>
      </c>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t="s">
        <v>19633</v>
      </c>
      <c r="LD746" s="11"/>
      <c r="LE746" s="11"/>
      <c r="LF746" s="11"/>
      <c r="LG746" s="11"/>
      <c r="LH746" s="11" t="s">
        <v>19634</v>
      </c>
      <c r="LI746" s="11"/>
      <c r="LJ746" s="11"/>
      <c r="LK746" s="11"/>
      <c r="LL746" s="11"/>
      <c r="LM746" s="11"/>
      <c r="LN746" s="11"/>
      <c r="LO746" s="11"/>
      <c r="LP746" s="11"/>
      <c r="LQ746" s="11"/>
      <c r="LR746" s="11"/>
      <c r="LS746" s="11"/>
      <c r="LT746" s="11" t="s">
        <v>19635</v>
      </c>
      <c r="LU746" s="11"/>
      <c r="LV746" s="11"/>
      <c r="LW746" s="11"/>
      <c r="LX746" s="11"/>
      <c r="LY746" s="11"/>
      <c r="LZ746" s="11"/>
      <c r="MA746" s="11"/>
      <c r="MB746" s="11"/>
      <c r="MC746" s="11"/>
      <c r="MD746" s="11"/>
      <c r="ME746" s="11"/>
      <c r="MF746" s="11"/>
      <c r="MG746" s="11"/>
      <c r="MH746" s="11"/>
      <c r="MI746" s="11"/>
      <c r="MJ746" s="11"/>
      <c r="MK746" s="11"/>
      <c r="ML746" s="11"/>
      <c r="MM746" s="11"/>
      <c r="MN746" s="11"/>
      <c r="MO746" s="11"/>
      <c r="MP746" s="11"/>
      <c r="MQ746" s="11"/>
      <c r="MR746" s="11"/>
      <c r="MS746" s="11"/>
      <c r="MT746" s="11"/>
      <c r="MU746" s="11"/>
      <c r="MV746" s="11"/>
      <c r="MW746" s="11"/>
      <c r="MX746" s="11"/>
      <c r="MY746" s="11"/>
      <c r="MZ746" s="11"/>
      <c r="NA746" s="11"/>
      <c r="NB746" s="11"/>
      <c r="NC746" s="11"/>
      <c r="ND746" s="11"/>
      <c r="NE746" s="11"/>
      <c r="NF746" s="11"/>
      <c r="NG746" s="11"/>
      <c r="NH746" s="11"/>
      <c r="NI746" s="11"/>
      <c r="NJ746" s="11"/>
      <c r="NK746" s="11"/>
      <c r="NL746" s="11"/>
      <c r="NM746" s="11"/>
      <c r="NN746" s="11"/>
      <c r="NO746" s="11"/>
      <c r="NP746" s="11"/>
      <c r="NQ746" s="11"/>
      <c r="NR746" s="11"/>
      <c r="NS746" s="11"/>
      <c r="NT746" s="11"/>
      <c r="NU746" s="11"/>
      <c r="NV746" s="11"/>
      <c r="NW746" s="11"/>
      <c r="NX746" s="11"/>
      <c r="NY746" s="11"/>
      <c r="NZ746" s="11"/>
      <c r="OA746" s="11"/>
      <c r="OB746" s="11"/>
      <c r="OC746" s="11"/>
      <c r="OD746" s="11"/>
      <c r="OE746" s="11"/>
      <c r="OF746" s="11"/>
      <c r="OG746" s="11"/>
      <c r="OH746" s="11"/>
      <c r="OI746" s="11"/>
      <c r="OJ746" s="11"/>
      <c r="OK746" s="11"/>
      <c r="OL746" s="11"/>
      <c r="OM746" s="11"/>
      <c r="ON746" s="11"/>
      <c r="OO746" s="11"/>
      <c r="OP746" s="11"/>
      <c r="OQ746" s="11"/>
      <c r="OR746" s="11"/>
      <c r="OS746" s="11"/>
      <c r="OT746" s="11"/>
      <c r="OU746" s="11"/>
      <c r="OV746" s="11"/>
      <c r="OW746" s="11"/>
      <c r="OX746" s="11"/>
      <c r="OY746" s="11"/>
      <c r="OZ746" s="11"/>
      <c r="PA746" s="11"/>
      <c r="PB746" s="11"/>
      <c r="PC746" s="11"/>
      <c r="PD746" s="11"/>
      <c r="PE746" s="11"/>
      <c r="PF746" s="11"/>
      <c r="PG746" s="11" t="s">
        <v>19636</v>
      </c>
      <c r="PH746" s="11"/>
      <c r="PI746" s="11"/>
      <c r="PJ746" s="11"/>
      <c r="PK746" s="11"/>
      <c r="PL746" s="11"/>
      <c r="PM746" s="11"/>
      <c r="PN746" s="11"/>
      <c r="PO746" s="11"/>
      <c r="PP746" s="11"/>
      <c r="PQ746" s="11"/>
      <c r="PR746" s="11"/>
      <c r="PS746" s="11"/>
      <c r="PT746" s="11"/>
      <c r="PU746" s="11"/>
      <c r="PV746" s="11"/>
      <c r="PW746" s="11"/>
      <c r="PX746" s="11"/>
      <c r="PY746" s="11"/>
      <c r="PZ746" s="11"/>
      <c r="QA746" s="11"/>
      <c r="QB746" s="11"/>
      <c r="QC746" s="11"/>
      <c r="QD746" s="11"/>
      <c r="QE746" s="11"/>
      <c r="QF746" s="11"/>
      <c r="QG746" s="11"/>
      <c r="QH746" s="11"/>
      <c r="QI746" s="11"/>
      <c r="QJ746" s="11"/>
      <c r="QK746" s="11"/>
      <c r="QL746" s="11"/>
      <c r="QM746" s="11"/>
      <c r="QN746" s="11"/>
      <c r="QO746" s="11"/>
      <c r="QP746" s="11"/>
      <c r="QQ746" s="11"/>
      <c r="QR746" s="11"/>
      <c r="QS746" s="11"/>
      <c r="QT746" s="11"/>
      <c r="QU746" s="11"/>
      <c r="QV746" s="11"/>
      <c r="QW746" s="11"/>
      <c r="QX746" s="11"/>
      <c r="QY746" s="11"/>
      <c r="QZ746" s="11"/>
      <c r="RA746" s="11"/>
      <c r="RB746" s="11"/>
      <c r="RC746" s="11"/>
      <c r="RD746" s="11"/>
      <c r="RE746" s="11"/>
      <c r="RF746" s="11"/>
      <c r="RG746" s="11"/>
      <c r="RH746" s="11"/>
      <c r="RI746" s="11"/>
      <c r="RJ746" s="11"/>
      <c r="RK746" s="11"/>
      <c r="RL746" s="11"/>
      <c r="RM746" s="11"/>
      <c r="RN746" s="11"/>
      <c r="RO746" s="11"/>
      <c r="RP746" s="11"/>
      <c r="RQ746" s="11"/>
      <c r="RR746" s="11"/>
      <c r="RS746" s="11"/>
      <c r="RT746" s="11"/>
      <c r="RU746" s="11"/>
      <c r="RV746" s="11"/>
      <c r="RW746" s="11"/>
      <c r="RX746" s="11"/>
      <c r="RY746" s="11"/>
      <c r="RZ746" s="11"/>
      <c r="SA746" s="11"/>
      <c r="SB746" s="11"/>
      <c r="SC746" s="11"/>
      <c r="SD746" s="11"/>
      <c r="SE746" s="11"/>
      <c r="SF746" s="11"/>
      <c r="SG746" s="11"/>
      <c r="SH746" s="11"/>
      <c r="SI746" s="11"/>
      <c r="SJ746" s="11"/>
      <c r="SK746" s="11"/>
      <c r="SL746" s="11"/>
      <c r="SM746" s="11"/>
      <c r="SN746" s="11"/>
      <c r="SO746" s="11"/>
      <c r="SP746" s="11"/>
      <c r="SQ746" s="11"/>
      <c r="SR746" s="11"/>
      <c r="SS746" s="11"/>
      <c r="ST746" s="11"/>
      <c r="SU746" s="11"/>
      <c r="SV746" s="11"/>
      <c r="SW746" s="11"/>
      <c r="SX746" s="11"/>
      <c r="SY746" s="11"/>
      <c r="SZ746" s="11"/>
      <c r="TA746" s="11"/>
      <c r="TB746" s="11"/>
      <c r="TC746" s="11"/>
      <c r="TD746" s="11"/>
      <c r="TE746" s="11"/>
      <c r="TF746" s="11"/>
      <c r="TG746" s="11"/>
      <c r="TH746" s="11"/>
      <c r="TI746" s="11"/>
      <c r="TJ746" s="11"/>
      <c r="TK746" s="11"/>
      <c r="TL746" s="11"/>
      <c r="TM746" s="11"/>
      <c r="TN746" s="11"/>
      <c r="TO746" s="11"/>
      <c r="TP746" s="11"/>
      <c r="TQ746" s="11"/>
      <c r="TR746" s="11"/>
      <c r="TS746" s="11"/>
      <c r="TT746" s="11"/>
      <c r="TU746" s="11"/>
      <c r="TV746" s="11"/>
      <c r="TW746" s="11"/>
      <c r="TX746" s="11"/>
      <c r="TY746" s="11"/>
      <c r="TZ746" s="11"/>
      <c r="UA746" s="11"/>
      <c r="UB746" s="11"/>
      <c r="UC746" s="11"/>
      <c r="UD746" s="11"/>
      <c r="UE746" s="11"/>
      <c r="UF746" s="11"/>
      <c r="UG746" s="11"/>
      <c r="UH746" s="11"/>
      <c r="UI746" s="11"/>
      <c r="UJ746" s="11"/>
      <c r="UK746" s="11"/>
      <c r="UL746" s="11"/>
      <c r="UM746" s="11"/>
      <c r="UN746" s="11"/>
      <c r="UO746" s="11"/>
      <c r="UP746" s="11"/>
      <c r="UQ746" s="11"/>
      <c r="UR746" s="11"/>
      <c r="US746" s="11"/>
      <c r="UT746" s="11"/>
      <c r="UU746" s="11"/>
      <c r="UV746" s="11"/>
      <c r="UW746" s="11"/>
      <c r="UX746" s="11"/>
      <c r="UY746" s="11"/>
      <c r="UZ746" s="11"/>
      <c r="VA746" s="11"/>
      <c r="VB746" s="11"/>
      <c r="VC746" s="11"/>
      <c r="VD746" s="11"/>
      <c r="VE746" s="11"/>
      <c r="VF746" s="11"/>
      <c r="VG746" s="11"/>
      <c r="VH746" s="11"/>
      <c r="VI746" s="11"/>
      <c r="VJ746" s="11"/>
      <c r="VK746" s="11"/>
      <c r="VL746" s="11"/>
      <c r="VM746" s="11"/>
      <c r="VN746" s="11"/>
      <c r="VO746" s="11"/>
      <c r="VP746" s="11"/>
      <c r="VQ746" s="11"/>
      <c r="VR746" s="11"/>
      <c r="VS746" s="11"/>
      <c r="VT746" s="11"/>
      <c r="VU746" s="11"/>
      <c r="VV746" s="11"/>
      <c r="VW746" s="11"/>
      <c r="VX746" s="11"/>
      <c r="VY746" s="11"/>
      <c r="VZ746" s="11"/>
      <c r="WA746" s="11"/>
      <c r="WB746" s="11"/>
      <c r="WC746" s="11"/>
      <c r="WD746" s="11"/>
      <c r="WE746" s="11"/>
      <c r="WF746" s="11"/>
      <c r="WG746" s="11"/>
      <c r="WH746" s="11"/>
      <c r="WI746" s="11"/>
      <c r="WJ746" s="11"/>
      <c r="WK746" s="11"/>
    </row>
    <row r="747" spans="1:609" x14ac:dyDescent="0.25">
      <c r="A747" s="11"/>
      <c r="B747" s="11"/>
      <c r="C747" s="11"/>
      <c r="D747" s="11"/>
      <c r="E747" s="11"/>
      <c r="F747" s="11"/>
      <c r="G747" s="11"/>
      <c r="H747" s="11"/>
      <c r="I747" s="11"/>
      <c r="J747" s="11"/>
      <c r="K747" s="11" t="s">
        <v>19637</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t="s">
        <v>19638</v>
      </c>
      <c r="CE747" s="11"/>
      <c r="CF747" s="11"/>
      <c r="CG747" s="11"/>
      <c r="CH747" s="11"/>
      <c r="CI747" s="11"/>
      <c r="CJ747" s="11"/>
      <c r="CK747" s="11"/>
      <c r="CL747" s="11"/>
      <c r="CM747" s="11"/>
      <c r="CN747" s="11"/>
      <c r="CO747" s="11"/>
      <c r="CP747" s="11"/>
      <c r="CQ747" s="11"/>
      <c r="CR747" s="11"/>
      <c r="CS747" s="11" t="s">
        <v>19639</v>
      </c>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t="s">
        <v>19640</v>
      </c>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t="s">
        <v>19641</v>
      </c>
      <c r="LD747" s="11"/>
      <c r="LE747" s="11"/>
      <c r="LF747" s="11"/>
      <c r="LG747" s="11"/>
      <c r="LH747" s="11" t="s">
        <v>19642</v>
      </c>
      <c r="LI747" s="11"/>
      <c r="LJ747" s="11"/>
      <c r="LK747" s="11"/>
      <c r="LL747" s="11"/>
      <c r="LM747" s="11"/>
      <c r="LN747" s="11"/>
      <c r="LO747" s="11"/>
      <c r="LP747" s="11"/>
      <c r="LQ747" s="11"/>
      <c r="LR747" s="11"/>
      <c r="LS747" s="11"/>
      <c r="LT747" s="11" t="s">
        <v>19643</v>
      </c>
      <c r="LU747" s="11"/>
      <c r="LV747" s="11"/>
      <c r="LW747" s="11"/>
      <c r="LX747" s="11"/>
      <c r="LY747" s="11"/>
      <c r="LZ747" s="11"/>
      <c r="MA747" s="11"/>
      <c r="MB747" s="11"/>
      <c r="MC747" s="11"/>
      <c r="MD747" s="11"/>
      <c r="ME747" s="11"/>
      <c r="MF747" s="11"/>
      <c r="MG747" s="11"/>
      <c r="MH747" s="11"/>
      <c r="MI747" s="11"/>
      <c r="MJ747" s="11"/>
      <c r="MK747" s="11"/>
      <c r="ML747" s="11"/>
      <c r="MM747" s="11"/>
      <c r="MN747" s="11"/>
      <c r="MO747" s="11"/>
      <c r="MP747" s="11"/>
      <c r="MQ747" s="11"/>
      <c r="MR747" s="11"/>
      <c r="MS747" s="11"/>
      <c r="MT747" s="11"/>
      <c r="MU747" s="11"/>
      <c r="MV747" s="11"/>
      <c r="MW747" s="11"/>
      <c r="MX747" s="11"/>
      <c r="MY747" s="11"/>
      <c r="MZ747" s="11"/>
      <c r="NA747" s="11"/>
      <c r="NB747" s="11"/>
      <c r="NC747" s="11"/>
      <c r="ND747" s="11"/>
      <c r="NE747" s="11"/>
      <c r="NF747" s="11"/>
      <c r="NG747" s="11"/>
      <c r="NH747" s="11"/>
      <c r="NI747" s="11"/>
      <c r="NJ747" s="11"/>
      <c r="NK747" s="11"/>
      <c r="NL747" s="11"/>
      <c r="NM747" s="11"/>
      <c r="NN747" s="11"/>
      <c r="NO747" s="11"/>
      <c r="NP747" s="11"/>
      <c r="NQ747" s="11"/>
      <c r="NR747" s="11"/>
      <c r="NS747" s="11"/>
      <c r="NT747" s="11"/>
      <c r="NU747" s="11"/>
      <c r="NV747" s="11"/>
      <c r="NW747" s="11"/>
      <c r="NX747" s="11"/>
      <c r="NY747" s="11"/>
      <c r="NZ747" s="11"/>
      <c r="OA747" s="11"/>
      <c r="OB747" s="11"/>
      <c r="OC747" s="11"/>
      <c r="OD747" s="11"/>
      <c r="OE747" s="11"/>
      <c r="OF747" s="11"/>
      <c r="OG747" s="11"/>
      <c r="OH747" s="11"/>
      <c r="OI747" s="11"/>
      <c r="OJ747" s="11"/>
      <c r="OK747" s="11"/>
      <c r="OL747" s="11"/>
      <c r="OM747" s="11"/>
      <c r="ON747" s="11"/>
      <c r="OO747" s="11"/>
      <c r="OP747" s="11"/>
      <c r="OQ747" s="11"/>
      <c r="OR747" s="11"/>
      <c r="OS747" s="11"/>
      <c r="OT747" s="11"/>
      <c r="OU747" s="11"/>
      <c r="OV747" s="11"/>
      <c r="OW747" s="11"/>
      <c r="OX747" s="11"/>
      <c r="OY747" s="11"/>
      <c r="OZ747" s="11"/>
      <c r="PA747" s="11"/>
      <c r="PB747" s="11"/>
      <c r="PC747" s="11"/>
      <c r="PD747" s="11"/>
      <c r="PE747" s="11"/>
      <c r="PF747" s="11"/>
      <c r="PG747" s="11" t="s">
        <v>19644</v>
      </c>
      <c r="PH747" s="11"/>
      <c r="PI747" s="11"/>
      <c r="PJ747" s="11"/>
      <c r="PK747" s="11"/>
      <c r="PL747" s="11"/>
      <c r="PM747" s="11"/>
      <c r="PN747" s="11"/>
      <c r="PO747" s="11"/>
      <c r="PP747" s="11"/>
      <c r="PQ747" s="11"/>
      <c r="PR747" s="11"/>
      <c r="PS747" s="11"/>
      <c r="PT747" s="11"/>
      <c r="PU747" s="11"/>
      <c r="PV747" s="11"/>
      <c r="PW747" s="11"/>
      <c r="PX747" s="11"/>
      <c r="PY747" s="11"/>
      <c r="PZ747" s="11"/>
      <c r="QA747" s="11"/>
      <c r="QB747" s="11"/>
      <c r="QC747" s="11"/>
      <c r="QD747" s="11"/>
      <c r="QE747" s="11"/>
      <c r="QF747" s="11"/>
      <c r="QG747" s="11"/>
      <c r="QH747" s="11"/>
      <c r="QI747" s="11"/>
      <c r="QJ747" s="11"/>
      <c r="QK747" s="11"/>
      <c r="QL747" s="11"/>
      <c r="QM747" s="11"/>
      <c r="QN747" s="11"/>
      <c r="QO747" s="11"/>
      <c r="QP747" s="11"/>
      <c r="QQ747" s="11"/>
      <c r="QR747" s="11"/>
      <c r="QS747" s="11"/>
      <c r="QT747" s="11"/>
      <c r="QU747" s="11"/>
      <c r="QV747" s="11"/>
      <c r="QW747" s="11"/>
      <c r="QX747" s="11"/>
      <c r="QY747" s="11"/>
      <c r="QZ747" s="11"/>
      <c r="RA747" s="11"/>
      <c r="RB747" s="11"/>
      <c r="RC747" s="11"/>
      <c r="RD747" s="11"/>
      <c r="RE747" s="11"/>
      <c r="RF747" s="11"/>
      <c r="RG747" s="11"/>
      <c r="RH747" s="11"/>
      <c r="RI747" s="11"/>
      <c r="RJ747" s="11"/>
      <c r="RK747" s="11"/>
      <c r="RL747" s="11"/>
      <c r="RM747" s="11"/>
      <c r="RN747" s="11"/>
      <c r="RO747" s="11"/>
      <c r="RP747" s="11"/>
      <c r="RQ747" s="11"/>
      <c r="RR747" s="11"/>
      <c r="RS747" s="11"/>
      <c r="RT747" s="11"/>
      <c r="RU747" s="11"/>
      <c r="RV747" s="11"/>
      <c r="RW747" s="11"/>
      <c r="RX747" s="11"/>
      <c r="RY747" s="11"/>
      <c r="RZ747" s="11"/>
      <c r="SA747" s="11"/>
      <c r="SB747" s="11"/>
      <c r="SC747" s="11"/>
      <c r="SD747" s="11"/>
      <c r="SE747" s="11"/>
      <c r="SF747" s="11"/>
      <c r="SG747" s="11"/>
      <c r="SH747" s="11"/>
      <c r="SI747" s="11"/>
      <c r="SJ747" s="11"/>
      <c r="SK747" s="11"/>
      <c r="SL747" s="11"/>
      <c r="SM747" s="11"/>
      <c r="SN747" s="11"/>
      <c r="SO747" s="11"/>
      <c r="SP747" s="11"/>
      <c r="SQ747" s="11"/>
      <c r="SR747" s="11"/>
      <c r="SS747" s="11"/>
      <c r="ST747" s="11"/>
      <c r="SU747" s="11"/>
      <c r="SV747" s="11"/>
      <c r="SW747" s="11"/>
      <c r="SX747" s="11"/>
      <c r="SY747" s="11"/>
      <c r="SZ747" s="11"/>
      <c r="TA747" s="11"/>
      <c r="TB747" s="11"/>
      <c r="TC747" s="11"/>
      <c r="TD747" s="11"/>
      <c r="TE747" s="11"/>
      <c r="TF747" s="11"/>
      <c r="TG747" s="11"/>
      <c r="TH747" s="11"/>
      <c r="TI747" s="11"/>
      <c r="TJ747" s="11"/>
      <c r="TK747" s="11"/>
      <c r="TL747" s="11"/>
      <c r="TM747" s="11"/>
      <c r="TN747" s="11"/>
      <c r="TO747" s="11"/>
      <c r="TP747" s="11"/>
      <c r="TQ747" s="11"/>
      <c r="TR747" s="11"/>
      <c r="TS747" s="11"/>
      <c r="TT747" s="11"/>
      <c r="TU747" s="11"/>
      <c r="TV747" s="11"/>
      <c r="TW747" s="11"/>
      <c r="TX747" s="11"/>
      <c r="TY747" s="11"/>
      <c r="TZ747" s="11"/>
      <c r="UA747" s="11"/>
      <c r="UB747" s="11"/>
      <c r="UC747" s="11"/>
      <c r="UD747" s="11"/>
      <c r="UE747" s="11"/>
      <c r="UF747" s="11"/>
      <c r="UG747" s="11"/>
      <c r="UH747" s="11"/>
      <c r="UI747" s="11"/>
      <c r="UJ747" s="11"/>
      <c r="UK747" s="11"/>
      <c r="UL747" s="11"/>
      <c r="UM747" s="11"/>
      <c r="UN747" s="11"/>
      <c r="UO747" s="11"/>
      <c r="UP747" s="11"/>
      <c r="UQ747" s="11"/>
      <c r="UR747" s="11"/>
      <c r="US747" s="11"/>
      <c r="UT747" s="11"/>
      <c r="UU747" s="11"/>
      <c r="UV747" s="11"/>
      <c r="UW747" s="11"/>
      <c r="UX747" s="11"/>
      <c r="UY747" s="11"/>
      <c r="UZ747" s="11"/>
      <c r="VA747" s="11"/>
      <c r="VB747" s="11"/>
      <c r="VC747" s="11"/>
      <c r="VD747" s="11"/>
      <c r="VE747" s="11"/>
      <c r="VF747" s="11"/>
      <c r="VG747" s="11"/>
      <c r="VH747" s="11"/>
      <c r="VI747" s="11"/>
      <c r="VJ747" s="11"/>
      <c r="VK747" s="11"/>
      <c r="VL747" s="11"/>
      <c r="VM747" s="11"/>
      <c r="VN747" s="11"/>
      <c r="VO747" s="11"/>
      <c r="VP747" s="11"/>
      <c r="VQ747" s="11"/>
      <c r="VR747" s="11"/>
      <c r="VS747" s="11"/>
      <c r="VT747" s="11"/>
      <c r="VU747" s="11"/>
      <c r="VV747" s="11"/>
      <c r="VW747" s="11"/>
      <c r="VX747" s="11"/>
      <c r="VY747" s="11"/>
      <c r="VZ747" s="11"/>
      <c r="WA747" s="11"/>
      <c r="WB747" s="11"/>
      <c r="WC747" s="11"/>
      <c r="WD747" s="11"/>
      <c r="WE747" s="11"/>
      <c r="WF747" s="11"/>
      <c r="WG747" s="11"/>
      <c r="WH747" s="11"/>
      <c r="WI747" s="11"/>
      <c r="WJ747" s="11"/>
      <c r="WK747" s="11"/>
    </row>
    <row r="748" spans="1:609" x14ac:dyDescent="0.25">
      <c r="A748" s="11"/>
      <c r="B748" s="11"/>
      <c r="C748" s="11"/>
      <c r="D748" s="11"/>
      <c r="E748" s="11"/>
      <c r="F748" s="11"/>
      <c r="G748" s="11"/>
      <c r="H748" s="11"/>
      <c r="I748" s="11"/>
      <c r="J748" s="11"/>
      <c r="K748" s="11" t="s">
        <v>19645</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t="s">
        <v>18158</v>
      </c>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t="s">
        <v>19646</v>
      </c>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t="s">
        <v>19647</v>
      </c>
      <c r="LD748" s="11"/>
      <c r="LE748" s="11"/>
      <c r="LF748" s="11"/>
      <c r="LG748" s="11"/>
      <c r="LH748" s="11" t="s">
        <v>19648</v>
      </c>
      <c r="LI748" s="11"/>
      <c r="LJ748" s="11"/>
      <c r="LK748" s="11"/>
      <c r="LL748" s="11"/>
      <c r="LM748" s="11"/>
      <c r="LN748" s="11"/>
      <c r="LO748" s="11"/>
      <c r="LP748" s="11"/>
      <c r="LQ748" s="11"/>
      <c r="LR748" s="11"/>
      <c r="LS748" s="11"/>
      <c r="LT748" s="11" t="s">
        <v>19649</v>
      </c>
      <c r="LU748" s="11"/>
      <c r="LV748" s="11"/>
      <c r="LW748" s="11"/>
      <c r="LX748" s="11"/>
      <c r="LY748" s="11"/>
      <c r="LZ748" s="11"/>
      <c r="MA748" s="11"/>
      <c r="MB748" s="11"/>
      <c r="MC748" s="11"/>
      <c r="MD748" s="11"/>
      <c r="ME748" s="11"/>
      <c r="MF748" s="11"/>
      <c r="MG748" s="11"/>
      <c r="MH748" s="11"/>
      <c r="MI748" s="11"/>
      <c r="MJ748" s="11"/>
      <c r="MK748" s="11"/>
      <c r="ML748" s="11"/>
      <c r="MM748" s="11"/>
      <c r="MN748" s="11"/>
      <c r="MO748" s="11"/>
      <c r="MP748" s="11"/>
      <c r="MQ748" s="11"/>
      <c r="MR748" s="11"/>
      <c r="MS748" s="11"/>
      <c r="MT748" s="11"/>
      <c r="MU748" s="11"/>
      <c r="MV748" s="11"/>
      <c r="MW748" s="11"/>
      <c r="MX748" s="11"/>
      <c r="MY748" s="11"/>
      <c r="MZ748" s="11"/>
      <c r="NA748" s="11"/>
      <c r="NB748" s="11"/>
      <c r="NC748" s="11"/>
      <c r="ND748" s="11"/>
      <c r="NE748" s="11"/>
      <c r="NF748" s="11"/>
      <c r="NG748" s="11"/>
      <c r="NH748" s="11"/>
      <c r="NI748" s="11"/>
      <c r="NJ748" s="11"/>
      <c r="NK748" s="11"/>
      <c r="NL748" s="11"/>
      <c r="NM748" s="11"/>
      <c r="NN748" s="11"/>
      <c r="NO748" s="11"/>
      <c r="NP748" s="11"/>
      <c r="NQ748" s="11"/>
      <c r="NR748" s="11"/>
      <c r="NS748" s="11"/>
      <c r="NT748" s="11"/>
      <c r="NU748" s="11"/>
      <c r="NV748" s="11"/>
      <c r="NW748" s="11"/>
      <c r="NX748" s="11"/>
      <c r="NY748" s="11"/>
      <c r="NZ748" s="11"/>
      <c r="OA748" s="11"/>
      <c r="OB748" s="11"/>
      <c r="OC748" s="11"/>
      <c r="OD748" s="11"/>
      <c r="OE748" s="11"/>
      <c r="OF748" s="11"/>
      <c r="OG748" s="11"/>
      <c r="OH748" s="11"/>
      <c r="OI748" s="11"/>
      <c r="OJ748" s="11"/>
      <c r="OK748" s="11"/>
      <c r="OL748" s="11"/>
      <c r="OM748" s="11"/>
      <c r="ON748" s="11"/>
      <c r="OO748" s="11"/>
      <c r="OP748" s="11"/>
      <c r="OQ748" s="11"/>
      <c r="OR748" s="11"/>
      <c r="OS748" s="11"/>
      <c r="OT748" s="11"/>
      <c r="OU748" s="11"/>
      <c r="OV748" s="11"/>
      <c r="OW748" s="11"/>
      <c r="OX748" s="11"/>
      <c r="OY748" s="11"/>
      <c r="OZ748" s="11"/>
      <c r="PA748" s="11"/>
      <c r="PB748" s="11"/>
      <c r="PC748" s="11"/>
      <c r="PD748" s="11"/>
      <c r="PE748" s="11"/>
      <c r="PF748" s="11"/>
      <c r="PG748" s="11" t="s">
        <v>19650</v>
      </c>
      <c r="PH748" s="11"/>
      <c r="PI748" s="11"/>
      <c r="PJ748" s="11"/>
      <c r="PK748" s="11"/>
      <c r="PL748" s="11"/>
      <c r="PM748" s="11"/>
      <c r="PN748" s="11"/>
      <c r="PO748" s="11"/>
      <c r="PP748" s="11"/>
      <c r="PQ748" s="11"/>
      <c r="PR748" s="11"/>
      <c r="PS748" s="11"/>
      <c r="PT748" s="11"/>
      <c r="PU748" s="11"/>
      <c r="PV748" s="11"/>
      <c r="PW748" s="11"/>
      <c r="PX748" s="11"/>
      <c r="PY748" s="11"/>
      <c r="PZ748" s="11"/>
      <c r="QA748" s="11"/>
      <c r="QB748" s="11"/>
      <c r="QC748" s="11"/>
      <c r="QD748" s="11"/>
      <c r="QE748" s="11"/>
      <c r="QF748" s="11"/>
      <c r="QG748" s="11"/>
      <c r="QH748" s="11"/>
      <c r="QI748" s="11"/>
      <c r="QJ748" s="11"/>
      <c r="QK748" s="11"/>
      <c r="QL748" s="11"/>
      <c r="QM748" s="11"/>
      <c r="QN748" s="11"/>
      <c r="QO748" s="11"/>
      <c r="QP748" s="11"/>
      <c r="QQ748" s="11"/>
      <c r="QR748" s="11"/>
      <c r="QS748" s="11"/>
      <c r="QT748" s="11"/>
      <c r="QU748" s="11"/>
      <c r="QV748" s="11"/>
      <c r="QW748" s="11"/>
      <c r="QX748" s="11"/>
      <c r="QY748" s="11"/>
      <c r="QZ748" s="11"/>
      <c r="RA748" s="11"/>
      <c r="RB748" s="11"/>
      <c r="RC748" s="11"/>
      <c r="RD748" s="11"/>
      <c r="RE748" s="11"/>
      <c r="RF748" s="11"/>
      <c r="RG748" s="11"/>
      <c r="RH748" s="11"/>
      <c r="RI748" s="11"/>
      <c r="RJ748" s="11"/>
      <c r="RK748" s="11"/>
      <c r="RL748" s="11"/>
      <c r="RM748" s="11"/>
      <c r="RN748" s="11"/>
      <c r="RO748" s="11"/>
      <c r="RP748" s="11"/>
      <c r="RQ748" s="11"/>
      <c r="RR748" s="11"/>
      <c r="RS748" s="11"/>
      <c r="RT748" s="11"/>
      <c r="RU748" s="11"/>
      <c r="RV748" s="11"/>
      <c r="RW748" s="11"/>
      <c r="RX748" s="11"/>
      <c r="RY748" s="11"/>
      <c r="RZ748" s="11"/>
      <c r="SA748" s="11"/>
      <c r="SB748" s="11"/>
      <c r="SC748" s="11"/>
      <c r="SD748" s="11"/>
      <c r="SE748" s="11"/>
      <c r="SF748" s="11"/>
      <c r="SG748" s="11"/>
      <c r="SH748" s="11"/>
      <c r="SI748" s="11"/>
      <c r="SJ748" s="11"/>
      <c r="SK748" s="11"/>
      <c r="SL748" s="11"/>
      <c r="SM748" s="11"/>
      <c r="SN748" s="11"/>
      <c r="SO748" s="11"/>
      <c r="SP748" s="11"/>
      <c r="SQ748" s="11"/>
      <c r="SR748" s="11"/>
      <c r="SS748" s="11"/>
      <c r="ST748" s="11"/>
      <c r="SU748" s="11"/>
      <c r="SV748" s="11"/>
      <c r="SW748" s="11"/>
      <c r="SX748" s="11"/>
      <c r="SY748" s="11"/>
      <c r="SZ748" s="11"/>
      <c r="TA748" s="11"/>
      <c r="TB748" s="11"/>
      <c r="TC748" s="11"/>
      <c r="TD748" s="11"/>
      <c r="TE748" s="11"/>
      <c r="TF748" s="11"/>
      <c r="TG748" s="11"/>
      <c r="TH748" s="11"/>
      <c r="TI748" s="11"/>
      <c r="TJ748" s="11"/>
      <c r="TK748" s="11"/>
      <c r="TL748" s="11"/>
      <c r="TM748" s="11"/>
      <c r="TN748" s="11"/>
      <c r="TO748" s="11"/>
      <c r="TP748" s="11"/>
      <c r="TQ748" s="11"/>
      <c r="TR748" s="11"/>
      <c r="TS748" s="11"/>
      <c r="TT748" s="11"/>
      <c r="TU748" s="11"/>
      <c r="TV748" s="11"/>
      <c r="TW748" s="11"/>
      <c r="TX748" s="11"/>
      <c r="TY748" s="11"/>
      <c r="TZ748" s="11"/>
      <c r="UA748" s="11"/>
      <c r="UB748" s="11"/>
      <c r="UC748" s="11"/>
      <c r="UD748" s="11"/>
      <c r="UE748" s="11"/>
      <c r="UF748" s="11"/>
      <c r="UG748" s="11"/>
      <c r="UH748" s="11"/>
      <c r="UI748" s="11"/>
      <c r="UJ748" s="11"/>
      <c r="UK748" s="11"/>
      <c r="UL748" s="11"/>
      <c r="UM748" s="11"/>
      <c r="UN748" s="11"/>
      <c r="UO748" s="11"/>
      <c r="UP748" s="11"/>
      <c r="UQ748" s="11"/>
      <c r="UR748" s="11"/>
      <c r="US748" s="11"/>
      <c r="UT748" s="11"/>
      <c r="UU748" s="11"/>
      <c r="UV748" s="11"/>
      <c r="UW748" s="11"/>
      <c r="UX748" s="11"/>
      <c r="UY748" s="11"/>
      <c r="UZ748" s="11"/>
      <c r="VA748" s="11"/>
      <c r="VB748" s="11"/>
      <c r="VC748" s="11"/>
      <c r="VD748" s="11"/>
      <c r="VE748" s="11"/>
      <c r="VF748" s="11"/>
      <c r="VG748" s="11"/>
      <c r="VH748" s="11"/>
      <c r="VI748" s="11"/>
      <c r="VJ748" s="11"/>
      <c r="VK748" s="11"/>
      <c r="VL748" s="11"/>
      <c r="VM748" s="11"/>
      <c r="VN748" s="11"/>
      <c r="VO748" s="11"/>
      <c r="VP748" s="11"/>
      <c r="VQ748" s="11"/>
      <c r="VR748" s="11"/>
      <c r="VS748" s="11"/>
      <c r="VT748" s="11"/>
      <c r="VU748" s="11"/>
      <c r="VV748" s="11"/>
      <c r="VW748" s="11"/>
      <c r="VX748" s="11"/>
      <c r="VY748" s="11"/>
      <c r="VZ748" s="11"/>
      <c r="WA748" s="11"/>
      <c r="WB748" s="11"/>
      <c r="WC748" s="11"/>
      <c r="WD748" s="11"/>
      <c r="WE748" s="11"/>
      <c r="WF748" s="11"/>
      <c r="WG748" s="11"/>
      <c r="WH748" s="11"/>
      <c r="WI748" s="11"/>
      <c r="WJ748" s="11"/>
      <c r="WK748" s="11"/>
    </row>
    <row r="749" spans="1:609" x14ac:dyDescent="0.25">
      <c r="A749" s="11"/>
      <c r="B749" s="11"/>
      <c r="C749" s="11"/>
      <c r="D749" s="11"/>
      <c r="E749" s="11"/>
      <c r="F749" s="11"/>
      <c r="G749" s="11"/>
      <c r="H749" s="11"/>
      <c r="I749" s="11"/>
      <c r="J749" s="11"/>
      <c r="K749" s="11" t="s">
        <v>19651</v>
      </c>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t="s">
        <v>19652</v>
      </c>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t="s">
        <v>19653</v>
      </c>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t="s">
        <v>19654</v>
      </c>
      <c r="LD749" s="11"/>
      <c r="LE749" s="11"/>
      <c r="LF749" s="11"/>
      <c r="LG749" s="11"/>
      <c r="LH749" s="11" t="s">
        <v>19655</v>
      </c>
      <c r="LI749" s="11"/>
      <c r="LJ749" s="11"/>
      <c r="LK749" s="11"/>
      <c r="LL749" s="11"/>
      <c r="LM749" s="11"/>
      <c r="LN749" s="11"/>
      <c r="LO749" s="11"/>
      <c r="LP749" s="11"/>
      <c r="LQ749" s="11"/>
      <c r="LR749" s="11"/>
      <c r="LS749" s="11"/>
      <c r="LT749" s="11" t="s">
        <v>19656</v>
      </c>
      <c r="LU749" s="11"/>
      <c r="LV749" s="11"/>
      <c r="LW749" s="11"/>
      <c r="LX749" s="11"/>
      <c r="LY749" s="11"/>
      <c r="LZ749" s="11"/>
      <c r="MA749" s="11"/>
      <c r="MB749" s="11"/>
      <c r="MC749" s="11"/>
      <c r="MD749" s="11"/>
      <c r="ME749" s="11"/>
      <c r="MF749" s="11"/>
      <c r="MG749" s="11"/>
      <c r="MH749" s="11"/>
      <c r="MI749" s="11"/>
      <c r="MJ749" s="11"/>
      <c r="MK749" s="11"/>
      <c r="ML749" s="11"/>
      <c r="MM749" s="11"/>
      <c r="MN749" s="11"/>
      <c r="MO749" s="11"/>
      <c r="MP749" s="11"/>
      <c r="MQ749" s="11"/>
      <c r="MR749" s="11"/>
      <c r="MS749" s="11"/>
      <c r="MT749" s="11"/>
      <c r="MU749" s="11"/>
      <c r="MV749" s="11"/>
      <c r="MW749" s="11"/>
      <c r="MX749" s="11"/>
      <c r="MY749" s="11"/>
      <c r="MZ749" s="11"/>
      <c r="NA749" s="11"/>
      <c r="NB749" s="11"/>
      <c r="NC749" s="11"/>
      <c r="ND749" s="11"/>
      <c r="NE749" s="11"/>
      <c r="NF749" s="11"/>
      <c r="NG749" s="11"/>
      <c r="NH749" s="11"/>
      <c r="NI749" s="11"/>
      <c r="NJ749" s="11"/>
      <c r="NK749" s="11"/>
      <c r="NL749" s="11"/>
      <c r="NM749" s="11"/>
      <c r="NN749" s="11"/>
      <c r="NO749" s="11"/>
      <c r="NP749" s="11"/>
      <c r="NQ749" s="11"/>
      <c r="NR749" s="11"/>
      <c r="NS749" s="11"/>
      <c r="NT749" s="11"/>
      <c r="NU749" s="11"/>
      <c r="NV749" s="11"/>
      <c r="NW749" s="11"/>
      <c r="NX749" s="11"/>
      <c r="NY749" s="11"/>
      <c r="NZ749" s="11"/>
      <c r="OA749" s="11"/>
      <c r="OB749" s="11"/>
      <c r="OC749" s="11"/>
      <c r="OD749" s="11"/>
      <c r="OE749" s="11"/>
      <c r="OF749" s="11"/>
      <c r="OG749" s="11"/>
      <c r="OH749" s="11"/>
      <c r="OI749" s="11"/>
      <c r="OJ749" s="11"/>
      <c r="OK749" s="11"/>
      <c r="OL749" s="11"/>
      <c r="OM749" s="11"/>
      <c r="ON749" s="11"/>
      <c r="OO749" s="11"/>
      <c r="OP749" s="11"/>
      <c r="OQ749" s="11"/>
      <c r="OR749" s="11"/>
      <c r="OS749" s="11"/>
      <c r="OT749" s="11"/>
      <c r="OU749" s="11"/>
      <c r="OV749" s="11"/>
      <c r="OW749" s="11"/>
      <c r="OX749" s="11"/>
      <c r="OY749" s="11"/>
      <c r="OZ749" s="11"/>
      <c r="PA749" s="11"/>
      <c r="PB749" s="11"/>
      <c r="PC749" s="11"/>
      <c r="PD749" s="11"/>
      <c r="PE749" s="11"/>
      <c r="PF749" s="11"/>
      <c r="PG749" s="11" t="s">
        <v>19657</v>
      </c>
      <c r="PH749" s="11"/>
      <c r="PI749" s="11"/>
      <c r="PJ749" s="11"/>
      <c r="PK749" s="11"/>
      <c r="PL749" s="11"/>
      <c r="PM749" s="11"/>
      <c r="PN749" s="11"/>
      <c r="PO749" s="11"/>
      <c r="PP749" s="11"/>
      <c r="PQ749" s="11"/>
      <c r="PR749" s="11"/>
      <c r="PS749" s="11"/>
      <c r="PT749" s="11"/>
      <c r="PU749" s="11"/>
      <c r="PV749" s="11"/>
      <c r="PW749" s="11"/>
      <c r="PX749" s="11"/>
      <c r="PY749" s="11"/>
      <c r="PZ749" s="11"/>
      <c r="QA749" s="11"/>
      <c r="QB749" s="11"/>
      <c r="QC749" s="11"/>
      <c r="QD749" s="11"/>
      <c r="QE749" s="11"/>
      <c r="QF749" s="11"/>
      <c r="QG749" s="11"/>
      <c r="QH749" s="11"/>
      <c r="QI749" s="11"/>
      <c r="QJ749" s="11"/>
      <c r="QK749" s="11"/>
      <c r="QL749" s="11"/>
      <c r="QM749" s="11"/>
      <c r="QN749" s="11"/>
      <c r="QO749" s="11"/>
      <c r="QP749" s="11"/>
      <c r="QQ749" s="11"/>
      <c r="QR749" s="11"/>
      <c r="QS749" s="11"/>
      <c r="QT749" s="11"/>
      <c r="QU749" s="11"/>
      <c r="QV749" s="11"/>
      <c r="QW749" s="11"/>
      <c r="QX749" s="11"/>
      <c r="QY749" s="11"/>
      <c r="QZ749" s="11"/>
      <c r="RA749" s="11"/>
      <c r="RB749" s="11"/>
      <c r="RC749" s="11"/>
      <c r="RD749" s="11"/>
      <c r="RE749" s="11"/>
      <c r="RF749" s="11"/>
      <c r="RG749" s="11"/>
      <c r="RH749" s="11"/>
      <c r="RI749" s="11"/>
      <c r="RJ749" s="11"/>
      <c r="RK749" s="11"/>
      <c r="RL749" s="11"/>
      <c r="RM749" s="11"/>
      <c r="RN749" s="11"/>
      <c r="RO749" s="11"/>
      <c r="RP749" s="11"/>
      <c r="RQ749" s="11"/>
      <c r="RR749" s="11"/>
      <c r="RS749" s="11"/>
      <c r="RT749" s="11"/>
      <c r="RU749" s="11"/>
      <c r="RV749" s="11"/>
      <c r="RW749" s="11"/>
      <c r="RX749" s="11"/>
      <c r="RY749" s="11"/>
      <c r="RZ749" s="11"/>
      <c r="SA749" s="11"/>
      <c r="SB749" s="11"/>
      <c r="SC749" s="11"/>
      <c r="SD749" s="11"/>
      <c r="SE749" s="11"/>
      <c r="SF749" s="11"/>
      <c r="SG749" s="11"/>
      <c r="SH749" s="11"/>
      <c r="SI749" s="11"/>
      <c r="SJ749" s="11"/>
      <c r="SK749" s="11"/>
      <c r="SL749" s="11"/>
      <c r="SM749" s="11"/>
      <c r="SN749" s="11"/>
      <c r="SO749" s="11"/>
      <c r="SP749" s="11"/>
      <c r="SQ749" s="11"/>
      <c r="SR749" s="11"/>
      <c r="SS749" s="11"/>
      <c r="ST749" s="11"/>
      <c r="SU749" s="11"/>
      <c r="SV749" s="11"/>
      <c r="SW749" s="11"/>
      <c r="SX749" s="11"/>
      <c r="SY749" s="11"/>
      <c r="SZ749" s="11"/>
      <c r="TA749" s="11"/>
      <c r="TB749" s="11"/>
      <c r="TC749" s="11"/>
      <c r="TD749" s="11"/>
      <c r="TE749" s="11"/>
      <c r="TF749" s="11"/>
      <c r="TG749" s="11"/>
      <c r="TH749" s="11"/>
      <c r="TI749" s="11"/>
      <c r="TJ749" s="11"/>
      <c r="TK749" s="11"/>
      <c r="TL749" s="11"/>
      <c r="TM749" s="11"/>
      <c r="TN749" s="11"/>
      <c r="TO749" s="11"/>
      <c r="TP749" s="11"/>
      <c r="TQ749" s="11"/>
      <c r="TR749" s="11"/>
      <c r="TS749" s="11"/>
      <c r="TT749" s="11"/>
      <c r="TU749" s="11"/>
      <c r="TV749" s="11"/>
      <c r="TW749" s="11"/>
      <c r="TX749" s="11"/>
      <c r="TY749" s="11"/>
      <c r="TZ749" s="11"/>
      <c r="UA749" s="11"/>
      <c r="UB749" s="11"/>
      <c r="UC749" s="11"/>
      <c r="UD749" s="11"/>
      <c r="UE749" s="11"/>
      <c r="UF749" s="11"/>
      <c r="UG749" s="11"/>
      <c r="UH749" s="11"/>
      <c r="UI749" s="11"/>
      <c r="UJ749" s="11"/>
      <c r="UK749" s="11"/>
      <c r="UL749" s="11"/>
      <c r="UM749" s="11"/>
      <c r="UN749" s="11"/>
      <c r="UO749" s="11"/>
      <c r="UP749" s="11"/>
      <c r="UQ749" s="11"/>
      <c r="UR749" s="11"/>
      <c r="US749" s="11"/>
      <c r="UT749" s="11"/>
      <c r="UU749" s="11"/>
      <c r="UV749" s="11"/>
      <c r="UW749" s="11"/>
      <c r="UX749" s="11"/>
      <c r="UY749" s="11"/>
      <c r="UZ749" s="11"/>
      <c r="VA749" s="11"/>
      <c r="VB749" s="11"/>
      <c r="VC749" s="11"/>
      <c r="VD749" s="11"/>
      <c r="VE749" s="11"/>
      <c r="VF749" s="11"/>
      <c r="VG749" s="11"/>
      <c r="VH749" s="11"/>
      <c r="VI749" s="11"/>
      <c r="VJ749" s="11"/>
      <c r="VK749" s="11"/>
      <c r="VL749" s="11"/>
      <c r="VM749" s="11"/>
      <c r="VN749" s="11"/>
      <c r="VO749" s="11"/>
      <c r="VP749" s="11"/>
      <c r="VQ749" s="11"/>
      <c r="VR749" s="11"/>
      <c r="VS749" s="11"/>
      <c r="VT749" s="11"/>
      <c r="VU749" s="11"/>
      <c r="VV749" s="11"/>
      <c r="VW749" s="11"/>
      <c r="VX749" s="11"/>
      <c r="VY749" s="11"/>
      <c r="VZ749" s="11"/>
      <c r="WA749" s="11"/>
      <c r="WB749" s="11"/>
      <c r="WC749" s="11"/>
      <c r="WD749" s="11"/>
      <c r="WE749" s="11"/>
      <c r="WF749" s="11"/>
      <c r="WG749" s="11"/>
      <c r="WH749" s="11"/>
      <c r="WI749" s="11"/>
      <c r="WJ749" s="11"/>
      <c r="WK749" s="11"/>
    </row>
    <row r="750" spans="1:609"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t="s">
        <v>19658</v>
      </c>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t="s">
        <v>19659</v>
      </c>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t="s">
        <v>19660</v>
      </c>
      <c r="LD750" s="11"/>
      <c r="LE750" s="11"/>
      <c r="LF750" s="11"/>
      <c r="LG750" s="11"/>
      <c r="LH750" s="11" t="s">
        <v>19661</v>
      </c>
      <c r="LI750" s="11"/>
      <c r="LJ750" s="11"/>
      <c r="LK750" s="11"/>
      <c r="LL750" s="11"/>
      <c r="LM750" s="11"/>
      <c r="LN750" s="11"/>
      <c r="LO750" s="11"/>
      <c r="LP750" s="11"/>
      <c r="LQ750" s="11"/>
      <c r="LR750" s="11"/>
      <c r="LS750" s="11"/>
      <c r="LT750" s="11" t="s">
        <v>19662</v>
      </c>
      <c r="LU750" s="11"/>
      <c r="LV750" s="11"/>
      <c r="LW750" s="11"/>
      <c r="LX750" s="11"/>
      <c r="LY750" s="11"/>
      <c r="LZ750" s="11"/>
      <c r="MA750" s="11"/>
      <c r="MB750" s="11"/>
      <c r="MC750" s="11"/>
      <c r="MD750" s="11"/>
      <c r="ME750" s="11"/>
      <c r="MF750" s="11"/>
      <c r="MG750" s="11"/>
      <c r="MH750" s="11"/>
      <c r="MI750" s="11"/>
      <c r="MJ750" s="11"/>
      <c r="MK750" s="11"/>
      <c r="ML750" s="11"/>
      <c r="MM750" s="11"/>
      <c r="MN750" s="11"/>
      <c r="MO750" s="11"/>
      <c r="MP750" s="11"/>
      <c r="MQ750" s="11"/>
      <c r="MR750" s="11"/>
      <c r="MS750" s="11"/>
      <c r="MT750" s="11"/>
      <c r="MU750" s="11"/>
      <c r="MV750" s="11"/>
      <c r="MW750" s="11"/>
      <c r="MX750" s="11"/>
      <c r="MY750" s="11"/>
      <c r="MZ750" s="11"/>
      <c r="NA750" s="11"/>
      <c r="NB750" s="11"/>
      <c r="NC750" s="11"/>
      <c r="ND750" s="11"/>
      <c r="NE750" s="11"/>
      <c r="NF750" s="11"/>
      <c r="NG750" s="11"/>
      <c r="NH750" s="11"/>
      <c r="NI750" s="11"/>
      <c r="NJ750" s="11"/>
      <c r="NK750" s="11"/>
      <c r="NL750" s="11"/>
      <c r="NM750" s="11"/>
      <c r="NN750" s="11"/>
      <c r="NO750" s="11"/>
      <c r="NP750" s="11"/>
      <c r="NQ750" s="11"/>
      <c r="NR750" s="11"/>
      <c r="NS750" s="11"/>
      <c r="NT750" s="11"/>
      <c r="NU750" s="11"/>
      <c r="NV750" s="11"/>
      <c r="NW750" s="11"/>
      <c r="NX750" s="11"/>
      <c r="NY750" s="11"/>
      <c r="NZ750" s="11"/>
      <c r="OA750" s="11"/>
      <c r="OB750" s="11"/>
      <c r="OC750" s="11"/>
      <c r="OD750" s="11"/>
      <c r="OE750" s="11"/>
      <c r="OF750" s="11"/>
      <c r="OG750" s="11"/>
      <c r="OH750" s="11"/>
      <c r="OI750" s="11"/>
      <c r="OJ750" s="11"/>
      <c r="OK750" s="11"/>
      <c r="OL750" s="11"/>
      <c r="OM750" s="11"/>
      <c r="ON750" s="11"/>
      <c r="OO750" s="11"/>
      <c r="OP750" s="11"/>
      <c r="OQ750" s="11"/>
      <c r="OR750" s="11"/>
      <c r="OS750" s="11"/>
      <c r="OT750" s="11"/>
      <c r="OU750" s="11"/>
      <c r="OV750" s="11"/>
      <c r="OW750" s="11"/>
      <c r="OX750" s="11"/>
      <c r="OY750" s="11"/>
      <c r="OZ750" s="11"/>
      <c r="PA750" s="11"/>
      <c r="PB750" s="11"/>
      <c r="PC750" s="11"/>
      <c r="PD750" s="11"/>
      <c r="PE750" s="11"/>
      <c r="PF750" s="11"/>
      <c r="PG750" s="11" t="s">
        <v>9731</v>
      </c>
      <c r="PH750" s="11"/>
      <c r="PI750" s="11"/>
      <c r="PJ750" s="11"/>
      <c r="PK750" s="11"/>
      <c r="PL750" s="11"/>
      <c r="PM750" s="11"/>
      <c r="PN750" s="11"/>
      <c r="PO750" s="11"/>
      <c r="PP750" s="11"/>
      <c r="PQ750" s="11"/>
      <c r="PR750" s="11"/>
      <c r="PS750" s="11"/>
      <c r="PT750" s="11"/>
      <c r="PU750" s="11"/>
      <c r="PV750" s="11"/>
      <c r="PW750" s="11"/>
      <c r="PX750" s="11"/>
      <c r="PY750" s="11"/>
      <c r="PZ750" s="11"/>
      <c r="QA750" s="11"/>
      <c r="QB750" s="11"/>
      <c r="QC750" s="11"/>
      <c r="QD750" s="11"/>
      <c r="QE750" s="11"/>
      <c r="QF750" s="11"/>
      <c r="QG750" s="11"/>
      <c r="QH750" s="11"/>
      <c r="QI750" s="11"/>
      <c r="QJ750" s="11"/>
      <c r="QK750" s="11"/>
      <c r="QL750" s="11"/>
      <c r="QM750" s="11"/>
      <c r="QN750" s="11"/>
      <c r="QO750" s="11"/>
      <c r="QP750" s="11"/>
      <c r="QQ750" s="11"/>
      <c r="QR750" s="11"/>
      <c r="QS750" s="11"/>
      <c r="QT750" s="11"/>
      <c r="QU750" s="11"/>
      <c r="QV750" s="11"/>
      <c r="QW750" s="11"/>
      <c r="QX750" s="11"/>
      <c r="QY750" s="11"/>
      <c r="QZ750" s="11"/>
      <c r="RA750" s="11"/>
      <c r="RB750" s="11"/>
      <c r="RC750" s="11"/>
      <c r="RD750" s="11"/>
      <c r="RE750" s="11"/>
      <c r="RF750" s="11"/>
      <c r="RG750" s="11"/>
      <c r="RH750" s="11"/>
      <c r="RI750" s="11"/>
      <c r="RJ750" s="11"/>
      <c r="RK750" s="11"/>
      <c r="RL750" s="11"/>
      <c r="RM750" s="11"/>
      <c r="RN750" s="11"/>
      <c r="RO750" s="11"/>
      <c r="RP750" s="11"/>
      <c r="RQ750" s="11"/>
      <c r="RR750" s="11"/>
      <c r="RS750" s="11"/>
      <c r="RT750" s="11"/>
      <c r="RU750" s="11"/>
      <c r="RV750" s="11"/>
      <c r="RW750" s="11"/>
      <c r="RX750" s="11"/>
      <c r="RY750" s="11"/>
      <c r="RZ750" s="11"/>
      <c r="SA750" s="11"/>
      <c r="SB750" s="11"/>
      <c r="SC750" s="11"/>
      <c r="SD750" s="11"/>
      <c r="SE750" s="11"/>
      <c r="SF750" s="11"/>
      <c r="SG750" s="11"/>
      <c r="SH750" s="11"/>
      <c r="SI750" s="11"/>
      <c r="SJ750" s="11"/>
      <c r="SK750" s="11"/>
      <c r="SL750" s="11"/>
      <c r="SM750" s="11"/>
      <c r="SN750" s="11"/>
      <c r="SO750" s="11"/>
      <c r="SP750" s="11"/>
      <c r="SQ750" s="11"/>
      <c r="SR750" s="11"/>
      <c r="SS750" s="11"/>
      <c r="ST750" s="11"/>
      <c r="SU750" s="11"/>
      <c r="SV750" s="11"/>
      <c r="SW750" s="11"/>
      <c r="SX750" s="11"/>
      <c r="SY750" s="11"/>
      <c r="SZ750" s="11"/>
      <c r="TA750" s="11"/>
      <c r="TB750" s="11"/>
      <c r="TC750" s="11"/>
      <c r="TD750" s="11"/>
      <c r="TE750" s="11"/>
      <c r="TF750" s="11"/>
      <c r="TG750" s="11"/>
      <c r="TH750" s="11"/>
      <c r="TI750" s="11"/>
      <c r="TJ750" s="11"/>
      <c r="TK750" s="11"/>
      <c r="TL750" s="11"/>
      <c r="TM750" s="11"/>
      <c r="TN750" s="11"/>
      <c r="TO750" s="11"/>
      <c r="TP750" s="11"/>
      <c r="TQ750" s="11"/>
      <c r="TR750" s="11"/>
      <c r="TS750" s="11"/>
      <c r="TT750" s="11"/>
      <c r="TU750" s="11"/>
      <c r="TV750" s="11"/>
      <c r="TW750" s="11"/>
      <c r="TX750" s="11"/>
      <c r="TY750" s="11"/>
      <c r="TZ750" s="11"/>
      <c r="UA750" s="11"/>
      <c r="UB750" s="11"/>
      <c r="UC750" s="11"/>
      <c r="UD750" s="11"/>
      <c r="UE750" s="11"/>
      <c r="UF750" s="11"/>
      <c r="UG750" s="11"/>
      <c r="UH750" s="11"/>
      <c r="UI750" s="11"/>
      <c r="UJ750" s="11"/>
      <c r="UK750" s="11"/>
      <c r="UL750" s="11"/>
      <c r="UM750" s="11"/>
      <c r="UN750" s="11"/>
      <c r="UO750" s="11"/>
      <c r="UP750" s="11"/>
      <c r="UQ750" s="11"/>
      <c r="UR750" s="11"/>
      <c r="US750" s="11"/>
      <c r="UT750" s="11"/>
      <c r="UU750" s="11"/>
      <c r="UV750" s="11"/>
      <c r="UW750" s="11"/>
      <c r="UX750" s="11"/>
      <c r="UY750" s="11"/>
      <c r="UZ750" s="11"/>
      <c r="VA750" s="11"/>
      <c r="VB750" s="11"/>
      <c r="VC750" s="11"/>
      <c r="VD750" s="11"/>
      <c r="VE750" s="11"/>
      <c r="VF750" s="11"/>
      <c r="VG750" s="11"/>
      <c r="VH750" s="11"/>
      <c r="VI750" s="11"/>
      <c r="VJ750" s="11"/>
      <c r="VK750" s="11"/>
      <c r="VL750" s="11"/>
      <c r="VM750" s="11"/>
      <c r="VN750" s="11"/>
      <c r="VO750" s="11"/>
      <c r="VP750" s="11"/>
      <c r="VQ750" s="11"/>
      <c r="VR750" s="11"/>
      <c r="VS750" s="11"/>
      <c r="VT750" s="11"/>
      <c r="VU750" s="11"/>
      <c r="VV750" s="11"/>
      <c r="VW750" s="11"/>
      <c r="VX750" s="11"/>
      <c r="VY750" s="11"/>
      <c r="VZ750" s="11"/>
      <c r="WA750" s="11"/>
      <c r="WB750" s="11"/>
      <c r="WC750" s="11"/>
      <c r="WD750" s="11"/>
      <c r="WE750" s="11"/>
      <c r="WF750" s="11"/>
      <c r="WG750" s="11"/>
      <c r="WH750" s="11"/>
      <c r="WI750" s="11"/>
      <c r="WJ750" s="11"/>
      <c r="WK750" s="11"/>
    </row>
    <row r="751" spans="1:609"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t="s">
        <v>19663</v>
      </c>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t="s">
        <v>19664</v>
      </c>
      <c r="LD751" s="11"/>
      <c r="LE751" s="11"/>
      <c r="LF751" s="11"/>
      <c r="LG751" s="11"/>
      <c r="LH751" s="11" t="s">
        <v>19665</v>
      </c>
      <c r="LI751" s="11"/>
      <c r="LJ751" s="11"/>
      <c r="LK751" s="11"/>
      <c r="LL751" s="11"/>
      <c r="LM751" s="11"/>
      <c r="LN751" s="11"/>
      <c r="LO751" s="11"/>
      <c r="LP751" s="11"/>
      <c r="LQ751" s="11"/>
      <c r="LR751" s="11"/>
      <c r="LS751" s="11"/>
      <c r="LT751" s="11" t="s">
        <v>19666</v>
      </c>
      <c r="LU751" s="11"/>
      <c r="LV751" s="11"/>
      <c r="LW751" s="11"/>
      <c r="LX751" s="11"/>
      <c r="LY751" s="11"/>
      <c r="LZ751" s="11"/>
      <c r="MA751" s="11"/>
      <c r="MB751" s="11"/>
      <c r="MC751" s="11"/>
      <c r="MD751" s="11"/>
      <c r="ME751" s="11"/>
      <c r="MF751" s="11"/>
      <c r="MG751" s="11"/>
      <c r="MH751" s="11"/>
      <c r="MI751" s="11"/>
      <c r="MJ751" s="11"/>
      <c r="MK751" s="11"/>
      <c r="ML751" s="11"/>
      <c r="MM751" s="11"/>
      <c r="MN751" s="11"/>
      <c r="MO751" s="11"/>
      <c r="MP751" s="11"/>
      <c r="MQ751" s="11"/>
      <c r="MR751" s="11"/>
      <c r="MS751" s="11"/>
      <c r="MT751" s="11"/>
      <c r="MU751" s="11"/>
      <c r="MV751" s="11"/>
      <c r="MW751" s="11"/>
      <c r="MX751" s="11"/>
      <c r="MY751" s="11"/>
      <c r="MZ751" s="11"/>
      <c r="NA751" s="11"/>
      <c r="NB751" s="11"/>
      <c r="NC751" s="11"/>
      <c r="ND751" s="11"/>
      <c r="NE751" s="11"/>
      <c r="NF751" s="11"/>
      <c r="NG751" s="11"/>
      <c r="NH751" s="11"/>
      <c r="NI751" s="11"/>
      <c r="NJ751" s="11"/>
      <c r="NK751" s="11"/>
      <c r="NL751" s="11"/>
      <c r="NM751" s="11"/>
      <c r="NN751" s="11"/>
      <c r="NO751" s="11"/>
      <c r="NP751" s="11"/>
      <c r="NQ751" s="11"/>
      <c r="NR751" s="11"/>
      <c r="NS751" s="11"/>
      <c r="NT751" s="11"/>
      <c r="NU751" s="11"/>
      <c r="NV751" s="11"/>
      <c r="NW751" s="11"/>
      <c r="NX751" s="11"/>
      <c r="NY751" s="11"/>
      <c r="NZ751" s="11"/>
      <c r="OA751" s="11"/>
      <c r="OB751" s="11"/>
      <c r="OC751" s="11"/>
      <c r="OD751" s="11"/>
      <c r="OE751" s="11"/>
      <c r="OF751" s="11"/>
      <c r="OG751" s="11"/>
      <c r="OH751" s="11"/>
      <c r="OI751" s="11"/>
      <c r="OJ751" s="11"/>
      <c r="OK751" s="11"/>
      <c r="OL751" s="11"/>
      <c r="OM751" s="11"/>
      <c r="ON751" s="11"/>
      <c r="OO751" s="11"/>
      <c r="OP751" s="11"/>
      <c r="OQ751" s="11"/>
      <c r="OR751" s="11"/>
      <c r="OS751" s="11"/>
      <c r="OT751" s="11"/>
      <c r="OU751" s="11"/>
      <c r="OV751" s="11"/>
      <c r="OW751" s="11"/>
      <c r="OX751" s="11"/>
      <c r="OY751" s="11"/>
      <c r="OZ751" s="11"/>
      <c r="PA751" s="11"/>
      <c r="PB751" s="11"/>
      <c r="PC751" s="11"/>
      <c r="PD751" s="11"/>
      <c r="PE751" s="11"/>
      <c r="PF751" s="11"/>
      <c r="PG751" s="11"/>
      <c r="PH751" s="11"/>
      <c r="PI751" s="11"/>
      <c r="PJ751" s="11"/>
      <c r="PK751" s="11"/>
      <c r="PL751" s="11"/>
      <c r="PM751" s="11"/>
      <c r="PN751" s="11"/>
      <c r="PO751" s="11"/>
      <c r="PP751" s="11"/>
      <c r="PQ751" s="11"/>
      <c r="PR751" s="11"/>
      <c r="PS751" s="11"/>
      <c r="PT751" s="11"/>
      <c r="PU751" s="11"/>
      <c r="PV751" s="11"/>
      <c r="PW751" s="11"/>
      <c r="PX751" s="11"/>
      <c r="PY751" s="11"/>
      <c r="PZ751" s="11"/>
      <c r="QA751" s="11"/>
      <c r="QB751" s="11"/>
      <c r="QC751" s="11"/>
      <c r="QD751" s="11"/>
      <c r="QE751" s="11"/>
      <c r="QF751" s="11"/>
      <c r="QG751" s="11"/>
      <c r="QH751" s="11"/>
      <c r="QI751" s="11"/>
      <c r="QJ751" s="11"/>
      <c r="QK751" s="11"/>
      <c r="QL751" s="11"/>
      <c r="QM751" s="11"/>
      <c r="QN751" s="11"/>
      <c r="QO751" s="11"/>
      <c r="QP751" s="11"/>
      <c r="QQ751" s="11"/>
      <c r="QR751" s="11"/>
      <c r="QS751" s="11"/>
      <c r="QT751" s="11"/>
      <c r="QU751" s="11"/>
      <c r="QV751" s="11"/>
      <c r="QW751" s="11"/>
      <c r="QX751" s="11"/>
      <c r="QY751" s="11"/>
      <c r="QZ751" s="11"/>
      <c r="RA751" s="11"/>
      <c r="RB751" s="11"/>
      <c r="RC751" s="11"/>
      <c r="RD751" s="11"/>
      <c r="RE751" s="11"/>
      <c r="RF751" s="11"/>
      <c r="RG751" s="11"/>
      <c r="RH751" s="11"/>
      <c r="RI751" s="11"/>
      <c r="RJ751" s="11"/>
      <c r="RK751" s="11"/>
      <c r="RL751" s="11"/>
      <c r="RM751" s="11"/>
      <c r="RN751" s="11"/>
      <c r="RO751" s="11"/>
      <c r="RP751" s="11"/>
      <c r="RQ751" s="11"/>
      <c r="RR751" s="11"/>
      <c r="RS751" s="11"/>
      <c r="RT751" s="11"/>
      <c r="RU751" s="11"/>
      <c r="RV751" s="11"/>
      <c r="RW751" s="11"/>
      <c r="RX751" s="11"/>
      <c r="RY751" s="11"/>
      <c r="RZ751" s="11"/>
      <c r="SA751" s="11"/>
      <c r="SB751" s="11"/>
      <c r="SC751" s="11"/>
      <c r="SD751" s="11"/>
      <c r="SE751" s="11"/>
      <c r="SF751" s="11"/>
      <c r="SG751" s="11"/>
      <c r="SH751" s="11"/>
      <c r="SI751" s="11"/>
      <c r="SJ751" s="11"/>
      <c r="SK751" s="11"/>
      <c r="SL751" s="11"/>
      <c r="SM751" s="11"/>
      <c r="SN751" s="11"/>
      <c r="SO751" s="11"/>
      <c r="SP751" s="11"/>
      <c r="SQ751" s="11"/>
      <c r="SR751" s="11"/>
      <c r="SS751" s="11"/>
      <c r="ST751" s="11"/>
      <c r="SU751" s="11"/>
      <c r="SV751" s="11"/>
      <c r="SW751" s="11"/>
      <c r="SX751" s="11"/>
      <c r="SY751" s="11"/>
      <c r="SZ751" s="11"/>
      <c r="TA751" s="11"/>
      <c r="TB751" s="11"/>
      <c r="TC751" s="11"/>
      <c r="TD751" s="11"/>
      <c r="TE751" s="11"/>
      <c r="TF751" s="11"/>
      <c r="TG751" s="11"/>
      <c r="TH751" s="11"/>
      <c r="TI751" s="11"/>
      <c r="TJ751" s="11"/>
      <c r="TK751" s="11"/>
      <c r="TL751" s="11"/>
      <c r="TM751" s="11"/>
      <c r="TN751" s="11"/>
      <c r="TO751" s="11"/>
      <c r="TP751" s="11"/>
      <c r="TQ751" s="11"/>
      <c r="TR751" s="11"/>
      <c r="TS751" s="11"/>
      <c r="TT751" s="11"/>
      <c r="TU751" s="11"/>
      <c r="TV751" s="11"/>
      <c r="TW751" s="11"/>
      <c r="TX751" s="11"/>
      <c r="TY751" s="11"/>
      <c r="TZ751" s="11"/>
      <c r="UA751" s="11"/>
      <c r="UB751" s="11"/>
      <c r="UC751" s="11"/>
      <c r="UD751" s="11"/>
      <c r="UE751" s="11"/>
      <c r="UF751" s="11"/>
      <c r="UG751" s="11"/>
      <c r="UH751" s="11"/>
      <c r="UI751" s="11"/>
      <c r="UJ751" s="11"/>
      <c r="UK751" s="11"/>
      <c r="UL751" s="11"/>
      <c r="UM751" s="11"/>
      <c r="UN751" s="11"/>
      <c r="UO751" s="11"/>
      <c r="UP751" s="11"/>
      <c r="UQ751" s="11"/>
      <c r="UR751" s="11"/>
      <c r="US751" s="11"/>
      <c r="UT751" s="11"/>
      <c r="UU751" s="11"/>
      <c r="UV751" s="11"/>
      <c r="UW751" s="11"/>
      <c r="UX751" s="11"/>
      <c r="UY751" s="11"/>
      <c r="UZ751" s="11"/>
      <c r="VA751" s="11"/>
      <c r="VB751" s="11"/>
      <c r="VC751" s="11"/>
      <c r="VD751" s="11"/>
      <c r="VE751" s="11"/>
      <c r="VF751" s="11"/>
      <c r="VG751" s="11"/>
      <c r="VH751" s="11"/>
      <c r="VI751" s="11"/>
      <c r="VJ751" s="11"/>
      <c r="VK751" s="11"/>
      <c r="VL751" s="11"/>
      <c r="VM751" s="11"/>
      <c r="VN751" s="11"/>
      <c r="VO751" s="11"/>
      <c r="VP751" s="11"/>
      <c r="VQ751" s="11"/>
      <c r="VR751" s="11"/>
      <c r="VS751" s="11"/>
      <c r="VT751" s="11"/>
      <c r="VU751" s="11"/>
      <c r="VV751" s="11"/>
      <c r="VW751" s="11"/>
      <c r="VX751" s="11"/>
      <c r="VY751" s="11"/>
      <c r="VZ751" s="11"/>
      <c r="WA751" s="11"/>
      <c r="WB751" s="11"/>
      <c r="WC751" s="11"/>
      <c r="WD751" s="11"/>
      <c r="WE751" s="11"/>
      <c r="WF751" s="11"/>
      <c r="WG751" s="11"/>
      <c r="WH751" s="11"/>
      <c r="WI751" s="11"/>
      <c r="WJ751" s="11"/>
      <c r="WK751" s="11"/>
    </row>
    <row r="752" spans="1:609"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t="s">
        <v>19667</v>
      </c>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t="s">
        <v>19668</v>
      </c>
      <c r="LD752" s="11"/>
      <c r="LE752" s="11"/>
      <c r="LF752" s="11"/>
      <c r="LG752" s="11"/>
      <c r="LH752" s="11" t="s">
        <v>19669</v>
      </c>
      <c r="LI752" s="11"/>
      <c r="LJ752" s="11"/>
      <c r="LK752" s="11"/>
      <c r="LL752" s="11"/>
      <c r="LM752" s="11"/>
      <c r="LN752" s="11"/>
      <c r="LO752" s="11"/>
      <c r="LP752" s="11"/>
      <c r="LQ752" s="11"/>
      <c r="LR752" s="11"/>
      <c r="LS752" s="11"/>
      <c r="LT752" s="11" t="s">
        <v>19670</v>
      </c>
      <c r="LU752" s="11"/>
      <c r="LV752" s="11"/>
      <c r="LW752" s="11"/>
      <c r="LX752" s="11"/>
      <c r="LY752" s="11"/>
      <c r="LZ752" s="11"/>
      <c r="MA752" s="11"/>
      <c r="MB752" s="11"/>
      <c r="MC752" s="11"/>
      <c r="MD752" s="11"/>
      <c r="ME752" s="11"/>
      <c r="MF752" s="11"/>
      <c r="MG752" s="11"/>
      <c r="MH752" s="11"/>
      <c r="MI752" s="11"/>
      <c r="MJ752" s="11"/>
      <c r="MK752" s="11"/>
      <c r="ML752" s="11"/>
      <c r="MM752" s="11"/>
      <c r="MN752" s="11"/>
      <c r="MO752" s="11"/>
      <c r="MP752" s="11"/>
      <c r="MQ752" s="11"/>
      <c r="MR752" s="11"/>
      <c r="MS752" s="11"/>
      <c r="MT752" s="11"/>
      <c r="MU752" s="11"/>
      <c r="MV752" s="11"/>
      <c r="MW752" s="11"/>
      <c r="MX752" s="11"/>
      <c r="MY752" s="11"/>
      <c r="MZ752" s="11"/>
      <c r="NA752" s="11"/>
      <c r="NB752" s="11"/>
      <c r="NC752" s="11"/>
      <c r="ND752" s="11"/>
      <c r="NE752" s="11"/>
      <c r="NF752" s="11"/>
      <c r="NG752" s="11"/>
      <c r="NH752" s="11"/>
      <c r="NI752" s="11"/>
      <c r="NJ752" s="11"/>
      <c r="NK752" s="11"/>
      <c r="NL752" s="11"/>
      <c r="NM752" s="11"/>
      <c r="NN752" s="11"/>
      <c r="NO752" s="11"/>
      <c r="NP752" s="11"/>
      <c r="NQ752" s="11"/>
      <c r="NR752" s="11"/>
      <c r="NS752" s="11"/>
      <c r="NT752" s="11"/>
      <c r="NU752" s="11"/>
      <c r="NV752" s="11"/>
      <c r="NW752" s="11"/>
      <c r="NX752" s="11"/>
      <c r="NY752" s="11"/>
      <c r="NZ752" s="11"/>
      <c r="OA752" s="11"/>
      <c r="OB752" s="11"/>
      <c r="OC752" s="11"/>
      <c r="OD752" s="11"/>
      <c r="OE752" s="11"/>
      <c r="OF752" s="11"/>
      <c r="OG752" s="11"/>
      <c r="OH752" s="11"/>
      <c r="OI752" s="11"/>
      <c r="OJ752" s="11"/>
      <c r="OK752" s="11"/>
      <c r="OL752" s="11"/>
      <c r="OM752" s="11"/>
      <c r="ON752" s="11"/>
      <c r="OO752" s="11"/>
      <c r="OP752" s="11"/>
      <c r="OQ752" s="11"/>
      <c r="OR752" s="11"/>
      <c r="OS752" s="11"/>
      <c r="OT752" s="11"/>
      <c r="OU752" s="11"/>
      <c r="OV752" s="11"/>
      <c r="OW752" s="11"/>
      <c r="OX752" s="11"/>
      <c r="OY752" s="11"/>
      <c r="OZ752" s="11"/>
      <c r="PA752" s="11"/>
      <c r="PB752" s="11"/>
      <c r="PC752" s="11"/>
      <c r="PD752" s="11"/>
      <c r="PE752" s="11"/>
      <c r="PF752" s="11"/>
      <c r="PG752" s="11"/>
      <c r="PH752" s="11"/>
      <c r="PI752" s="11"/>
      <c r="PJ752" s="11"/>
      <c r="PK752" s="11"/>
      <c r="PL752" s="11"/>
      <c r="PM752" s="11"/>
      <c r="PN752" s="11"/>
      <c r="PO752" s="11"/>
      <c r="PP752" s="11"/>
      <c r="PQ752" s="11"/>
      <c r="PR752" s="11"/>
      <c r="PS752" s="11"/>
      <c r="PT752" s="11"/>
      <c r="PU752" s="11"/>
      <c r="PV752" s="11"/>
      <c r="PW752" s="11"/>
      <c r="PX752" s="11"/>
      <c r="PY752" s="11"/>
      <c r="PZ752" s="11"/>
      <c r="QA752" s="11"/>
      <c r="QB752" s="11"/>
      <c r="QC752" s="11"/>
      <c r="QD752" s="11"/>
      <c r="QE752" s="11"/>
      <c r="QF752" s="11"/>
      <c r="QG752" s="11"/>
      <c r="QH752" s="11"/>
      <c r="QI752" s="11"/>
      <c r="QJ752" s="11"/>
      <c r="QK752" s="11"/>
      <c r="QL752" s="11"/>
      <c r="QM752" s="11"/>
      <c r="QN752" s="11"/>
      <c r="QO752" s="11"/>
      <c r="QP752" s="11"/>
      <c r="QQ752" s="11"/>
      <c r="QR752" s="11"/>
      <c r="QS752" s="11"/>
      <c r="QT752" s="11"/>
      <c r="QU752" s="11"/>
      <c r="QV752" s="11"/>
      <c r="QW752" s="11"/>
      <c r="QX752" s="11"/>
      <c r="QY752" s="11"/>
      <c r="QZ752" s="11"/>
      <c r="RA752" s="11"/>
      <c r="RB752" s="11"/>
      <c r="RC752" s="11"/>
      <c r="RD752" s="11"/>
      <c r="RE752" s="11"/>
      <c r="RF752" s="11"/>
      <c r="RG752" s="11"/>
      <c r="RH752" s="11"/>
      <c r="RI752" s="11"/>
      <c r="RJ752" s="11"/>
      <c r="RK752" s="11"/>
      <c r="RL752" s="11"/>
      <c r="RM752" s="11"/>
      <c r="RN752" s="11"/>
      <c r="RO752" s="11"/>
      <c r="RP752" s="11"/>
      <c r="RQ752" s="11"/>
      <c r="RR752" s="11"/>
      <c r="RS752" s="11"/>
      <c r="RT752" s="11"/>
      <c r="RU752" s="11"/>
      <c r="RV752" s="11"/>
      <c r="RW752" s="11"/>
      <c r="RX752" s="11"/>
      <c r="RY752" s="11"/>
      <c r="RZ752" s="11"/>
      <c r="SA752" s="11"/>
      <c r="SB752" s="11"/>
      <c r="SC752" s="11"/>
      <c r="SD752" s="11"/>
      <c r="SE752" s="11"/>
      <c r="SF752" s="11"/>
      <c r="SG752" s="11"/>
      <c r="SH752" s="11"/>
      <c r="SI752" s="11"/>
      <c r="SJ752" s="11"/>
      <c r="SK752" s="11"/>
      <c r="SL752" s="11"/>
      <c r="SM752" s="11"/>
      <c r="SN752" s="11"/>
      <c r="SO752" s="11"/>
      <c r="SP752" s="11"/>
      <c r="SQ752" s="11"/>
      <c r="SR752" s="11"/>
      <c r="SS752" s="11"/>
      <c r="ST752" s="11"/>
      <c r="SU752" s="11"/>
      <c r="SV752" s="11"/>
      <c r="SW752" s="11"/>
      <c r="SX752" s="11"/>
      <c r="SY752" s="11"/>
      <c r="SZ752" s="11"/>
      <c r="TA752" s="11"/>
      <c r="TB752" s="11"/>
      <c r="TC752" s="11"/>
      <c r="TD752" s="11"/>
      <c r="TE752" s="11"/>
      <c r="TF752" s="11"/>
      <c r="TG752" s="11"/>
      <c r="TH752" s="11"/>
      <c r="TI752" s="11"/>
      <c r="TJ752" s="11"/>
      <c r="TK752" s="11"/>
      <c r="TL752" s="11"/>
      <c r="TM752" s="11"/>
      <c r="TN752" s="11"/>
      <c r="TO752" s="11"/>
      <c r="TP752" s="11"/>
      <c r="TQ752" s="11"/>
      <c r="TR752" s="11"/>
      <c r="TS752" s="11"/>
      <c r="TT752" s="11"/>
      <c r="TU752" s="11"/>
      <c r="TV752" s="11"/>
      <c r="TW752" s="11"/>
      <c r="TX752" s="11"/>
      <c r="TY752" s="11"/>
      <c r="TZ752" s="11"/>
      <c r="UA752" s="11"/>
      <c r="UB752" s="11"/>
      <c r="UC752" s="11"/>
      <c r="UD752" s="11"/>
      <c r="UE752" s="11"/>
      <c r="UF752" s="11"/>
      <c r="UG752" s="11"/>
      <c r="UH752" s="11"/>
      <c r="UI752" s="11"/>
      <c r="UJ752" s="11"/>
      <c r="UK752" s="11"/>
      <c r="UL752" s="11"/>
      <c r="UM752" s="11"/>
      <c r="UN752" s="11"/>
      <c r="UO752" s="11"/>
      <c r="UP752" s="11"/>
      <c r="UQ752" s="11"/>
      <c r="UR752" s="11"/>
      <c r="US752" s="11"/>
      <c r="UT752" s="11"/>
      <c r="UU752" s="11"/>
      <c r="UV752" s="11"/>
      <c r="UW752" s="11"/>
      <c r="UX752" s="11"/>
      <c r="UY752" s="11"/>
      <c r="UZ752" s="11"/>
      <c r="VA752" s="11"/>
      <c r="VB752" s="11"/>
      <c r="VC752" s="11"/>
      <c r="VD752" s="11"/>
      <c r="VE752" s="11"/>
      <c r="VF752" s="11"/>
      <c r="VG752" s="11"/>
      <c r="VH752" s="11"/>
      <c r="VI752" s="11"/>
      <c r="VJ752" s="11"/>
      <c r="VK752" s="11"/>
      <c r="VL752" s="11"/>
      <c r="VM752" s="11"/>
      <c r="VN752" s="11"/>
      <c r="VO752" s="11"/>
      <c r="VP752" s="11"/>
      <c r="VQ752" s="11"/>
      <c r="VR752" s="11"/>
      <c r="VS752" s="11"/>
      <c r="VT752" s="11"/>
      <c r="VU752" s="11"/>
      <c r="VV752" s="11"/>
      <c r="VW752" s="11"/>
      <c r="VX752" s="11"/>
      <c r="VY752" s="11"/>
      <c r="VZ752" s="11"/>
      <c r="WA752" s="11"/>
      <c r="WB752" s="11"/>
      <c r="WC752" s="11"/>
      <c r="WD752" s="11"/>
      <c r="WE752" s="11"/>
      <c r="WF752" s="11"/>
      <c r="WG752" s="11"/>
      <c r="WH752" s="11"/>
      <c r="WI752" s="11"/>
      <c r="WJ752" s="11"/>
      <c r="WK752" s="11"/>
    </row>
    <row r="753" spans="1:609"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t="s">
        <v>19671</v>
      </c>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t="s">
        <v>19672</v>
      </c>
      <c r="LD753" s="11"/>
      <c r="LE753" s="11"/>
      <c r="LF753" s="11"/>
      <c r="LG753" s="11"/>
      <c r="LH753" s="11" t="s">
        <v>19673</v>
      </c>
      <c r="LI753" s="11"/>
      <c r="LJ753" s="11"/>
      <c r="LK753" s="11"/>
      <c r="LL753" s="11"/>
      <c r="LM753" s="11"/>
      <c r="LN753" s="11"/>
      <c r="LO753" s="11"/>
      <c r="LP753" s="11"/>
      <c r="LQ753" s="11"/>
      <c r="LR753" s="11"/>
      <c r="LS753" s="11"/>
      <c r="LT753" s="11" t="s">
        <v>19674</v>
      </c>
      <c r="LU753" s="11"/>
      <c r="LV753" s="11"/>
      <c r="LW753" s="11"/>
      <c r="LX753" s="11"/>
      <c r="LY753" s="11"/>
      <c r="LZ753" s="11"/>
      <c r="MA753" s="11"/>
      <c r="MB753" s="11"/>
      <c r="MC753" s="11"/>
      <c r="MD753" s="11"/>
      <c r="ME753" s="11"/>
      <c r="MF753" s="11"/>
      <c r="MG753" s="11"/>
      <c r="MH753" s="11"/>
      <c r="MI753" s="11"/>
      <c r="MJ753" s="11"/>
      <c r="MK753" s="11"/>
      <c r="ML753" s="11"/>
      <c r="MM753" s="11"/>
      <c r="MN753" s="11"/>
      <c r="MO753" s="11"/>
      <c r="MP753" s="11"/>
      <c r="MQ753" s="11"/>
      <c r="MR753" s="11"/>
      <c r="MS753" s="11"/>
      <c r="MT753" s="11"/>
      <c r="MU753" s="11"/>
      <c r="MV753" s="11"/>
      <c r="MW753" s="11"/>
      <c r="MX753" s="11"/>
      <c r="MY753" s="11"/>
      <c r="MZ753" s="11"/>
      <c r="NA753" s="11"/>
      <c r="NB753" s="11"/>
      <c r="NC753" s="11"/>
      <c r="ND753" s="11"/>
      <c r="NE753" s="11"/>
      <c r="NF753" s="11"/>
      <c r="NG753" s="11"/>
      <c r="NH753" s="11"/>
      <c r="NI753" s="11"/>
      <c r="NJ753" s="11"/>
      <c r="NK753" s="11"/>
      <c r="NL753" s="11"/>
      <c r="NM753" s="11"/>
      <c r="NN753" s="11"/>
      <c r="NO753" s="11"/>
      <c r="NP753" s="11"/>
      <c r="NQ753" s="11"/>
      <c r="NR753" s="11"/>
      <c r="NS753" s="11"/>
      <c r="NT753" s="11"/>
      <c r="NU753" s="11"/>
      <c r="NV753" s="11"/>
      <c r="NW753" s="11"/>
      <c r="NX753" s="11"/>
      <c r="NY753" s="11"/>
      <c r="NZ753" s="11"/>
      <c r="OA753" s="11"/>
      <c r="OB753" s="11"/>
      <c r="OC753" s="11"/>
      <c r="OD753" s="11"/>
      <c r="OE753" s="11"/>
      <c r="OF753" s="11"/>
      <c r="OG753" s="11"/>
      <c r="OH753" s="11"/>
      <c r="OI753" s="11"/>
      <c r="OJ753" s="11"/>
      <c r="OK753" s="11"/>
      <c r="OL753" s="11"/>
      <c r="OM753" s="11"/>
      <c r="ON753" s="11"/>
      <c r="OO753" s="11"/>
      <c r="OP753" s="11"/>
      <c r="OQ753" s="11"/>
      <c r="OR753" s="11"/>
      <c r="OS753" s="11"/>
      <c r="OT753" s="11"/>
      <c r="OU753" s="11"/>
      <c r="OV753" s="11"/>
      <c r="OW753" s="11"/>
      <c r="OX753" s="11"/>
      <c r="OY753" s="11"/>
      <c r="OZ753" s="11"/>
      <c r="PA753" s="11"/>
      <c r="PB753" s="11"/>
      <c r="PC753" s="11"/>
      <c r="PD753" s="11"/>
      <c r="PE753" s="11"/>
      <c r="PF753" s="11"/>
      <c r="PG753" s="11"/>
      <c r="PH753" s="11"/>
      <c r="PI753" s="11"/>
      <c r="PJ753" s="11"/>
      <c r="PK753" s="11"/>
      <c r="PL753" s="11"/>
      <c r="PM753" s="11"/>
      <c r="PN753" s="11"/>
      <c r="PO753" s="11"/>
      <c r="PP753" s="11"/>
      <c r="PQ753" s="11"/>
      <c r="PR753" s="11"/>
      <c r="PS753" s="11"/>
      <c r="PT753" s="11"/>
      <c r="PU753" s="11"/>
      <c r="PV753" s="11"/>
      <c r="PW753" s="11"/>
      <c r="PX753" s="11"/>
      <c r="PY753" s="11"/>
      <c r="PZ753" s="11"/>
      <c r="QA753" s="11"/>
      <c r="QB753" s="11"/>
      <c r="QC753" s="11"/>
      <c r="QD753" s="11"/>
      <c r="QE753" s="11"/>
      <c r="QF753" s="11"/>
      <c r="QG753" s="11"/>
      <c r="QH753" s="11"/>
      <c r="QI753" s="11"/>
      <c r="QJ753" s="11"/>
      <c r="QK753" s="11"/>
      <c r="QL753" s="11"/>
      <c r="QM753" s="11"/>
      <c r="QN753" s="11"/>
      <c r="QO753" s="11"/>
      <c r="QP753" s="11"/>
      <c r="QQ753" s="11"/>
      <c r="QR753" s="11"/>
      <c r="QS753" s="11"/>
      <c r="QT753" s="11"/>
      <c r="QU753" s="11"/>
      <c r="QV753" s="11"/>
      <c r="QW753" s="11"/>
      <c r="QX753" s="11"/>
      <c r="QY753" s="11"/>
      <c r="QZ753" s="11"/>
      <c r="RA753" s="11"/>
      <c r="RB753" s="11"/>
      <c r="RC753" s="11"/>
      <c r="RD753" s="11"/>
      <c r="RE753" s="11"/>
      <c r="RF753" s="11"/>
      <c r="RG753" s="11"/>
      <c r="RH753" s="11"/>
      <c r="RI753" s="11"/>
      <c r="RJ753" s="11"/>
      <c r="RK753" s="11"/>
      <c r="RL753" s="11"/>
      <c r="RM753" s="11"/>
      <c r="RN753" s="11"/>
      <c r="RO753" s="11"/>
      <c r="RP753" s="11"/>
      <c r="RQ753" s="11"/>
      <c r="RR753" s="11"/>
      <c r="RS753" s="11"/>
      <c r="RT753" s="11"/>
      <c r="RU753" s="11"/>
      <c r="RV753" s="11"/>
      <c r="RW753" s="11"/>
      <c r="RX753" s="11"/>
      <c r="RY753" s="11"/>
      <c r="RZ753" s="11"/>
      <c r="SA753" s="11"/>
      <c r="SB753" s="11"/>
      <c r="SC753" s="11"/>
      <c r="SD753" s="11"/>
      <c r="SE753" s="11"/>
      <c r="SF753" s="11"/>
      <c r="SG753" s="11"/>
      <c r="SH753" s="11"/>
      <c r="SI753" s="11"/>
      <c r="SJ753" s="11"/>
      <c r="SK753" s="11"/>
      <c r="SL753" s="11"/>
      <c r="SM753" s="11"/>
      <c r="SN753" s="11"/>
      <c r="SO753" s="11"/>
      <c r="SP753" s="11"/>
      <c r="SQ753" s="11"/>
      <c r="SR753" s="11"/>
      <c r="SS753" s="11"/>
      <c r="ST753" s="11"/>
      <c r="SU753" s="11"/>
      <c r="SV753" s="11"/>
      <c r="SW753" s="11"/>
      <c r="SX753" s="11"/>
      <c r="SY753" s="11"/>
      <c r="SZ753" s="11"/>
      <c r="TA753" s="11"/>
      <c r="TB753" s="11"/>
      <c r="TC753" s="11"/>
      <c r="TD753" s="11"/>
      <c r="TE753" s="11"/>
      <c r="TF753" s="11"/>
      <c r="TG753" s="11"/>
      <c r="TH753" s="11"/>
      <c r="TI753" s="11"/>
      <c r="TJ753" s="11"/>
      <c r="TK753" s="11"/>
      <c r="TL753" s="11"/>
      <c r="TM753" s="11"/>
      <c r="TN753" s="11"/>
      <c r="TO753" s="11"/>
      <c r="TP753" s="11"/>
      <c r="TQ753" s="11"/>
      <c r="TR753" s="11"/>
      <c r="TS753" s="11"/>
      <c r="TT753" s="11"/>
      <c r="TU753" s="11"/>
      <c r="TV753" s="11"/>
      <c r="TW753" s="11"/>
      <c r="TX753" s="11"/>
      <c r="TY753" s="11"/>
      <c r="TZ753" s="11"/>
      <c r="UA753" s="11"/>
      <c r="UB753" s="11"/>
      <c r="UC753" s="11"/>
      <c r="UD753" s="11"/>
      <c r="UE753" s="11"/>
      <c r="UF753" s="11"/>
      <c r="UG753" s="11"/>
      <c r="UH753" s="11"/>
      <c r="UI753" s="11"/>
      <c r="UJ753" s="11"/>
      <c r="UK753" s="11"/>
      <c r="UL753" s="11"/>
      <c r="UM753" s="11"/>
      <c r="UN753" s="11"/>
      <c r="UO753" s="11"/>
      <c r="UP753" s="11"/>
      <c r="UQ753" s="11"/>
      <c r="UR753" s="11"/>
      <c r="US753" s="11"/>
      <c r="UT753" s="11"/>
      <c r="UU753" s="11"/>
      <c r="UV753" s="11"/>
      <c r="UW753" s="11"/>
      <c r="UX753" s="11"/>
      <c r="UY753" s="11"/>
      <c r="UZ753" s="11"/>
      <c r="VA753" s="11"/>
      <c r="VB753" s="11"/>
      <c r="VC753" s="11"/>
      <c r="VD753" s="11"/>
      <c r="VE753" s="11"/>
      <c r="VF753" s="11"/>
      <c r="VG753" s="11"/>
      <c r="VH753" s="11"/>
      <c r="VI753" s="11"/>
      <c r="VJ753" s="11"/>
      <c r="VK753" s="11"/>
      <c r="VL753" s="11"/>
      <c r="VM753" s="11"/>
      <c r="VN753" s="11"/>
      <c r="VO753" s="11"/>
      <c r="VP753" s="11"/>
      <c r="VQ753" s="11"/>
      <c r="VR753" s="11"/>
      <c r="VS753" s="11"/>
      <c r="VT753" s="11"/>
      <c r="VU753" s="11"/>
      <c r="VV753" s="11"/>
      <c r="VW753" s="11"/>
      <c r="VX753" s="11"/>
      <c r="VY753" s="11"/>
      <c r="VZ753" s="11"/>
      <c r="WA753" s="11"/>
      <c r="WB753" s="11"/>
      <c r="WC753" s="11"/>
      <c r="WD753" s="11"/>
      <c r="WE753" s="11"/>
      <c r="WF753" s="11"/>
      <c r="WG753" s="11"/>
      <c r="WH753" s="11"/>
      <c r="WI753" s="11"/>
      <c r="WJ753" s="11"/>
      <c r="WK753" s="11"/>
    </row>
    <row r="754" spans="1:609"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t="s">
        <v>19675</v>
      </c>
      <c r="LD754" s="11"/>
      <c r="LE754" s="11"/>
      <c r="LF754" s="11"/>
      <c r="LG754" s="11"/>
      <c r="LH754" s="11" t="s">
        <v>19676</v>
      </c>
      <c r="LI754" s="11"/>
      <c r="LJ754" s="11"/>
      <c r="LK754" s="11"/>
      <c r="LL754" s="11"/>
      <c r="LM754" s="11"/>
      <c r="LN754" s="11"/>
      <c r="LO754" s="11"/>
      <c r="LP754" s="11"/>
      <c r="LQ754" s="11"/>
      <c r="LR754" s="11"/>
      <c r="LS754" s="11"/>
      <c r="LT754" s="11" t="s">
        <v>19677</v>
      </c>
      <c r="LU754" s="11"/>
      <c r="LV754" s="11"/>
      <c r="LW754" s="11"/>
      <c r="LX754" s="11"/>
      <c r="LY754" s="11"/>
      <c r="LZ754" s="11"/>
      <c r="MA754" s="11"/>
      <c r="MB754" s="11"/>
      <c r="MC754" s="11"/>
      <c r="MD754" s="11"/>
      <c r="ME754" s="11"/>
      <c r="MF754" s="11"/>
      <c r="MG754" s="11"/>
      <c r="MH754" s="11"/>
      <c r="MI754" s="11"/>
      <c r="MJ754" s="11"/>
      <c r="MK754" s="11"/>
      <c r="ML754" s="11"/>
      <c r="MM754" s="11"/>
      <c r="MN754" s="11"/>
      <c r="MO754" s="11"/>
      <c r="MP754" s="11"/>
      <c r="MQ754" s="11"/>
      <c r="MR754" s="11"/>
      <c r="MS754" s="11"/>
      <c r="MT754" s="11"/>
      <c r="MU754" s="11"/>
      <c r="MV754" s="11"/>
      <c r="MW754" s="11"/>
      <c r="MX754" s="11"/>
      <c r="MY754" s="11"/>
      <c r="MZ754" s="11"/>
      <c r="NA754" s="11"/>
      <c r="NB754" s="11"/>
      <c r="NC754" s="11"/>
      <c r="ND754" s="11"/>
      <c r="NE754" s="11"/>
      <c r="NF754" s="11"/>
      <c r="NG754" s="11"/>
      <c r="NH754" s="11"/>
      <c r="NI754" s="11"/>
      <c r="NJ754" s="11"/>
      <c r="NK754" s="11"/>
      <c r="NL754" s="11"/>
      <c r="NM754" s="11"/>
      <c r="NN754" s="11"/>
      <c r="NO754" s="11"/>
      <c r="NP754" s="11"/>
      <c r="NQ754" s="11"/>
      <c r="NR754" s="11"/>
      <c r="NS754" s="11"/>
      <c r="NT754" s="11"/>
      <c r="NU754" s="11"/>
      <c r="NV754" s="11"/>
      <c r="NW754" s="11"/>
      <c r="NX754" s="11"/>
      <c r="NY754" s="11"/>
      <c r="NZ754" s="11"/>
      <c r="OA754" s="11"/>
      <c r="OB754" s="11"/>
      <c r="OC754" s="11"/>
      <c r="OD754" s="11"/>
      <c r="OE754" s="11"/>
      <c r="OF754" s="11"/>
      <c r="OG754" s="11"/>
      <c r="OH754" s="11"/>
      <c r="OI754" s="11"/>
      <c r="OJ754" s="11"/>
      <c r="OK754" s="11"/>
      <c r="OL754" s="11"/>
      <c r="OM754" s="11"/>
      <c r="ON754" s="11"/>
      <c r="OO754" s="11"/>
      <c r="OP754" s="11"/>
      <c r="OQ754" s="11"/>
      <c r="OR754" s="11"/>
      <c r="OS754" s="11"/>
      <c r="OT754" s="11"/>
      <c r="OU754" s="11"/>
      <c r="OV754" s="11"/>
      <c r="OW754" s="11"/>
      <c r="OX754" s="11"/>
      <c r="OY754" s="11"/>
      <c r="OZ754" s="11"/>
      <c r="PA754" s="11"/>
      <c r="PB754" s="11"/>
      <c r="PC754" s="11"/>
      <c r="PD754" s="11"/>
      <c r="PE754" s="11"/>
      <c r="PF754" s="11"/>
      <c r="PG754" s="11"/>
      <c r="PH754" s="11"/>
      <c r="PI754" s="11"/>
      <c r="PJ754" s="11"/>
      <c r="PK754" s="11"/>
      <c r="PL754" s="11"/>
      <c r="PM754" s="11"/>
      <c r="PN754" s="11"/>
      <c r="PO754" s="11"/>
      <c r="PP754" s="11"/>
      <c r="PQ754" s="11"/>
      <c r="PR754" s="11"/>
      <c r="PS754" s="11"/>
      <c r="PT754" s="11"/>
      <c r="PU754" s="11"/>
      <c r="PV754" s="11"/>
      <c r="PW754" s="11"/>
      <c r="PX754" s="11"/>
      <c r="PY754" s="11"/>
      <c r="PZ754" s="11"/>
      <c r="QA754" s="11"/>
      <c r="QB754" s="11"/>
      <c r="QC754" s="11"/>
      <c r="QD754" s="11"/>
      <c r="QE754" s="11"/>
      <c r="QF754" s="11"/>
      <c r="QG754" s="11"/>
      <c r="QH754" s="11"/>
      <c r="QI754" s="11"/>
      <c r="QJ754" s="11"/>
      <c r="QK754" s="11"/>
      <c r="QL754" s="11"/>
      <c r="QM754" s="11"/>
      <c r="QN754" s="11"/>
      <c r="QO754" s="11"/>
      <c r="QP754" s="11"/>
      <c r="QQ754" s="11"/>
      <c r="QR754" s="11"/>
      <c r="QS754" s="11"/>
      <c r="QT754" s="11"/>
      <c r="QU754" s="11"/>
      <c r="QV754" s="11"/>
      <c r="QW754" s="11"/>
      <c r="QX754" s="11"/>
      <c r="QY754" s="11"/>
      <c r="QZ754" s="11"/>
      <c r="RA754" s="11"/>
      <c r="RB754" s="11"/>
      <c r="RC754" s="11"/>
      <c r="RD754" s="11"/>
      <c r="RE754" s="11"/>
      <c r="RF754" s="11"/>
      <c r="RG754" s="11"/>
      <c r="RH754" s="11"/>
      <c r="RI754" s="11"/>
      <c r="RJ754" s="11"/>
      <c r="RK754" s="11"/>
      <c r="RL754" s="11"/>
      <c r="RM754" s="11"/>
      <c r="RN754" s="11"/>
      <c r="RO754" s="11"/>
      <c r="RP754" s="11"/>
      <c r="RQ754" s="11"/>
      <c r="RR754" s="11"/>
      <c r="RS754" s="11"/>
      <c r="RT754" s="11"/>
      <c r="RU754" s="11"/>
      <c r="RV754" s="11"/>
      <c r="RW754" s="11"/>
      <c r="RX754" s="11"/>
      <c r="RY754" s="11"/>
      <c r="RZ754" s="11"/>
      <c r="SA754" s="11"/>
      <c r="SB754" s="11"/>
      <c r="SC754" s="11"/>
      <c r="SD754" s="11"/>
      <c r="SE754" s="11"/>
      <c r="SF754" s="11"/>
      <c r="SG754" s="11"/>
      <c r="SH754" s="11"/>
      <c r="SI754" s="11"/>
      <c r="SJ754" s="11"/>
      <c r="SK754" s="11"/>
      <c r="SL754" s="11"/>
      <c r="SM754" s="11"/>
      <c r="SN754" s="11"/>
      <c r="SO754" s="11"/>
      <c r="SP754" s="11"/>
      <c r="SQ754" s="11"/>
      <c r="SR754" s="11"/>
      <c r="SS754" s="11"/>
      <c r="ST754" s="11"/>
      <c r="SU754" s="11"/>
      <c r="SV754" s="11"/>
      <c r="SW754" s="11"/>
      <c r="SX754" s="11"/>
      <c r="SY754" s="11"/>
      <c r="SZ754" s="11"/>
      <c r="TA754" s="11"/>
      <c r="TB754" s="11"/>
      <c r="TC754" s="11"/>
      <c r="TD754" s="11"/>
      <c r="TE754" s="11"/>
      <c r="TF754" s="11"/>
      <c r="TG754" s="11"/>
      <c r="TH754" s="11"/>
      <c r="TI754" s="11"/>
      <c r="TJ754" s="11"/>
      <c r="TK754" s="11"/>
      <c r="TL754" s="11"/>
      <c r="TM754" s="11"/>
      <c r="TN754" s="11"/>
      <c r="TO754" s="11"/>
      <c r="TP754" s="11"/>
      <c r="TQ754" s="11"/>
      <c r="TR754" s="11"/>
      <c r="TS754" s="11"/>
      <c r="TT754" s="11"/>
      <c r="TU754" s="11"/>
      <c r="TV754" s="11"/>
      <c r="TW754" s="11"/>
      <c r="TX754" s="11"/>
      <c r="TY754" s="11"/>
      <c r="TZ754" s="11"/>
      <c r="UA754" s="11"/>
      <c r="UB754" s="11"/>
      <c r="UC754" s="11"/>
      <c r="UD754" s="11"/>
      <c r="UE754" s="11"/>
      <c r="UF754" s="11"/>
      <c r="UG754" s="11"/>
      <c r="UH754" s="11"/>
      <c r="UI754" s="11"/>
      <c r="UJ754" s="11"/>
      <c r="UK754" s="11"/>
      <c r="UL754" s="11"/>
      <c r="UM754" s="11"/>
      <c r="UN754" s="11"/>
      <c r="UO754" s="11"/>
      <c r="UP754" s="11"/>
      <c r="UQ754" s="11"/>
      <c r="UR754" s="11"/>
      <c r="US754" s="11"/>
      <c r="UT754" s="11"/>
      <c r="UU754" s="11"/>
      <c r="UV754" s="11"/>
      <c r="UW754" s="11"/>
      <c r="UX754" s="11"/>
      <c r="UY754" s="11"/>
      <c r="UZ754" s="11"/>
      <c r="VA754" s="11"/>
      <c r="VB754" s="11"/>
      <c r="VC754" s="11"/>
      <c r="VD754" s="11"/>
      <c r="VE754" s="11"/>
      <c r="VF754" s="11"/>
      <c r="VG754" s="11"/>
      <c r="VH754" s="11"/>
      <c r="VI754" s="11"/>
      <c r="VJ754" s="11"/>
      <c r="VK754" s="11"/>
      <c r="VL754" s="11"/>
      <c r="VM754" s="11"/>
      <c r="VN754" s="11"/>
      <c r="VO754" s="11"/>
      <c r="VP754" s="11"/>
      <c r="VQ754" s="11"/>
      <c r="VR754" s="11"/>
      <c r="VS754" s="11"/>
      <c r="VT754" s="11"/>
      <c r="VU754" s="11"/>
      <c r="VV754" s="11"/>
      <c r="VW754" s="11"/>
      <c r="VX754" s="11"/>
      <c r="VY754" s="11"/>
      <c r="VZ754" s="11"/>
      <c r="WA754" s="11"/>
      <c r="WB754" s="11"/>
      <c r="WC754" s="11"/>
      <c r="WD754" s="11"/>
      <c r="WE754" s="11"/>
      <c r="WF754" s="11"/>
      <c r="WG754" s="11"/>
      <c r="WH754" s="11"/>
      <c r="WI754" s="11"/>
      <c r="WJ754" s="11"/>
      <c r="WK754" s="11"/>
    </row>
    <row r="755" spans="1:609"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t="s">
        <v>19678</v>
      </c>
      <c r="LD755" s="11"/>
      <c r="LE755" s="11"/>
      <c r="LF755" s="11"/>
      <c r="LG755" s="11"/>
      <c r="LH755" s="11" t="s">
        <v>19679</v>
      </c>
      <c r="LI755" s="11"/>
      <c r="LJ755" s="11"/>
      <c r="LK755" s="11"/>
      <c r="LL755" s="11"/>
      <c r="LM755" s="11"/>
      <c r="LN755" s="11"/>
      <c r="LO755" s="11"/>
      <c r="LP755" s="11"/>
      <c r="LQ755" s="11"/>
      <c r="LR755" s="11"/>
      <c r="LS755" s="11"/>
      <c r="LT755" s="11" t="s">
        <v>19680</v>
      </c>
      <c r="LU755" s="11"/>
      <c r="LV755" s="11"/>
      <c r="LW755" s="11"/>
      <c r="LX755" s="11"/>
      <c r="LY755" s="11"/>
      <c r="LZ755" s="11"/>
      <c r="MA755" s="11"/>
      <c r="MB755" s="11"/>
      <c r="MC755" s="11"/>
      <c r="MD755" s="11"/>
      <c r="ME755" s="11"/>
      <c r="MF755" s="11"/>
      <c r="MG755" s="11"/>
      <c r="MH755" s="11"/>
      <c r="MI755" s="11"/>
      <c r="MJ755" s="11"/>
      <c r="MK755" s="11"/>
      <c r="ML755" s="11"/>
      <c r="MM755" s="11"/>
      <c r="MN755" s="11"/>
      <c r="MO755" s="11"/>
      <c r="MP755" s="11"/>
      <c r="MQ755" s="11"/>
      <c r="MR755" s="11"/>
      <c r="MS755" s="11"/>
      <c r="MT755" s="11"/>
      <c r="MU755" s="11"/>
      <c r="MV755" s="11"/>
      <c r="MW755" s="11"/>
      <c r="MX755" s="11"/>
      <c r="MY755" s="11"/>
      <c r="MZ755" s="11"/>
      <c r="NA755" s="11"/>
      <c r="NB755" s="11"/>
      <c r="NC755" s="11"/>
      <c r="ND755" s="11"/>
      <c r="NE755" s="11"/>
      <c r="NF755" s="11"/>
      <c r="NG755" s="11"/>
      <c r="NH755" s="11"/>
      <c r="NI755" s="11"/>
      <c r="NJ755" s="11"/>
      <c r="NK755" s="11"/>
      <c r="NL755" s="11"/>
      <c r="NM755" s="11"/>
      <c r="NN755" s="11"/>
      <c r="NO755" s="11"/>
      <c r="NP755" s="11"/>
      <c r="NQ755" s="11"/>
      <c r="NR755" s="11"/>
      <c r="NS755" s="11"/>
      <c r="NT755" s="11"/>
      <c r="NU755" s="11"/>
      <c r="NV755" s="11"/>
      <c r="NW755" s="11"/>
      <c r="NX755" s="11"/>
      <c r="NY755" s="11"/>
      <c r="NZ755" s="11"/>
      <c r="OA755" s="11"/>
      <c r="OB755" s="11"/>
      <c r="OC755" s="11"/>
      <c r="OD755" s="11"/>
      <c r="OE755" s="11"/>
      <c r="OF755" s="11"/>
      <c r="OG755" s="11"/>
      <c r="OH755" s="11"/>
      <c r="OI755" s="11"/>
      <c r="OJ755" s="11"/>
      <c r="OK755" s="11"/>
      <c r="OL755" s="11"/>
      <c r="OM755" s="11"/>
      <c r="ON755" s="11"/>
      <c r="OO755" s="11"/>
      <c r="OP755" s="11"/>
      <c r="OQ755" s="11"/>
      <c r="OR755" s="11"/>
      <c r="OS755" s="11"/>
      <c r="OT755" s="11"/>
      <c r="OU755" s="11"/>
      <c r="OV755" s="11"/>
      <c r="OW755" s="11"/>
      <c r="OX755" s="11"/>
      <c r="OY755" s="11"/>
      <c r="OZ755" s="11"/>
      <c r="PA755" s="11"/>
      <c r="PB755" s="11"/>
      <c r="PC755" s="11"/>
      <c r="PD755" s="11"/>
      <c r="PE755" s="11"/>
      <c r="PF755" s="11"/>
      <c r="PG755" s="11"/>
      <c r="PH755" s="11"/>
      <c r="PI755" s="11"/>
      <c r="PJ755" s="11"/>
      <c r="PK755" s="11"/>
      <c r="PL755" s="11"/>
      <c r="PM755" s="11"/>
      <c r="PN755" s="11"/>
      <c r="PO755" s="11"/>
      <c r="PP755" s="11"/>
      <c r="PQ755" s="11"/>
      <c r="PR755" s="11"/>
      <c r="PS755" s="11"/>
      <c r="PT755" s="11"/>
      <c r="PU755" s="11"/>
      <c r="PV755" s="11"/>
      <c r="PW755" s="11"/>
      <c r="PX755" s="11"/>
      <c r="PY755" s="11"/>
      <c r="PZ755" s="11"/>
      <c r="QA755" s="11"/>
      <c r="QB755" s="11"/>
      <c r="QC755" s="11"/>
      <c r="QD755" s="11"/>
      <c r="QE755" s="11"/>
      <c r="QF755" s="11"/>
      <c r="QG755" s="11"/>
      <c r="QH755" s="11"/>
      <c r="QI755" s="11"/>
      <c r="QJ755" s="11"/>
      <c r="QK755" s="11"/>
      <c r="QL755" s="11"/>
      <c r="QM755" s="11"/>
      <c r="QN755" s="11"/>
      <c r="QO755" s="11"/>
      <c r="QP755" s="11"/>
      <c r="QQ755" s="11"/>
      <c r="QR755" s="11"/>
      <c r="QS755" s="11"/>
      <c r="QT755" s="11"/>
      <c r="QU755" s="11"/>
      <c r="QV755" s="11"/>
      <c r="QW755" s="11"/>
      <c r="QX755" s="11"/>
      <c r="QY755" s="11"/>
      <c r="QZ755" s="11"/>
      <c r="RA755" s="11"/>
      <c r="RB755" s="11"/>
      <c r="RC755" s="11"/>
      <c r="RD755" s="11"/>
      <c r="RE755" s="11"/>
      <c r="RF755" s="11"/>
      <c r="RG755" s="11"/>
      <c r="RH755" s="11"/>
      <c r="RI755" s="11"/>
      <c r="RJ755" s="11"/>
      <c r="RK755" s="11"/>
      <c r="RL755" s="11"/>
      <c r="RM755" s="11"/>
      <c r="RN755" s="11"/>
      <c r="RO755" s="11"/>
      <c r="RP755" s="11"/>
      <c r="RQ755" s="11"/>
      <c r="RR755" s="11"/>
      <c r="RS755" s="11"/>
      <c r="RT755" s="11"/>
      <c r="RU755" s="11"/>
      <c r="RV755" s="11"/>
      <c r="RW755" s="11"/>
      <c r="RX755" s="11"/>
      <c r="RY755" s="11"/>
      <c r="RZ755" s="11"/>
      <c r="SA755" s="11"/>
      <c r="SB755" s="11"/>
      <c r="SC755" s="11"/>
      <c r="SD755" s="11"/>
      <c r="SE755" s="11"/>
      <c r="SF755" s="11"/>
      <c r="SG755" s="11"/>
      <c r="SH755" s="11"/>
      <c r="SI755" s="11"/>
      <c r="SJ755" s="11"/>
      <c r="SK755" s="11"/>
      <c r="SL755" s="11"/>
      <c r="SM755" s="11"/>
      <c r="SN755" s="11"/>
      <c r="SO755" s="11"/>
      <c r="SP755" s="11"/>
      <c r="SQ755" s="11"/>
      <c r="SR755" s="11"/>
      <c r="SS755" s="11"/>
      <c r="ST755" s="11"/>
      <c r="SU755" s="11"/>
      <c r="SV755" s="11"/>
      <c r="SW755" s="11"/>
      <c r="SX755" s="11"/>
      <c r="SY755" s="11"/>
      <c r="SZ755" s="11"/>
      <c r="TA755" s="11"/>
      <c r="TB755" s="11"/>
      <c r="TC755" s="11"/>
      <c r="TD755" s="11"/>
      <c r="TE755" s="11"/>
      <c r="TF755" s="11"/>
      <c r="TG755" s="11"/>
      <c r="TH755" s="11"/>
      <c r="TI755" s="11"/>
      <c r="TJ755" s="11"/>
      <c r="TK755" s="11"/>
      <c r="TL755" s="11"/>
      <c r="TM755" s="11"/>
      <c r="TN755" s="11"/>
      <c r="TO755" s="11"/>
      <c r="TP755" s="11"/>
      <c r="TQ755" s="11"/>
      <c r="TR755" s="11"/>
      <c r="TS755" s="11"/>
      <c r="TT755" s="11"/>
      <c r="TU755" s="11"/>
      <c r="TV755" s="11"/>
      <c r="TW755" s="11"/>
      <c r="TX755" s="11"/>
      <c r="TY755" s="11"/>
      <c r="TZ755" s="11"/>
      <c r="UA755" s="11"/>
      <c r="UB755" s="11"/>
      <c r="UC755" s="11"/>
      <c r="UD755" s="11"/>
      <c r="UE755" s="11"/>
      <c r="UF755" s="11"/>
      <c r="UG755" s="11"/>
      <c r="UH755" s="11"/>
      <c r="UI755" s="11"/>
      <c r="UJ755" s="11"/>
      <c r="UK755" s="11"/>
      <c r="UL755" s="11"/>
      <c r="UM755" s="11"/>
      <c r="UN755" s="11"/>
      <c r="UO755" s="11"/>
      <c r="UP755" s="11"/>
      <c r="UQ755" s="11"/>
      <c r="UR755" s="11"/>
      <c r="US755" s="11"/>
      <c r="UT755" s="11"/>
      <c r="UU755" s="11"/>
      <c r="UV755" s="11"/>
      <c r="UW755" s="11"/>
      <c r="UX755" s="11"/>
      <c r="UY755" s="11"/>
      <c r="UZ755" s="11"/>
      <c r="VA755" s="11"/>
      <c r="VB755" s="11"/>
      <c r="VC755" s="11"/>
      <c r="VD755" s="11"/>
      <c r="VE755" s="11"/>
      <c r="VF755" s="11"/>
      <c r="VG755" s="11"/>
      <c r="VH755" s="11"/>
      <c r="VI755" s="11"/>
      <c r="VJ755" s="11"/>
      <c r="VK755" s="11"/>
      <c r="VL755" s="11"/>
      <c r="VM755" s="11"/>
      <c r="VN755" s="11"/>
      <c r="VO755" s="11"/>
      <c r="VP755" s="11"/>
      <c r="VQ755" s="11"/>
      <c r="VR755" s="11"/>
      <c r="VS755" s="11"/>
      <c r="VT755" s="11"/>
      <c r="VU755" s="11"/>
      <c r="VV755" s="11"/>
      <c r="VW755" s="11"/>
      <c r="VX755" s="11"/>
      <c r="VY755" s="11"/>
      <c r="VZ755" s="11"/>
      <c r="WA755" s="11"/>
      <c r="WB755" s="11"/>
      <c r="WC755" s="11"/>
      <c r="WD755" s="11"/>
      <c r="WE755" s="11"/>
      <c r="WF755" s="11"/>
      <c r="WG755" s="11"/>
      <c r="WH755" s="11"/>
      <c r="WI755" s="11"/>
      <c r="WJ755" s="11"/>
      <c r="WK755" s="11"/>
    </row>
    <row r="756" spans="1:609"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t="s">
        <v>19681</v>
      </c>
      <c r="LD756" s="11"/>
      <c r="LE756" s="11"/>
      <c r="LF756" s="11"/>
      <c r="LG756" s="11"/>
      <c r="LH756" s="11" t="s">
        <v>19682</v>
      </c>
      <c r="LI756" s="11"/>
      <c r="LJ756" s="11"/>
      <c r="LK756" s="11"/>
      <c r="LL756" s="11"/>
      <c r="LM756" s="11"/>
      <c r="LN756" s="11"/>
      <c r="LO756" s="11"/>
      <c r="LP756" s="11"/>
      <c r="LQ756" s="11"/>
      <c r="LR756" s="11"/>
      <c r="LS756" s="11"/>
      <c r="LT756" s="11" t="s">
        <v>19683</v>
      </c>
      <c r="LU756" s="11"/>
      <c r="LV756" s="11"/>
      <c r="LW756" s="11"/>
      <c r="LX756" s="11"/>
      <c r="LY756" s="11"/>
      <c r="LZ756" s="11"/>
      <c r="MA756" s="11"/>
      <c r="MB756" s="11"/>
      <c r="MC756" s="11"/>
      <c r="MD756" s="11"/>
      <c r="ME756" s="11"/>
      <c r="MF756" s="11"/>
      <c r="MG756" s="11"/>
      <c r="MH756" s="11"/>
      <c r="MI756" s="11"/>
      <c r="MJ756" s="11"/>
      <c r="MK756" s="11"/>
      <c r="ML756" s="11"/>
      <c r="MM756" s="11"/>
      <c r="MN756" s="11"/>
      <c r="MO756" s="11"/>
      <c r="MP756" s="11"/>
      <c r="MQ756" s="11"/>
      <c r="MR756" s="11"/>
      <c r="MS756" s="11"/>
      <c r="MT756" s="11"/>
      <c r="MU756" s="11"/>
      <c r="MV756" s="11"/>
      <c r="MW756" s="11"/>
      <c r="MX756" s="11"/>
      <c r="MY756" s="11"/>
      <c r="MZ756" s="11"/>
      <c r="NA756" s="11"/>
      <c r="NB756" s="11"/>
      <c r="NC756" s="11"/>
      <c r="ND756" s="11"/>
      <c r="NE756" s="11"/>
      <c r="NF756" s="11"/>
      <c r="NG756" s="11"/>
      <c r="NH756" s="11"/>
      <c r="NI756" s="11"/>
      <c r="NJ756" s="11"/>
      <c r="NK756" s="11"/>
      <c r="NL756" s="11"/>
      <c r="NM756" s="11"/>
      <c r="NN756" s="11"/>
      <c r="NO756" s="11"/>
      <c r="NP756" s="11"/>
      <c r="NQ756" s="11"/>
      <c r="NR756" s="11"/>
      <c r="NS756" s="11"/>
      <c r="NT756" s="11"/>
      <c r="NU756" s="11"/>
      <c r="NV756" s="11"/>
      <c r="NW756" s="11"/>
      <c r="NX756" s="11"/>
      <c r="NY756" s="11"/>
      <c r="NZ756" s="11"/>
      <c r="OA756" s="11"/>
      <c r="OB756" s="11"/>
      <c r="OC756" s="11"/>
      <c r="OD756" s="11"/>
      <c r="OE756" s="11"/>
      <c r="OF756" s="11"/>
      <c r="OG756" s="11"/>
      <c r="OH756" s="11"/>
      <c r="OI756" s="11"/>
      <c r="OJ756" s="11"/>
      <c r="OK756" s="11"/>
      <c r="OL756" s="11"/>
      <c r="OM756" s="11"/>
      <c r="ON756" s="11"/>
      <c r="OO756" s="11"/>
      <c r="OP756" s="11"/>
      <c r="OQ756" s="11"/>
      <c r="OR756" s="11"/>
      <c r="OS756" s="11"/>
      <c r="OT756" s="11"/>
      <c r="OU756" s="11"/>
      <c r="OV756" s="11"/>
      <c r="OW756" s="11"/>
      <c r="OX756" s="11"/>
      <c r="OY756" s="11"/>
      <c r="OZ756" s="11"/>
      <c r="PA756" s="11"/>
      <c r="PB756" s="11"/>
      <c r="PC756" s="11"/>
      <c r="PD756" s="11"/>
      <c r="PE756" s="11"/>
      <c r="PF756" s="11"/>
      <c r="PG756" s="11"/>
      <c r="PH756" s="11"/>
      <c r="PI756" s="11"/>
      <c r="PJ756" s="11"/>
      <c r="PK756" s="11"/>
      <c r="PL756" s="11"/>
      <c r="PM756" s="11"/>
      <c r="PN756" s="11"/>
      <c r="PO756" s="11"/>
      <c r="PP756" s="11"/>
      <c r="PQ756" s="11"/>
      <c r="PR756" s="11"/>
      <c r="PS756" s="11"/>
      <c r="PT756" s="11"/>
      <c r="PU756" s="11"/>
      <c r="PV756" s="11"/>
      <c r="PW756" s="11"/>
      <c r="PX756" s="11"/>
      <c r="PY756" s="11"/>
      <c r="PZ756" s="11"/>
      <c r="QA756" s="11"/>
      <c r="QB756" s="11"/>
      <c r="QC756" s="11"/>
      <c r="QD756" s="11"/>
      <c r="QE756" s="11"/>
      <c r="QF756" s="11"/>
      <c r="QG756" s="11"/>
      <c r="QH756" s="11"/>
      <c r="QI756" s="11"/>
      <c r="QJ756" s="11"/>
      <c r="QK756" s="11"/>
      <c r="QL756" s="11"/>
      <c r="QM756" s="11"/>
      <c r="QN756" s="11"/>
      <c r="QO756" s="11"/>
      <c r="QP756" s="11"/>
      <c r="QQ756" s="11"/>
      <c r="QR756" s="11"/>
      <c r="QS756" s="11"/>
      <c r="QT756" s="11"/>
      <c r="QU756" s="11"/>
      <c r="QV756" s="11"/>
      <c r="QW756" s="11"/>
      <c r="QX756" s="11"/>
      <c r="QY756" s="11"/>
      <c r="QZ756" s="11"/>
      <c r="RA756" s="11"/>
      <c r="RB756" s="11"/>
      <c r="RC756" s="11"/>
      <c r="RD756" s="11"/>
      <c r="RE756" s="11"/>
      <c r="RF756" s="11"/>
      <c r="RG756" s="11"/>
      <c r="RH756" s="11"/>
      <c r="RI756" s="11"/>
      <c r="RJ756" s="11"/>
      <c r="RK756" s="11"/>
      <c r="RL756" s="11"/>
      <c r="RM756" s="11"/>
      <c r="RN756" s="11"/>
      <c r="RO756" s="11"/>
      <c r="RP756" s="11"/>
      <c r="RQ756" s="11"/>
      <c r="RR756" s="11"/>
      <c r="RS756" s="11"/>
      <c r="RT756" s="11"/>
      <c r="RU756" s="11"/>
      <c r="RV756" s="11"/>
      <c r="RW756" s="11"/>
      <c r="RX756" s="11"/>
      <c r="RY756" s="11"/>
      <c r="RZ756" s="11"/>
      <c r="SA756" s="11"/>
      <c r="SB756" s="11"/>
      <c r="SC756" s="11"/>
      <c r="SD756" s="11"/>
      <c r="SE756" s="11"/>
      <c r="SF756" s="11"/>
      <c r="SG756" s="11"/>
      <c r="SH756" s="11"/>
      <c r="SI756" s="11"/>
      <c r="SJ756" s="11"/>
      <c r="SK756" s="11"/>
      <c r="SL756" s="11"/>
      <c r="SM756" s="11"/>
      <c r="SN756" s="11"/>
      <c r="SO756" s="11"/>
      <c r="SP756" s="11"/>
      <c r="SQ756" s="11"/>
      <c r="SR756" s="11"/>
      <c r="SS756" s="11"/>
      <c r="ST756" s="11"/>
      <c r="SU756" s="11"/>
      <c r="SV756" s="11"/>
      <c r="SW756" s="11"/>
      <c r="SX756" s="11"/>
      <c r="SY756" s="11"/>
      <c r="SZ756" s="11"/>
      <c r="TA756" s="11"/>
      <c r="TB756" s="11"/>
      <c r="TC756" s="11"/>
      <c r="TD756" s="11"/>
      <c r="TE756" s="11"/>
      <c r="TF756" s="11"/>
      <c r="TG756" s="11"/>
      <c r="TH756" s="11"/>
      <c r="TI756" s="11"/>
      <c r="TJ756" s="11"/>
      <c r="TK756" s="11"/>
      <c r="TL756" s="11"/>
      <c r="TM756" s="11"/>
      <c r="TN756" s="11"/>
      <c r="TO756" s="11"/>
      <c r="TP756" s="11"/>
      <c r="TQ756" s="11"/>
      <c r="TR756" s="11"/>
      <c r="TS756" s="11"/>
      <c r="TT756" s="11"/>
      <c r="TU756" s="11"/>
      <c r="TV756" s="11"/>
      <c r="TW756" s="11"/>
      <c r="TX756" s="11"/>
      <c r="TY756" s="11"/>
      <c r="TZ756" s="11"/>
      <c r="UA756" s="11"/>
      <c r="UB756" s="11"/>
      <c r="UC756" s="11"/>
      <c r="UD756" s="11"/>
      <c r="UE756" s="11"/>
      <c r="UF756" s="11"/>
      <c r="UG756" s="11"/>
      <c r="UH756" s="11"/>
      <c r="UI756" s="11"/>
      <c r="UJ756" s="11"/>
      <c r="UK756" s="11"/>
      <c r="UL756" s="11"/>
      <c r="UM756" s="11"/>
      <c r="UN756" s="11"/>
      <c r="UO756" s="11"/>
      <c r="UP756" s="11"/>
      <c r="UQ756" s="11"/>
      <c r="UR756" s="11"/>
      <c r="US756" s="11"/>
      <c r="UT756" s="11"/>
      <c r="UU756" s="11"/>
      <c r="UV756" s="11"/>
      <c r="UW756" s="11"/>
      <c r="UX756" s="11"/>
      <c r="UY756" s="11"/>
      <c r="UZ756" s="11"/>
      <c r="VA756" s="11"/>
      <c r="VB756" s="11"/>
      <c r="VC756" s="11"/>
      <c r="VD756" s="11"/>
      <c r="VE756" s="11"/>
      <c r="VF756" s="11"/>
      <c r="VG756" s="11"/>
      <c r="VH756" s="11"/>
      <c r="VI756" s="11"/>
      <c r="VJ756" s="11"/>
      <c r="VK756" s="11"/>
      <c r="VL756" s="11"/>
      <c r="VM756" s="11"/>
      <c r="VN756" s="11"/>
      <c r="VO756" s="11"/>
      <c r="VP756" s="11"/>
      <c r="VQ756" s="11"/>
      <c r="VR756" s="11"/>
      <c r="VS756" s="11"/>
      <c r="VT756" s="11"/>
      <c r="VU756" s="11"/>
      <c r="VV756" s="11"/>
      <c r="VW756" s="11"/>
      <c r="VX756" s="11"/>
      <c r="VY756" s="11"/>
      <c r="VZ756" s="11"/>
      <c r="WA756" s="11"/>
      <c r="WB756" s="11"/>
      <c r="WC756" s="11"/>
      <c r="WD756" s="11"/>
      <c r="WE756" s="11"/>
      <c r="WF756" s="11"/>
      <c r="WG756" s="11"/>
      <c r="WH756" s="11"/>
      <c r="WI756" s="11"/>
      <c r="WJ756" s="11"/>
      <c r="WK756" s="11"/>
    </row>
    <row r="757" spans="1:609"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t="s">
        <v>19684</v>
      </c>
      <c r="LD757" s="11"/>
      <c r="LE757" s="11"/>
      <c r="LF757" s="11"/>
      <c r="LG757" s="11"/>
      <c r="LH757" s="11" t="s">
        <v>19685</v>
      </c>
      <c r="LI757" s="11"/>
      <c r="LJ757" s="11"/>
      <c r="LK757" s="11"/>
      <c r="LL757" s="11"/>
      <c r="LM757" s="11"/>
      <c r="LN757" s="11"/>
      <c r="LO757" s="11"/>
      <c r="LP757" s="11"/>
      <c r="LQ757" s="11"/>
      <c r="LR757" s="11"/>
      <c r="LS757" s="11"/>
      <c r="LT757" s="11" t="s">
        <v>19686</v>
      </c>
      <c r="LU757" s="11"/>
      <c r="LV757" s="11"/>
      <c r="LW757" s="11"/>
      <c r="LX757" s="11"/>
      <c r="LY757" s="11"/>
      <c r="LZ757" s="11"/>
      <c r="MA757" s="11"/>
      <c r="MB757" s="11"/>
      <c r="MC757" s="11"/>
      <c r="MD757" s="11"/>
      <c r="ME757" s="11"/>
      <c r="MF757" s="11"/>
      <c r="MG757" s="11"/>
      <c r="MH757" s="11"/>
      <c r="MI757" s="11"/>
      <c r="MJ757" s="11"/>
      <c r="MK757" s="11"/>
      <c r="ML757" s="11"/>
      <c r="MM757" s="11"/>
      <c r="MN757" s="11"/>
      <c r="MO757" s="11"/>
      <c r="MP757" s="11"/>
      <c r="MQ757" s="11"/>
      <c r="MR757" s="11"/>
      <c r="MS757" s="11"/>
      <c r="MT757" s="11"/>
      <c r="MU757" s="11"/>
      <c r="MV757" s="11"/>
      <c r="MW757" s="11"/>
      <c r="MX757" s="11"/>
      <c r="MY757" s="11"/>
      <c r="MZ757" s="11"/>
      <c r="NA757" s="11"/>
      <c r="NB757" s="11"/>
      <c r="NC757" s="11"/>
      <c r="ND757" s="11"/>
      <c r="NE757" s="11"/>
      <c r="NF757" s="11"/>
      <c r="NG757" s="11"/>
      <c r="NH757" s="11"/>
      <c r="NI757" s="11"/>
      <c r="NJ757" s="11"/>
      <c r="NK757" s="11"/>
      <c r="NL757" s="11"/>
      <c r="NM757" s="11"/>
      <c r="NN757" s="11"/>
      <c r="NO757" s="11"/>
      <c r="NP757" s="11"/>
      <c r="NQ757" s="11"/>
      <c r="NR757" s="11"/>
      <c r="NS757" s="11"/>
      <c r="NT757" s="11"/>
      <c r="NU757" s="11"/>
      <c r="NV757" s="11"/>
      <c r="NW757" s="11"/>
      <c r="NX757" s="11"/>
      <c r="NY757" s="11"/>
      <c r="NZ757" s="11"/>
      <c r="OA757" s="11"/>
      <c r="OB757" s="11"/>
      <c r="OC757" s="11"/>
      <c r="OD757" s="11"/>
      <c r="OE757" s="11"/>
      <c r="OF757" s="11"/>
      <c r="OG757" s="11"/>
      <c r="OH757" s="11"/>
      <c r="OI757" s="11"/>
      <c r="OJ757" s="11"/>
      <c r="OK757" s="11"/>
      <c r="OL757" s="11"/>
      <c r="OM757" s="11"/>
      <c r="ON757" s="11"/>
      <c r="OO757" s="11"/>
      <c r="OP757" s="11"/>
      <c r="OQ757" s="11"/>
      <c r="OR757" s="11"/>
      <c r="OS757" s="11"/>
      <c r="OT757" s="11"/>
      <c r="OU757" s="11"/>
      <c r="OV757" s="11"/>
      <c r="OW757" s="11"/>
      <c r="OX757" s="11"/>
      <c r="OY757" s="11"/>
      <c r="OZ757" s="11"/>
      <c r="PA757" s="11"/>
      <c r="PB757" s="11"/>
      <c r="PC757" s="11"/>
      <c r="PD757" s="11"/>
      <c r="PE757" s="11"/>
      <c r="PF757" s="11"/>
      <c r="PG757" s="11"/>
      <c r="PH757" s="11"/>
      <c r="PI757" s="11"/>
      <c r="PJ757" s="11"/>
      <c r="PK757" s="11"/>
      <c r="PL757" s="11"/>
      <c r="PM757" s="11"/>
      <c r="PN757" s="11"/>
      <c r="PO757" s="11"/>
      <c r="PP757" s="11"/>
      <c r="PQ757" s="11"/>
      <c r="PR757" s="11"/>
      <c r="PS757" s="11"/>
      <c r="PT757" s="11"/>
      <c r="PU757" s="11"/>
      <c r="PV757" s="11"/>
      <c r="PW757" s="11"/>
      <c r="PX757" s="11"/>
      <c r="PY757" s="11"/>
      <c r="PZ757" s="11"/>
      <c r="QA757" s="11"/>
      <c r="QB757" s="11"/>
      <c r="QC757" s="11"/>
      <c r="QD757" s="11"/>
      <c r="QE757" s="11"/>
      <c r="QF757" s="11"/>
      <c r="QG757" s="11"/>
      <c r="QH757" s="11"/>
      <c r="QI757" s="11"/>
      <c r="QJ757" s="11"/>
      <c r="QK757" s="11"/>
      <c r="QL757" s="11"/>
      <c r="QM757" s="11"/>
      <c r="QN757" s="11"/>
      <c r="QO757" s="11"/>
      <c r="QP757" s="11"/>
      <c r="QQ757" s="11"/>
      <c r="QR757" s="11"/>
      <c r="QS757" s="11"/>
      <c r="QT757" s="11"/>
      <c r="QU757" s="11"/>
      <c r="QV757" s="11"/>
      <c r="QW757" s="11"/>
      <c r="QX757" s="11"/>
      <c r="QY757" s="11"/>
      <c r="QZ757" s="11"/>
      <c r="RA757" s="11"/>
      <c r="RB757" s="11"/>
      <c r="RC757" s="11"/>
      <c r="RD757" s="11"/>
      <c r="RE757" s="11"/>
      <c r="RF757" s="11"/>
      <c r="RG757" s="11"/>
      <c r="RH757" s="11"/>
      <c r="RI757" s="11"/>
      <c r="RJ757" s="11"/>
      <c r="RK757" s="11"/>
      <c r="RL757" s="11"/>
      <c r="RM757" s="11"/>
      <c r="RN757" s="11"/>
      <c r="RO757" s="11"/>
      <c r="RP757" s="11"/>
      <c r="RQ757" s="11"/>
      <c r="RR757" s="11"/>
      <c r="RS757" s="11"/>
      <c r="RT757" s="11"/>
      <c r="RU757" s="11"/>
      <c r="RV757" s="11"/>
      <c r="RW757" s="11"/>
      <c r="RX757" s="11"/>
      <c r="RY757" s="11"/>
      <c r="RZ757" s="11"/>
      <c r="SA757" s="11"/>
      <c r="SB757" s="11"/>
      <c r="SC757" s="11"/>
      <c r="SD757" s="11"/>
      <c r="SE757" s="11"/>
      <c r="SF757" s="11"/>
      <c r="SG757" s="11"/>
      <c r="SH757" s="11"/>
      <c r="SI757" s="11"/>
      <c r="SJ757" s="11"/>
      <c r="SK757" s="11"/>
      <c r="SL757" s="11"/>
      <c r="SM757" s="11"/>
      <c r="SN757" s="11"/>
      <c r="SO757" s="11"/>
      <c r="SP757" s="11"/>
      <c r="SQ757" s="11"/>
      <c r="SR757" s="11"/>
      <c r="SS757" s="11"/>
      <c r="ST757" s="11"/>
      <c r="SU757" s="11"/>
      <c r="SV757" s="11"/>
      <c r="SW757" s="11"/>
      <c r="SX757" s="11"/>
      <c r="SY757" s="11"/>
      <c r="SZ757" s="11"/>
      <c r="TA757" s="11"/>
      <c r="TB757" s="11"/>
      <c r="TC757" s="11"/>
      <c r="TD757" s="11"/>
      <c r="TE757" s="11"/>
      <c r="TF757" s="11"/>
      <c r="TG757" s="11"/>
      <c r="TH757" s="11"/>
      <c r="TI757" s="11"/>
      <c r="TJ757" s="11"/>
      <c r="TK757" s="11"/>
      <c r="TL757" s="11"/>
      <c r="TM757" s="11"/>
      <c r="TN757" s="11"/>
      <c r="TO757" s="11"/>
      <c r="TP757" s="11"/>
      <c r="TQ757" s="11"/>
      <c r="TR757" s="11"/>
      <c r="TS757" s="11"/>
      <c r="TT757" s="11"/>
      <c r="TU757" s="11"/>
      <c r="TV757" s="11"/>
      <c r="TW757" s="11"/>
      <c r="TX757" s="11"/>
      <c r="TY757" s="11"/>
      <c r="TZ757" s="11"/>
      <c r="UA757" s="11"/>
      <c r="UB757" s="11"/>
      <c r="UC757" s="11"/>
      <c r="UD757" s="11"/>
      <c r="UE757" s="11"/>
      <c r="UF757" s="11"/>
      <c r="UG757" s="11"/>
      <c r="UH757" s="11"/>
      <c r="UI757" s="11"/>
      <c r="UJ757" s="11"/>
      <c r="UK757" s="11"/>
      <c r="UL757" s="11"/>
      <c r="UM757" s="11"/>
      <c r="UN757" s="11"/>
      <c r="UO757" s="11"/>
      <c r="UP757" s="11"/>
      <c r="UQ757" s="11"/>
      <c r="UR757" s="11"/>
      <c r="US757" s="11"/>
      <c r="UT757" s="11"/>
      <c r="UU757" s="11"/>
      <c r="UV757" s="11"/>
      <c r="UW757" s="11"/>
      <c r="UX757" s="11"/>
      <c r="UY757" s="11"/>
      <c r="UZ757" s="11"/>
      <c r="VA757" s="11"/>
      <c r="VB757" s="11"/>
      <c r="VC757" s="11"/>
      <c r="VD757" s="11"/>
      <c r="VE757" s="11"/>
      <c r="VF757" s="11"/>
      <c r="VG757" s="11"/>
      <c r="VH757" s="11"/>
      <c r="VI757" s="11"/>
      <c r="VJ757" s="11"/>
      <c r="VK757" s="11"/>
      <c r="VL757" s="11"/>
      <c r="VM757" s="11"/>
      <c r="VN757" s="11"/>
      <c r="VO757" s="11"/>
      <c r="VP757" s="11"/>
      <c r="VQ757" s="11"/>
      <c r="VR757" s="11"/>
      <c r="VS757" s="11"/>
      <c r="VT757" s="11"/>
      <c r="VU757" s="11"/>
      <c r="VV757" s="11"/>
      <c r="VW757" s="11"/>
      <c r="VX757" s="11"/>
      <c r="VY757" s="11"/>
      <c r="VZ757" s="11"/>
      <c r="WA757" s="11"/>
      <c r="WB757" s="11"/>
      <c r="WC757" s="11"/>
      <c r="WD757" s="11"/>
      <c r="WE757" s="11"/>
      <c r="WF757" s="11"/>
      <c r="WG757" s="11"/>
      <c r="WH757" s="11"/>
      <c r="WI757" s="11"/>
      <c r="WJ757" s="11"/>
      <c r="WK757" s="11"/>
    </row>
    <row r="758" spans="1:609"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t="s">
        <v>19687</v>
      </c>
      <c r="LD758" s="11"/>
      <c r="LE758" s="11"/>
      <c r="LF758" s="11"/>
      <c r="LG758" s="11"/>
      <c r="LH758" s="11" t="s">
        <v>19688</v>
      </c>
      <c r="LI758" s="11"/>
      <c r="LJ758" s="11"/>
      <c r="LK758" s="11"/>
      <c r="LL758" s="11"/>
      <c r="LM758" s="11"/>
      <c r="LN758" s="11"/>
      <c r="LO758" s="11"/>
      <c r="LP758" s="11"/>
      <c r="LQ758" s="11"/>
      <c r="LR758" s="11"/>
      <c r="LS758" s="11"/>
      <c r="LT758" s="11" t="s">
        <v>19689</v>
      </c>
      <c r="LU758" s="11"/>
      <c r="LV758" s="11"/>
      <c r="LW758" s="11"/>
      <c r="LX758" s="11"/>
      <c r="LY758" s="11"/>
      <c r="LZ758" s="11"/>
      <c r="MA758" s="11"/>
      <c r="MB758" s="11"/>
      <c r="MC758" s="11"/>
      <c r="MD758" s="11"/>
      <c r="ME758" s="11"/>
      <c r="MF758" s="11"/>
      <c r="MG758" s="11"/>
      <c r="MH758" s="11"/>
      <c r="MI758" s="11"/>
      <c r="MJ758" s="11"/>
      <c r="MK758" s="11"/>
      <c r="ML758" s="11"/>
      <c r="MM758" s="11"/>
      <c r="MN758" s="11"/>
      <c r="MO758" s="11"/>
      <c r="MP758" s="11"/>
      <c r="MQ758" s="11"/>
      <c r="MR758" s="11"/>
      <c r="MS758" s="11"/>
      <c r="MT758" s="11"/>
      <c r="MU758" s="11"/>
      <c r="MV758" s="11"/>
      <c r="MW758" s="11"/>
      <c r="MX758" s="11"/>
      <c r="MY758" s="11"/>
      <c r="MZ758" s="11"/>
      <c r="NA758" s="11"/>
      <c r="NB758" s="11"/>
      <c r="NC758" s="11"/>
      <c r="ND758" s="11"/>
      <c r="NE758" s="11"/>
      <c r="NF758" s="11"/>
      <c r="NG758" s="11"/>
      <c r="NH758" s="11"/>
      <c r="NI758" s="11"/>
      <c r="NJ758" s="11"/>
      <c r="NK758" s="11"/>
      <c r="NL758" s="11"/>
      <c r="NM758" s="11"/>
      <c r="NN758" s="11"/>
      <c r="NO758" s="11"/>
      <c r="NP758" s="11"/>
      <c r="NQ758" s="11"/>
      <c r="NR758" s="11"/>
      <c r="NS758" s="11"/>
      <c r="NT758" s="11"/>
      <c r="NU758" s="11"/>
      <c r="NV758" s="11"/>
      <c r="NW758" s="11"/>
      <c r="NX758" s="11"/>
      <c r="NY758" s="11"/>
      <c r="NZ758" s="11"/>
      <c r="OA758" s="11"/>
      <c r="OB758" s="11"/>
      <c r="OC758" s="11"/>
      <c r="OD758" s="11"/>
      <c r="OE758" s="11"/>
      <c r="OF758" s="11"/>
      <c r="OG758" s="11"/>
      <c r="OH758" s="11"/>
      <c r="OI758" s="11"/>
      <c r="OJ758" s="11"/>
      <c r="OK758" s="11"/>
      <c r="OL758" s="11"/>
      <c r="OM758" s="11"/>
      <c r="ON758" s="11"/>
      <c r="OO758" s="11"/>
      <c r="OP758" s="11"/>
      <c r="OQ758" s="11"/>
      <c r="OR758" s="11"/>
      <c r="OS758" s="11"/>
      <c r="OT758" s="11"/>
      <c r="OU758" s="11"/>
      <c r="OV758" s="11"/>
      <c r="OW758" s="11"/>
      <c r="OX758" s="11"/>
      <c r="OY758" s="11"/>
      <c r="OZ758" s="11"/>
      <c r="PA758" s="11"/>
      <c r="PB758" s="11"/>
      <c r="PC758" s="11"/>
      <c r="PD758" s="11"/>
      <c r="PE758" s="11"/>
      <c r="PF758" s="11"/>
      <c r="PG758" s="11"/>
      <c r="PH758" s="11"/>
      <c r="PI758" s="11"/>
      <c r="PJ758" s="11"/>
      <c r="PK758" s="11"/>
      <c r="PL758" s="11"/>
      <c r="PM758" s="11"/>
      <c r="PN758" s="11"/>
      <c r="PO758" s="11"/>
      <c r="PP758" s="11"/>
      <c r="PQ758" s="11"/>
      <c r="PR758" s="11"/>
      <c r="PS758" s="11"/>
      <c r="PT758" s="11"/>
      <c r="PU758" s="11"/>
      <c r="PV758" s="11"/>
      <c r="PW758" s="11"/>
      <c r="PX758" s="11"/>
      <c r="PY758" s="11"/>
      <c r="PZ758" s="11"/>
      <c r="QA758" s="11"/>
      <c r="QB758" s="11"/>
      <c r="QC758" s="11"/>
      <c r="QD758" s="11"/>
      <c r="QE758" s="11"/>
      <c r="QF758" s="11"/>
      <c r="QG758" s="11"/>
      <c r="QH758" s="11"/>
      <c r="QI758" s="11"/>
      <c r="QJ758" s="11"/>
      <c r="QK758" s="11"/>
      <c r="QL758" s="11"/>
      <c r="QM758" s="11"/>
      <c r="QN758" s="11"/>
      <c r="QO758" s="11"/>
      <c r="QP758" s="11"/>
      <c r="QQ758" s="11"/>
      <c r="QR758" s="11"/>
      <c r="QS758" s="11"/>
      <c r="QT758" s="11"/>
      <c r="QU758" s="11"/>
      <c r="QV758" s="11"/>
      <c r="QW758" s="11"/>
      <c r="QX758" s="11"/>
      <c r="QY758" s="11"/>
      <c r="QZ758" s="11"/>
      <c r="RA758" s="11"/>
      <c r="RB758" s="11"/>
      <c r="RC758" s="11"/>
      <c r="RD758" s="11"/>
      <c r="RE758" s="11"/>
      <c r="RF758" s="11"/>
      <c r="RG758" s="11"/>
      <c r="RH758" s="11"/>
      <c r="RI758" s="11"/>
      <c r="RJ758" s="11"/>
      <c r="RK758" s="11"/>
      <c r="RL758" s="11"/>
      <c r="RM758" s="11"/>
      <c r="RN758" s="11"/>
      <c r="RO758" s="11"/>
      <c r="RP758" s="11"/>
      <c r="RQ758" s="11"/>
      <c r="RR758" s="11"/>
      <c r="RS758" s="11"/>
      <c r="RT758" s="11"/>
      <c r="RU758" s="11"/>
      <c r="RV758" s="11"/>
      <c r="RW758" s="11"/>
      <c r="RX758" s="11"/>
      <c r="RY758" s="11"/>
      <c r="RZ758" s="11"/>
      <c r="SA758" s="11"/>
      <c r="SB758" s="11"/>
      <c r="SC758" s="11"/>
      <c r="SD758" s="11"/>
      <c r="SE758" s="11"/>
      <c r="SF758" s="11"/>
      <c r="SG758" s="11"/>
      <c r="SH758" s="11"/>
      <c r="SI758" s="11"/>
      <c r="SJ758" s="11"/>
      <c r="SK758" s="11"/>
      <c r="SL758" s="11"/>
      <c r="SM758" s="11"/>
      <c r="SN758" s="11"/>
      <c r="SO758" s="11"/>
      <c r="SP758" s="11"/>
      <c r="SQ758" s="11"/>
      <c r="SR758" s="11"/>
      <c r="SS758" s="11"/>
      <c r="ST758" s="11"/>
      <c r="SU758" s="11"/>
      <c r="SV758" s="11"/>
      <c r="SW758" s="11"/>
      <c r="SX758" s="11"/>
      <c r="SY758" s="11"/>
      <c r="SZ758" s="11"/>
      <c r="TA758" s="11"/>
      <c r="TB758" s="11"/>
      <c r="TC758" s="11"/>
      <c r="TD758" s="11"/>
      <c r="TE758" s="11"/>
      <c r="TF758" s="11"/>
      <c r="TG758" s="11"/>
      <c r="TH758" s="11"/>
      <c r="TI758" s="11"/>
      <c r="TJ758" s="11"/>
      <c r="TK758" s="11"/>
      <c r="TL758" s="11"/>
      <c r="TM758" s="11"/>
      <c r="TN758" s="11"/>
      <c r="TO758" s="11"/>
      <c r="TP758" s="11"/>
      <c r="TQ758" s="11"/>
      <c r="TR758" s="11"/>
      <c r="TS758" s="11"/>
      <c r="TT758" s="11"/>
      <c r="TU758" s="11"/>
      <c r="TV758" s="11"/>
      <c r="TW758" s="11"/>
      <c r="TX758" s="11"/>
      <c r="TY758" s="11"/>
      <c r="TZ758" s="11"/>
      <c r="UA758" s="11"/>
      <c r="UB758" s="11"/>
      <c r="UC758" s="11"/>
      <c r="UD758" s="11"/>
      <c r="UE758" s="11"/>
      <c r="UF758" s="11"/>
      <c r="UG758" s="11"/>
      <c r="UH758" s="11"/>
      <c r="UI758" s="11"/>
      <c r="UJ758" s="11"/>
      <c r="UK758" s="11"/>
      <c r="UL758" s="11"/>
      <c r="UM758" s="11"/>
      <c r="UN758" s="11"/>
      <c r="UO758" s="11"/>
      <c r="UP758" s="11"/>
      <c r="UQ758" s="11"/>
      <c r="UR758" s="11"/>
      <c r="US758" s="11"/>
      <c r="UT758" s="11"/>
      <c r="UU758" s="11"/>
      <c r="UV758" s="11"/>
      <c r="UW758" s="11"/>
      <c r="UX758" s="11"/>
      <c r="UY758" s="11"/>
      <c r="UZ758" s="11"/>
      <c r="VA758" s="11"/>
      <c r="VB758" s="11"/>
      <c r="VC758" s="11"/>
      <c r="VD758" s="11"/>
      <c r="VE758" s="11"/>
      <c r="VF758" s="11"/>
      <c r="VG758" s="11"/>
      <c r="VH758" s="11"/>
      <c r="VI758" s="11"/>
      <c r="VJ758" s="11"/>
      <c r="VK758" s="11"/>
      <c r="VL758" s="11"/>
      <c r="VM758" s="11"/>
      <c r="VN758" s="11"/>
      <c r="VO758" s="11"/>
      <c r="VP758" s="11"/>
      <c r="VQ758" s="11"/>
      <c r="VR758" s="11"/>
      <c r="VS758" s="11"/>
      <c r="VT758" s="11"/>
      <c r="VU758" s="11"/>
      <c r="VV758" s="11"/>
      <c r="VW758" s="11"/>
      <c r="VX758" s="11"/>
      <c r="VY758" s="11"/>
      <c r="VZ758" s="11"/>
      <c r="WA758" s="11"/>
      <c r="WB758" s="11"/>
      <c r="WC758" s="11"/>
      <c r="WD758" s="11"/>
      <c r="WE758" s="11"/>
      <c r="WF758" s="11"/>
      <c r="WG758" s="11"/>
      <c r="WH758" s="11"/>
      <c r="WI758" s="11"/>
      <c r="WJ758" s="11"/>
      <c r="WK758" s="11"/>
    </row>
    <row r="759" spans="1:609"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t="s">
        <v>19690</v>
      </c>
      <c r="LD759" s="11"/>
      <c r="LE759" s="11"/>
      <c r="LF759" s="11"/>
      <c r="LG759" s="11"/>
      <c r="LH759" s="11" t="s">
        <v>19691</v>
      </c>
      <c r="LI759" s="11"/>
      <c r="LJ759" s="11"/>
      <c r="LK759" s="11"/>
      <c r="LL759" s="11"/>
      <c r="LM759" s="11"/>
      <c r="LN759" s="11"/>
      <c r="LO759" s="11"/>
      <c r="LP759" s="11"/>
      <c r="LQ759" s="11"/>
      <c r="LR759" s="11"/>
      <c r="LS759" s="11"/>
      <c r="LT759" s="11" t="s">
        <v>19692</v>
      </c>
      <c r="LU759" s="11"/>
      <c r="LV759" s="11"/>
      <c r="LW759" s="11"/>
      <c r="LX759" s="11"/>
      <c r="LY759" s="11"/>
      <c r="LZ759" s="11"/>
      <c r="MA759" s="11"/>
      <c r="MB759" s="11"/>
      <c r="MC759" s="11"/>
      <c r="MD759" s="11"/>
      <c r="ME759" s="11"/>
      <c r="MF759" s="11"/>
      <c r="MG759" s="11"/>
      <c r="MH759" s="11"/>
      <c r="MI759" s="11"/>
      <c r="MJ759" s="11"/>
      <c r="MK759" s="11"/>
      <c r="ML759" s="11"/>
      <c r="MM759" s="11"/>
      <c r="MN759" s="11"/>
      <c r="MO759" s="11"/>
      <c r="MP759" s="11"/>
      <c r="MQ759" s="11"/>
      <c r="MR759" s="11"/>
      <c r="MS759" s="11"/>
      <c r="MT759" s="11"/>
      <c r="MU759" s="11"/>
      <c r="MV759" s="11"/>
      <c r="MW759" s="11"/>
      <c r="MX759" s="11"/>
      <c r="MY759" s="11"/>
      <c r="MZ759" s="11"/>
      <c r="NA759" s="11"/>
      <c r="NB759" s="11"/>
      <c r="NC759" s="11"/>
      <c r="ND759" s="11"/>
      <c r="NE759" s="11"/>
      <c r="NF759" s="11"/>
      <c r="NG759" s="11"/>
      <c r="NH759" s="11"/>
      <c r="NI759" s="11"/>
      <c r="NJ759" s="11"/>
      <c r="NK759" s="11"/>
      <c r="NL759" s="11"/>
      <c r="NM759" s="11"/>
      <c r="NN759" s="11"/>
      <c r="NO759" s="11"/>
      <c r="NP759" s="11"/>
      <c r="NQ759" s="11"/>
      <c r="NR759" s="11"/>
      <c r="NS759" s="11"/>
      <c r="NT759" s="11"/>
      <c r="NU759" s="11"/>
      <c r="NV759" s="11"/>
      <c r="NW759" s="11"/>
      <c r="NX759" s="11"/>
      <c r="NY759" s="11"/>
      <c r="NZ759" s="11"/>
      <c r="OA759" s="11"/>
      <c r="OB759" s="11"/>
      <c r="OC759" s="11"/>
      <c r="OD759" s="11"/>
      <c r="OE759" s="11"/>
      <c r="OF759" s="11"/>
      <c r="OG759" s="11"/>
      <c r="OH759" s="11"/>
      <c r="OI759" s="11"/>
      <c r="OJ759" s="11"/>
      <c r="OK759" s="11"/>
      <c r="OL759" s="11"/>
      <c r="OM759" s="11"/>
      <c r="ON759" s="11"/>
      <c r="OO759" s="11"/>
      <c r="OP759" s="11"/>
      <c r="OQ759" s="11"/>
      <c r="OR759" s="11"/>
      <c r="OS759" s="11"/>
      <c r="OT759" s="11"/>
      <c r="OU759" s="11"/>
      <c r="OV759" s="11"/>
      <c r="OW759" s="11"/>
      <c r="OX759" s="11"/>
      <c r="OY759" s="11"/>
      <c r="OZ759" s="11"/>
      <c r="PA759" s="11"/>
      <c r="PB759" s="11"/>
      <c r="PC759" s="11"/>
      <c r="PD759" s="11"/>
      <c r="PE759" s="11"/>
      <c r="PF759" s="11"/>
      <c r="PG759" s="11"/>
      <c r="PH759" s="11"/>
      <c r="PI759" s="11"/>
      <c r="PJ759" s="11"/>
      <c r="PK759" s="11"/>
      <c r="PL759" s="11"/>
      <c r="PM759" s="11"/>
      <c r="PN759" s="11"/>
      <c r="PO759" s="11"/>
      <c r="PP759" s="11"/>
      <c r="PQ759" s="11"/>
      <c r="PR759" s="11"/>
      <c r="PS759" s="11"/>
      <c r="PT759" s="11"/>
      <c r="PU759" s="11"/>
      <c r="PV759" s="11"/>
      <c r="PW759" s="11"/>
      <c r="PX759" s="11"/>
      <c r="PY759" s="11"/>
      <c r="PZ759" s="11"/>
      <c r="QA759" s="11"/>
      <c r="QB759" s="11"/>
      <c r="QC759" s="11"/>
      <c r="QD759" s="11"/>
      <c r="QE759" s="11"/>
      <c r="QF759" s="11"/>
      <c r="QG759" s="11"/>
      <c r="QH759" s="11"/>
      <c r="QI759" s="11"/>
      <c r="QJ759" s="11"/>
      <c r="QK759" s="11"/>
      <c r="QL759" s="11"/>
      <c r="QM759" s="11"/>
      <c r="QN759" s="11"/>
      <c r="QO759" s="11"/>
      <c r="QP759" s="11"/>
      <c r="QQ759" s="11"/>
      <c r="QR759" s="11"/>
      <c r="QS759" s="11"/>
      <c r="QT759" s="11"/>
      <c r="QU759" s="11"/>
      <c r="QV759" s="11"/>
      <c r="QW759" s="11"/>
      <c r="QX759" s="11"/>
      <c r="QY759" s="11"/>
      <c r="QZ759" s="11"/>
      <c r="RA759" s="11"/>
      <c r="RB759" s="11"/>
      <c r="RC759" s="11"/>
      <c r="RD759" s="11"/>
      <c r="RE759" s="11"/>
      <c r="RF759" s="11"/>
      <c r="RG759" s="11"/>
      <c r="RH759" s="11"/>
      <c r="RI759" s="11"/>
      <c r="RJ759" s="11"/>
      <c r="RK759" s="11"/>
      <c r="RL759" s="11"/>
      <c r="RM759" s="11"/>
      <c r="RN759" s="11"/>
      <c r="RO759" s="11"/>
      <c r="RP759" s="11"/>
      <c r="RQ759" s="11"/>
      <c r="RR759" s="11"/>
      <c r="RS759" s="11"/>
      <c r="RT759" s="11"/>
      <c r="RU759" s="11"/>
      <c r="RV759" s="11"/>
      <c r="RW759" s="11"/>
      <c r="RX759" s="11"/>
      <c r="RY759" s="11"/>
      <c r="RZ759" s="11"/>
      <c r="SA759" s="11"/>
      <c r="SB759" s="11"/>
      <c r="SC759" s="11"/>
      <c r="SD759" s="11"/>
      <c r="SE759" s="11"/>
      <c r="SF759" s="11"/>
      <c r="SG759" s="11"/>
      <c r="SH759" s="11"/>
      <c r="SI759" s="11"/>
      <c r="SJ759" s="11"/>
      <c r="SK759" s="11"/>
      <c r="SL759" s="11"/>
      <c r="SM759" s="11"/>
      <c r="SN759" s="11"/>
      <c r="SO759" s="11"/>
      <c r="SP759" s="11"/>
      <c r="SQ759" s="11"/>
      <c r="SR759" s="11"/>
      <c r="SS759" s="11"/>
      <c r="ST759" s="11"/>
      <c r="SU759" s="11"/>
      <c r="SV759" s="11"/>
      <c r="SW759" s="11"/>
      <c r="SX759" s="11"/>
      <c r="SY759" s="11"/>
      <c r="SZ759" s="11"/>
      <c r="TA759" s="11"/>
      <c r="TB759" s="11"/>
      <c r="TC759" s="11"/>
      <c r="TD759" s="11"/>
      <c r="TE759" s="11"/>
      <c r="TF759" s="11"/>
      <c r="TG759" s="11"/>
      <c r="TH759" s="11"/>
      <c r="TI759" s="11"/>
      <c r="TJ759" s="11"/>
      <c r="TK759" s="11"/>
      <c r="TL759" s="11"/>
      <c r="TM759" s="11"/>
      <c r="TN759" s="11"/>
      <c r="TO759" s="11"/>
      <c r="TP759" s="11"/>
      <c r="TQ759" s="11"/>
      <c r="TR759" s="11"/>
      <c r="TS759" s="11"/>
      <c r="TT759" s="11"/>
      <c r="TU759" s="11"/>
      <c r="TV759" s="11"/>
      <c r="TW759" s="11"/>
      <c r="TX759" s="11"/>
      <c r="TY759" s="11"/>
      <c r="TZ759" s="11"/>
      <c r="UA759" s="11"/>
      <c r="UB759" s="11"/>
      <c r="UC759" s="11"/>
      <c r="UD759" s="11"/>
      <c r="UE759" s="11"/>
      <c r="UF759" s="11"/>
      <c r="UG759" s="11"/>
      <c r="UH759" s="11"/>
      <c r="UI759" s="11"/>
      <c r="UJ759" s="11"/>
      <c r="UK759" s="11"/>
      <c r="UL759" s="11"/>
      <c r="UM759" s="11"/>
      <c r="UN759" s="11"/>
      <c r="UO759" s="11"/>
      <c r="UP759" s="11"/>
      <c r="UQ759" s="11"/>
      <c r="UR759" s="11"/>
      <c r="US759" s="11"/>
      <c r="UT759" s="11"/>
      <c r="UU759" s="11"/>
      <c r="UV759" s="11"/>
      <c r="UW759" s="11"/>
      <c r="UX759" s="11"/>
      <c r="UY759" s="11"/>
      <c r="UZ759" s="11"/>
      <c r="VA759" s="11"/>
      <c r="VB759" s="11"/>
      <c r="VC759" s="11"/>
      <c r="VD759" s="11"/>
      <c r="VE759" s="11"/>
      <c r="VF759" s="11"/>
      <c r="VG759" s="11"/>
      <c r="VH759" s="11"/>
      <c r="VI759" s="11"/>
      <c r="VJ759" s="11"/>
      <c r="VK759" s="11"/>
      <c r="VL759" s="11"/>
      <c r="VM759" s="11"/>
      <c r="VN759" s="11"/>
      <c r="VO759" s="11"/>
      <c r="VP759" s="11"/>
      <c r="VQ759" s="11"/>
      <c r="VR759" s="11"/>
      <c r="VS759" s="11"/>
      <c r="VT759" s="11"/>
      <c r="VU759" s="11"/>
      <c r="VV759" s="11"/>
      <c r="VW759" s="11"/>
      <c r="VX759" s="11"/>
      <c r="VY759" s="11"/>
      <c r="VZ759" s="11"/>
      <c r="WA759" s="11"/>
      <c r="WB759" s="11"/>
      <c r="WC759" s="11"/>
      <c r="WD759" s="11"/>
      <c r="WE759" s="11"/>
      <c r="WF759" s="11"/>
      <c r="WG759" s="11"/>
      <c r="WH759" s="11"/>
      <c r="WI759" s="11"/>
      <c r="WJ759" s="11"/>
      <c r="WK759" s="11"/>
    </row>
    <row r="760" spans="1:609"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t="s">
        <v>19693</v>
      </c>
      <c r="LD760" s="11"/>
      <c r="LE760" s="11"/>
      <c r="LF760" s="11"/>
      <c r="LG760" s="11"/>
      <c r="LH760" s="11" t="s">
        <v>19694</v>
      </c>
      <c r="LI760" s="11"/>
      <c r="LJ760" s="11"/>
      <c r="LK760" s="11"/>
      <c r="LL760" s="11"/>
      <c r="LM760" s="11"/>
      <c r="LN760" s="11"/>
      <c r="LO760" s="11"/>
      <c r="LP760" s="11"/>
      <c r="LQ760" s="11"/>
      <c r="LR760" s="11"/>
      <c r="LS760" s="11"/>
      <c r="LT760" s="11" t="s">
        <v>19695</v>
      </c>
      <c r="LU760" s="11"/>
      <c r="LV760" s="11"/>
      <c r="LW760" s="11"/>
      <c r="LX760" s="11"/>
      <c r="LY760" s="11"/>
      <c r="LZ760" s="11"/>
      <c r="MA760" s="11"/>
      <c r="MB760" s="11"/>
      <c r="MC760" s="11"/>
      <c r="MD760" s="11"/>
      <c r="ME760" s="11"/>
      <c r="MF760" s="11"/>
      <c r="MG760" s="11"/>
      <c r="MH760" s="11"/>
      <c r="MI760" s="11"/>
      <c r="MJ760" s="11"/>
      <c r="MK760" s="11"/>
      <c r="ML760" s="11"/>
      <c r="MM760" s="11"/>
      <c r="MN760" s="11"/>
      <c r="MO760" s="11"/>
      <c r="MP760" s="11"/>
      <c r="MQ760" s="11"/>
      <c r="MR760" s="11"/>
      <c r="MS760" s="11"/>
      <c r="MT760" s="11"/>
      <c r="MU760" s="11"/>
      <c r="MV760" s="11"/>
      <c r="MW760" s="11"/>
      <c r="MX760" s="11"/>
      <c r="MY760" s="11"/>
      <c r="MZ760" s="11"/>
      <c r="NA760" s="11"/>
      <c r="NB760" s="11"/>
      <c r="NC760" s="11"/>
      <c r="ND760" s="11"/>
      <c r="NE760" s="11"/>
      <c r="NF760" s="11"/>
      <c r="NG760" s="11"/>
      <c r="NH760" s="11"/>
      <c r="NI760" s="11"/>
      <c r="NJ760" s="11"/>
      <c r="NK760" s="11"/>
      <c r="NL760" s="11"/>
      <c r="NM760" s="11"/>
      <c r="NN760" s="11"/>
      <c r="NO760" s="11"/>
      <c r="NP760" s="11"/>
      <c r="NQ760" s="11"/>
      <c r="NR760" s="11"/>
      <c r="NS760" s="11"/>
      <c r="NT760" s="11"/>
      <c r="NU760" s="11"/>
      <c r="NV760" s="11"/>
      <c r="NW760" s="11"/>
      <c r="NX760" s="11"/>
      <c r="NY760" s="11"/>
      <c r="NZ760" s="11"/>
      <c r="OA760" s="11"/>
      <c r="OB760" s="11"/>
      <c r="OC760" s="11"/>
      <c r="OD760" s="11"/>
      <c r="OE760" s="11"/>
      <c r="OF760" s="11"/>
      <c r="OG760" s="11"/>
      <c r="OH760" s="11"/>
      <c r="OI760" s="11"/>
      <c r="OJ760" s="11"/>
      <c r="OK760" s="11"/>
      <c r="OL760" s="11"/>
      <c r="OM760" s="11"/>
      <c r="ON760" s="11"/>
      <c r="OO760" s="11"/>
      <c r="OP760" s="11"/>
      <c r="OQ760" s="11"/>
      <c r="OR760" s="11"/>
      <c r="OS760" s="11"/>
      <c r="OT760" s="11"/>
      <c r="OU760" s="11"/>
      <c r="OV760" s="11"/>
      <c r="OW760" s="11"/>
      <c r="OX760" s="11"/>
      <c r="OY760" s="11"/>
      <c r="OZ760" s="11"/>
      <c r="PA760" s="11"/>
      <c r="PB760" s="11"/>
      <c r="PC760" s="11"/>
      <c r="PD760" s="11"/>
      <c r="PE760" s="11"/>
      <c r="PF760" s="11"/>
      <c r="PG760" s="11"/>
      <c r="PH760" s="11"/>
      <c r="PI760" s="11"/>
      <c r="PJ760" s="11"/>
      <c r="PK760" s="11"/>
      <c r="PL760" s="11"/>
      <c r="PM760" s="11"/>
      <c r="PN760" s="11"/>
      <c r="PO760" s="11"/>
      <c r="PP760" s="11"/>
      <c r="PQ760" s="11"/>
      <c r="PR760" s="11"/>
      <c r="PS760" s="11"/>
      <c r="PT760" s="11"/>
      <c r="PU760" s="11"/>
      <c r="PV760" s="11"/>
      <c r="PW760" s="11"/>
      <c r="PX760" s="11"/>
      <c r="PY760" s="11"/>
      <c r="PZ760" s="11"/>
      <c r="QA760" s="11"/>
      <c r="QB760" s="11"/>
      <c r="QC760" s="11"/>
      <c r="QD760" s="11"/>
      <c r="QE760" s="11"/>
      <c r="QF760" s="11"/>
      <c r="QG760" s="11"/>
      <c r="QH760" s="11"/>
      <c r="QI760" s="11"/>
      <c r="QJ760" s="11"/>
      <c r="QK760" s="11"/>
      <c r="QL760" s="11"/>
      <c r="QM760" s="11"/>
      <c r="QN760" s="11"/>
      <c r="QO760" s="11"/>
      <c r="QP760" s="11"/>
      <c r="QQ760" s="11"/>
      <c r="QR760" s="11"/>
      <c r="QS760" s="11"/>
      <c r="QT760" s="11"/>
      <c r="QU760" s="11"/>
      <c r="QV760" s="11"/>
      <c r="QW760" s="11"/>
      <c r="QX760" s="11"/>
      <c r="QY760" s="11"/>
      <c r="QZ760" s="11"/>
      <c r="RA760" s="11"/>
      <c r="RB760" s="11"/>
      <c r="RC760" s="11"/>
      <c r="RD760" s="11"/>
      <c r="RE760" s="11"/>
      <c r="RF760" s="11"/>
      <c r="RG760" s="11"/>
      <c r="RH760" s="11"/>
      <c r="RI760" s="11"/>
      <c r="RJ760" s="11"/>
      <c r="RK760" s="11"/>
      <c r="RL760" s="11"/>
      <c r="RM760" s="11"/>
      <c r="RN760" s="11"/>
      <c r="RO760" s="11"/>
      <c r="RP760" s="11"/>
      <c r="RQ760" s="11"/>
      <c r="RR760" s="11"/>
      <c r="RS760" s="11"/>
      <c r="RT760" s="11"/>
      <c r="RU760" s="11"/>
      <c r="RV760" s="11"/>
      <c r="RW760" s="11"/>
      <c r="RX760" s="11"/>
      <c r="RY760" s="11"/>
      <c r="RZ760" s="11"/>
      <c r="SA760" s="11"/>
      <c r="SB760" s="11"/>
      <c r="SC760" s="11"/>
      <c r="SD760" s="11"/>
      <c r="SE760" s="11"/>
      <c r="SF760" s="11"/>
      <c r="SG760" s="11"/>
      <c r="SH760" s="11"/>
      <c r="SI760" s="11"/>
      <c r="SJ760" s="11"/>
      <c r="SK760" s="11"/>
      <c r="SL760" s="11"/>
      <c r="SM760" s="11"/>
      <c r="SN760" s="11"/>
      <c r="SO760" s="11"/>
      <c r="SP760" s="11"/>
      <c r="SQ760" s="11"/>
      <c r="SR760" s="11"/>
      <c r="SS760" s="11"/>
      <c r="ST760" s="11"/>
      <c r="SU760" s="11"/>
      <c r="SV760" s="11"/>
      <c r="SW760" s="11"/>
      <c r="SX760" s="11"/>
      <c r="SY760" s="11"/>
      <c r="SZ760" s="11"/>
      <c r="TA760" s="11"/>
      <c r="TB760" s="11"/>
      <c r="TC760" s="11"/>
      <c r="TD760" s="11"/>
      <c r="TE760" s="11"/>
      <c r="TF760" s="11"/>
      <c r="TG760" s="11"/>
      <c r="TH760" s="11"/>
      <c r="TI760" s="11"/>
      <c r="TJ760" s="11"/>
      <c r="TK760" s="11"/>
      <c r="TL760" s="11"/>
      <c r="TM760" s="11"/>
      <c r="TN760" s="11"/>
      <c r="TO760" s="11"/>
      <c r="TP760" s="11"/>
      <c r="TQ760" s="11"/>
      <c r="TR760" s="11"/>
      <c r="TS760" s="11"/>
      <c r="TT760" s="11"/>
      <c r="TU760" s="11"/>
      <c r="TV760" s="11"/>
      <c r="TW760" s="11"/>
      <c r="TX760" s="11"/>
      <c r="TY760" s="11"/>
      <c r="TZ760" s="11"/>
      <c r="UA760" s="11"/>
      <c r="UB760" s="11"/>
      <c r="UC760" s="11"/>
      <c r="UD760" s="11"/>
      <c r="UE760" s="11"/>
      <c r="UF760" s="11"/>
      <c r="UG760" s="11"/>
      <c r="UH760" s="11"/>
      <c r="UI760" s="11"/>
      <c r="UJ760" s="11"/>
      <c r="UK760" s="11"/>
      <c r="UL760" s="11"/>
      <c r="UM760" s="11"/>
      <c r="UN760" s="11"/>
      <c r="UO760" s="11"/>
      <c r="UP760" s="11"/>
      <c r="UQ760" s="11"/>
      <c r="UR760" s="11"/>
      <c r="US760" s="11"/>
      <c r="UT760" s="11"/>
      <c r="UU760" s="11"/>
      <c r="UV760" s="11"/>
      <c r="UW760" s="11"/>
      <c r="UX760" s="11"/>
      <c r="UY760" s="11"/>
      <c r="UZ760" s="11"/>
      <c r="VA760" s="11"/>
      <c r="VB760" s="11"/>
      <c r="VC760" s="11"/>
      <c r="VD760" s="11"/>
      <c r="VE760" s="11"/>
      <c r="VF760" s="11"/>
      <c r="VG760" s="11"/>
      <c r="VH760" s="11"/>
      <c r="VI760" s="11"/>
      <c r="VJ760" s="11"/>
      <c r="VK760" s="11"/>
      <c r="VL760" s="11"/>
      <c r="VM760" s="11"/>
      <c r="VN760" s="11"/>
      <c r="VO760" s="11"/>
      <c r="VP760" s="11"/>
      <c r="VQ760" s="11"/>
      <c r="VR760" s="11"/>
      <c r="VS760" s="11"/>
      <c r="VT760" s="11"/>
      <c r="VU760" s="11"/>
      <c r="VV760" s="11"/>
      <c r="VW760" s="11"/>
      <c r="VX760" s="11"/>
      <c r="VY760" s="11"/>
      <c r="VZ760" s="11"/>
      <c r="WA760" s="11"/>
      <c r="WB760" s="11"/>
      <c r="WC760" s="11"/>
      <c r="WD760" s="11"/>
      <c r="WE760" s="11"/>
      <c r="WF760" s="11"/>
      <c r="WG760" s="11"/>
      <c r="WH760" s="11"/>
      <c r="WI760" s="11"/>
      <c r="WJ760" s="11"/>
      <c r="WK760" s="11"/>
    </row>
    <row r="761" spans="1:609"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t="s">
        <v>19696</v>
      </c>
      <c r="LD761" s="11"/>
      <c r="LE761" s="11"/>
      <c r="LF761" s="11"/>
      <c r="LG761" s="11"/>
      <c r="LH761" s="11" t="s">
        <v>19697</v>
      </c>
      <c r="LI761" s="11"/>
      <c r="LJ761" s="11"/>
      <c r="LK761" s="11"/>
      <c r="LL761" s="11"/>
      <c r="LM761" s="11"/>
      <c r="LN761" s="11"/>
      <c r="LO761" s="11"/>
      <c r="LP761" s="11"/>
      <c r="LQ761" s="11"/>
      <c r="LR761" s="11"/>
      <c r="LS761" s="11"/>
      <c r="LT761" s="11" t="s">
        <v>19698</v>
      </c>
      <c r="LU761" s="11"/>
      <c r="LV761" s="11"/>
      <c r="LW761" s="11"/>
      <c r="LX761" s="11"/>
      <c r="LY761" s="11"/>
      <c r="LZ761" s="11"/>
      <c r="MA761" s="11"/>
      <c r="MB761" s="11"/>
      <c r="MC761" s="11"/>
      <c r="MD761" s="11"/>
      <c r="ME761" s="11"/>
      <c r="MF761" s="11"/>
      <c r="MG761" s="11"/>
      <c r="MH761" s="11"/>
      <c r="MI761" s="11"/>
      <c r="MJ761" s="11"/>
      <c r="MK761" s="11"/>
      <c r="ML761" s="11"/>
      <c r="MM761" s="11"/>
      <c r="MN761" s="11"/>
      <c r="MO761" s="11"/>
      <c r="MP761" s="11"/>
      <c r="MQ761" s="11"/>
      <c r="MR761" s="11"/>
      <c r="MS761" s="11"/>
      <c r="MT761" s="11"/>
      <c r="MU761" s="11"/>
      <c r="MV761" s="11"/>
      <c r="MW761" s="11"/>
      <c r="MX761" s="11"/>
      <c r="MY761" s="11"/>
      <c r="MZ761" s="11"/>
      <c r="NA761" s="11"/>
      <c r="NB761" s="11"/>
      <c r="NC761" s="11"/>
      <c r="ND761" s="11"/>
      <c r="NE761" s="11"/>
      <c r="NF761" s="11"/>
      <c r="NG761" s="11"/>
      <c r="NH761" s="11"/>
      <c r="NI761" s="11"/>
      <c r="NJ761" s="11"/>
      <c r="NK761" s="11"/>
      <c r="NL761" s="11"/>
      <c r="NM761" s="11"/>
      <c r="NN761" s="11"/>
      <c r="NO761" s="11"/>
      <c r="NP761" s="11"/>
      <c r="NQ761" s="11"/>
      <c r="NR761" s="11"/>
      <c r="NS761" s="11"/>
      <c r="NT761" s="11"/>
      <c r="NU761" s="11"/>
      <c r="NV761" s="11"/>
      <c r="NW761" s="11"/>
      <c r="NX761" s="11"/>
      <c r="NY761" s="11"/>
      <c r="NZ761" s="11"/>
      <c r="OA761" s="11"/>
      <c r="OB761" s="11"/>
      <c r="OC761" s="11"/>
      <c r="OD761" s="11"/>
      <c r="OE761" s="11"/>
      <c r="OF761" s="11"/>
      <c r="OG761" s="11"/>
      <c r="OH761" s="11"/>
      <c r="OI761" s="11"/>
      <c r="OJ761" s="11"/>
      <c r="OK761" s="11"/>
      <c r="OL761" s="11"/>
      <c r="OM761" s="11"/>
      <c r="ON761" s="11"/>
      <c r="OO761" s="11"/>
      <c r="OP761" s="11"/>
      <c r="OQ761" s="11"/>
      <c r="OR761" s="11"/>
      <c r="OS761" s="11"/>
      <c r="OT761" s="11"/>
      <c r="OU761" s="11"/>
      <c r="OV761" s="11"/>
      <c r="OW761" s="11"/>
      <c r="OX761" s="11"/>
      <c r="OY761" s="11"/>
      <c r="OZ761" s="11"/>
      <c r="PA761" s="11"/>
      <c r="PB761" s="11"/>
      <c r="PC761" s="11"/>
      <c r="PD761" s="11"/>
      <c r="PE761" s="11"/>
      <c r="PF761" s="11"/>
      <c r="PG761" s="11"/>
      <c r="PH761" s="11"/>
      <c r="PI761" s="11"/>
      <c r="PJ761" s="11"/>
      <c r="PK761" s="11"/>
      <c r="PL761" s="11"/>
      <c r="PM761" s="11"/>
      <c r="PN761" s="11"/>
      <c r="PO761" s="11"/>
      <c r="PP761" s="11"/>
      <c r="PQ761" s="11"/>
      <c r="PR761" s="11"/>
      <c r="PS761" s="11"/>
      <c r="PT761" s="11"/>
      <c r="PU761" s="11"/>
      <c r="PV761" s="11"/>
      <c r="PW761" s="11"/>
      <c r="PX761" s="11"/>
      <c r="PY761" s="11"/>
      <c r="PZ761" s="11"/>
      <c r="QA761" s="11"/>
      <c r="QB761" s="11"/>
      <c r="QC761" s="11"/>
      <c r="QD761" s="11"/>
      <c r="QE761" s="11"/>
      <c r="QF761" s="11"/>
      <c r="QG761" s="11"/>
      <c r="QH761" s="11"/>
      <c r="QI761" s="11"/>
      <c r="QJ761" s="11"/>
      <c r="QK761" s="11"/>
      <c r="QL761" s="11"/>
      <c r="QM761" s="11"/>
      <c r="QN761" s="11"/>
      <c r="QO761" s="11"/>
      <c r="QP761" s="11"/>
      <c r="QQ761" s="11"/>
      <c r="QR761" s="11"/>
      <c r="QS761" s="11"/>
      <c r="QT761" s="11"/>
      <c r="QU761" s="11"/>
      <c r="QV761" s="11"/>
      <c r="QW761" s="11"/>
      <c r="QX761" s="11"/>
      <c r="QY761" s="11"/>
      <c r="QZ761" s="11"/>
      <c r="RA761" s="11"/>
      <c r="RB761" s="11"/>
      <c r="RC761" s="11"/>
      <c r="RD761" s="11"/>
      <c r="RE761" s="11"/>
      <c r="RF761" s="11"/>
      <c r="RG761" s="11"/>
      <c r="RH761" s="11"/>
      <c r="RI761" s="11"/>
      <c r="RJ761" s="11"/>
      <c r="RK761" s="11"/>
      <c r="RL761" s="11"/>
      <c r="RM761" s="11"/>
      <c r="RN761" s="11"/>
      <c r="RO761" s="11"/>
      <c r="RP761" s="11"/>
      <c r="RQ761" s="11"/>
      <c r="RR761" s="11"/>
      <c r="RS761" s="11"/>
      <c r="RT761" s="11"/>
      <c r="RU761" s="11"/>
      <c r="RV761" s="11"/>
      <c r="RW761" s="11"/>
      <c r="RX761" s="11"/>
      <c r="RY761" s="11"/>
      <c r="RZ761" s="11"/>
      <c r="SA761" s="11"/>
      <c r="SB761" s="11"/>
      <c r="SC761" s="11"/>
      <c r="SD761" s="11"/>
      <c r="SE761" s="11"/>
      <c r="SF761" s="11"/>
      <c r="SG761" s="11"/>
      <c r="SH761" s="11"/>
      <c r="SI761" s="11"/>
      <c r="SJ761" s="11"/>
      <c r="SK761" s="11"/>
      <c r="SL761" s="11"/>
      <c r="SM761" s="11"/>
      <c r="SN761" s="11"/>
      <c r="SO761" s="11"/>
      <c r="SP761" s="11"/>
      <c r="SQ761" s="11"/>
      <c r="SR761" s="11"/>
      <c r="SS761" s="11"/>
      <c r="ST761" s="11"/>
      <c r="SU761" s="11"/>
      <c r="SV761" s="11"/>
      <c r="SW761" s="11"/>
      <c r="SX761" s="11"/>
      <c r="SY761" s="11"/>
      <c r="SZ761" s="11"/>
      <c r="TA761" s="11"/>
      <c r="TB761" s="11"/>
      <c r="TC761" s="11"/>
      <c r="TD761" s="11"/>
      <c r="TE761" s="11"/>
      <c r="TF761" s="11"/>
      <c r="TG761" s="11"/>
      <c r="TH761" s="11"/>
      <c r="TI761" s="11"/>
      <c r="TJ761" s="11"/>
      <c r="TK761" s="11"/>
      <c r="TL761" s="11"/>
      <c r="TM761" s="11"/>
      <c r="TN761" s="11"/>
      <c r="TO761" s="11"/>
      <c r="TP761" s="11"/>
      <c r="TQ761" s="11"/>
      <c r="TR761" s="11"/>
      <c r="TS761" s="11"/>
      <c r="TT761" s="11"/>
      <c r="TU761" s="11"/>
      <c r="TV761" s="11"/>
      <c r="TW761" s="11"/>
      <c r="TX761" s="11"/>
      <c r="TY761" s="11"/>
      <c r="TZ761" s="11"/>
      <c r="UA761" s="11"/>
      <c r="UB761" s="11"/>
      <c r="UC761" s="11"/>
      <c r="UD761" s="11"/>
      <c r="UE761" s="11"/>
      <c r="UF761" s="11"/>
      <c r="UG761" s="11"/>
      <c r="UH761" s="11"/>
      <c r="UI761" s="11"/>
      <c r="UJ761" s="11"/>
      <c r="UK761" s="11"/>
      <c r="UL761" s="11"/>
      <c r="UM761" s="11"/>
      <c r="UN761" s="11"/>
      <c r="UO761" s="11"/>
      <c r="UP761" s="11"/>
      <c r="UQ761" s="11"/>
      <c r="UR761" s="11"/>
      <c r="US761" s="11"/>
      <c r="UT761" s="11"/>
      <c r="UU761" s="11"/>
      <c r="UV761" s="11"/>
      <c r="UW761" s="11"/>
      <c r="UX761" s="11"/>
      <c r="UY761" s="11"/>
      <c r="UZ761" s="11"/>
      <c r="VA761" s="11"/>
      <c r="VB761" s="11"/>
      <c r="VC761" s="11"/>
      <c r="VD761" s="11"/>
      <c r="VE761" s="11"/>
      <c r="VF761" s="11"/>
      <c r="VG761" s="11"/>
      <c r="VH761" s="11"/>
      <c r="VI761" s="11"/>
      <c r="VJ761" s="11"/>
      <c r="VK761" s="11"/>
      <c r="VL761" s="11"/>
      <c r="VM761" s="11"/>
      <c r="VN761" s="11"/>
      <c r="VO761" s="11"/>
      <c r="VP761" s="11"/>
      <c r="VQ761" s="11"/>
      <c r="VR761" s="11"/>
      <c r="VS761" s="11"/>
      <c r="VT761" s="11"/>
      <c r="VU761" s="11"/>
      <c r="VV761" s="11"/>
      <c r="VW761" s="11"/>
      <c r="VX761" s="11"/>
      <c r="VY761" s="11"/>
      <c r="VZ761" s="11"/>
      <c r="WA761" s="11"/>
      <c r="WB761" s="11"/>
      <c r="WC761" s="11"/>
      <c r="WD761" s="11"/>
      <c r="WE761" s="11"/>
      <c r="WF761" s="11"/>
      <c r="WG761" s="11"/>
      <c r="WH761" s="11"/>
      <c r="WI761" s="11"/>
      <c r="WJ761" s="11"/>
      <c r="WK761" s="11"/>
    </row>
    <row r="762" spans="1:609"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t="s">
        <v>19699</v>
      </c>
      <c r="LD762" s="11"/>
      <c r="LE762" s="11"/>
      <c r="LF762" s="11"/>
      <c r="LG762" s="11"/>
      <c r="LH762" s="11" t="s">
        <v>19700</v>
      </c>
      <c r="LI762" s="11"/>
      <c r="LJ762" s="11"/>
      <c r="LK762" s="11"/>
      <c r="LL762" s="11"/>
      <c r="LM762" s="11"/>
      <c r="LN762" s="11"/>
      <c r="LO762" s="11"/>
      <c r="LP762" s="11"/>
      <c r="LQ762" s="11"/>
      <c r="LR762" s="11"/>
      <c r="LS762" s="11"/>
      <c r="LT762" s="11" t="s">
        <v>19701</v>
      </c>
      <c r="LU762" s="11"/>
      <c r="LV762" s="11"/>
      <c r="LW762" s="11"/>
      <c r="LX762" s="11"/>
      <c r="LY762" s="11"/>
      <c r="LZ762" s="11"/>
      <c r="MA762" s="11"/>
      <c r="MB762" s="11"/>
      <c r="MC762" s="11"/>
      <c r="MD762" s="11"/>
      <c r="ME762" s="11"/>
      <c r="MF762" s="11"/>
      <c r="MG762" s="11"/>
      <c r="MH762" s="11"/>
      <c r="MI762" s="11"/>
      <c r="MJ762" s="11"/>
      <c r="MK762" s="11"/>
      <c r="ML762" s="11"/>
      <c r="MM762" s="11"/>
      <c r="MN762" s="11"/>
      <c r="MO762" s="11"/>
      <c r="MP762" s="11"/>
      <c r="MQ762" s="11"/>
      <c r="MR762" s="11"/>
      <c r="MS762" s="11"/>
      <c r="MT762" s="11"/>
      <c r="MU762" s="11"/>
      <c r="MV762" s="11"/>
      <c r="MW762" s="11"/>
      <c r="MX762" s="11"/>
      <c r="MY762" s="11"/>
      <c r="MZ762" s="11"/>
      <c r="NA762" s="11"/>
      <c r="NB762" s="11"/>
      <c r="NC762" s="11"/>
      <c r="ND762" s="11"/>
      <c r="NE762" s="11"/>
      <c r="NF762" s="11"/>
      <c r="NG762" s="11"/>
      <c r="NH762" s="11"/>
      <c r="NI762" s="11"/>
      <c r="NJ762" s="11"/>
      <c r="NK762" s="11"/>
      <c r="NL762" s="11"/>
      <c r="NM762" s="11"/>
      <c r="NN762" s="11"/>
      <c r="NO762" s="11"/>
      <c r="NP762" s="11"/>
      <c r="NQ762" s="11"/>
      <c r="NR762" s="11"/>
      <c r="NS762" s="11"/>
      <c r="NT762" s="11"/>
      <c r="NU762" s="11"/>
      <c r="NV762" s="11"/>
      <c r="NW762" s="11"/>
      <c r="NX762" s="11"/>
      <c r="NY762" s="11"/>
      <c r="NZ762" s="11"/>
      <c r="OA762" s="11"/>
      <c r="OB762" s="11"/>
      <c r="OC762" s="11"/>
      <c r="OD762" s="11"/>
      <c r="OE762" s="11"/>
      <c r="OF762" s="11"/>
      <c r="OG762" s="11"/>
      <c r="OH762" s="11"/>
      <c r="OI762" s="11"/>
      <c r="OJ762" s="11"/>
      <c r="OK762" s="11"/>
      <c r="OL762" s="11"/>
      <c r="OM762" s="11"/>
      <c r="ON762" s="11"/>
      <c r="OO762" s="11"/>
      <c r="OP762" s="11"/>
      <c r="OQ762" s="11"/>
      <c r="OR762" s="11"/>
      <c r="OS762" s="11"/>
      <c r="OT762" s="11"/>
      <c r="OU762" s="11"/>
      <c r="OV762" s="11"/>
      <c r="OW762" s="11"/>
      <c r="OX762" s="11"/>
      <c r="OY762" s="11"/>
      <c r="OZ762" s="11"/>
      <c r="PA762" s="11"/>
      <c r="PB762" s="11"/>
      <c r="PC762" s="11"/>
      <c r="PD762" s="11"/>
      <c r="PE762" s="11"/>
      <c r="PF762" s="11"/>
      <c r="PG762" s="11"/>
      <c r="PH762" s="11"/>
      <c r="PI762" s="11"/>
      <c r="PJ762" s="11"/>
      <c r="PK762" s="11"/>
      <c r="PL762" s="11"/>
      <c r="PM762" s="11"/>
      <c r="PN762" s="11"/>
      <c r="PO762" s="11"/>
      <c r="PP762" s="11"/>
      <c r="PQ762" s="11"/>
      <c r="PR762" s="11"/>
      <c r="PS762" s="11"/>
      <c r="PT762" s="11"/>
      <c r="PU762" s="11"/>
      <c r="PV762" s="11"/>
      <c r="PW762" s="11"/>
      <c r="PX762" s="11"/>
      <c r="PY762" s="11"/>
      <c r="PZ762" s="11"/>
      <c r="QA762" s="11"/>
      <c r="QB762" s="11"/>
      <c r="QC762" s="11"/>
      <c r="QD762" s="11"/>
      <c r="QE762" s="11"/>
      <c r="QF762" s="11"/>
      <c r="QG762" s="11"/>
      <c r="QH762" s="11"/>
      <c r="QI762" s="11"/>
      <c r="QJ762" s="11"/>
      <c r="QK762" s="11"/>
      <c r="QL762" s="11"/>
      <c r="QM762" s="11"/>
      <c r="QN762" s="11"/>
      <c r="QO762" s="11"/>
      <c r="QP762" s="11"/>
      <c r="QQ762" s="11"/>
      <c r="QR762" s="11"/>
      <c r="QS762" s="11"/>
      <c r="QT762" s="11"/>
      <c r="QU762" s="11"/>
      <c r="QV762" s="11"/>
      <c r="QW762" s="11"/>
      <c r="QX762" s="11"/>
      <c r="QY762" s="11"/>
      <c r="QZ762" s="11"/>
      <c r="RA762" s="11"/>
      <c r="RB762" s="11"/>
      <c r="RC762" s="11"/>
      <c r="RD762" s="11"/>
      <c r="RE762" s="11"/>
      <c r="RF762" s="11"/>
      <c r="RG762" s="11"/>
      <c r="RH762" s="11"/>
      <c r="RI762" s="11"/>
      <c r="RJ762" s="11"/>
      <c r="RK762" s="11"/>
      <c r="RL762" s="11"/>
      <c r="RM762" s="11"/>
      <c r="RN762" s="11"/>
      <c r="RO762" s="11"/>
      <c r="RP762" s="11"/>
      <c r="RQ762" s="11"/>
      <c r="RR762" s="11"/>
      <c r="RS762" s="11"/>
      <c r="RT762" s="11"/>
      <c r="RU762" s="11"/>
      <c r="RV762" s="11"/>
      <c r="RW762" s="11"/>
      <c r="RX762" s="11"/>
      <c r="RY762" s="11"/>
      <c r="RZ762" s="11"/>
      <c r="SA762" s="11"/>
      <c r="SB762" s="11"/>
      <c r="SC762" s="11"/>
      <c r="SD762" s="11"/>
      <c r="SE762" s="11"/>
      <c r="SF762" s="11"/>
      <c r="SG762" s="11"/>
      <c r="SH762" s="11"/>
      <c r="SI762" s="11"/>
      <c r="SJ762" s="11"/>
      <c r="SK762" s="11"/>
      <c r="SL762" s="11"/>
      <c r="SM762" s="11"/>
      <c r="SN762" s="11"/>
      <c r="SO762" s="11"/>
      <c r="SP762" s="11"/>
      <c r="SQ762" s="11"/>
      <c r="SR762" s="11"/>
      <c r="SS762" s="11"/>
      <c r="ST762" s="11"/>
      <c r="SU762" s="11"/>
      <c r="SV762" s="11"/>
      <c r="SW762" s="11"/>
      <c r="SX762" s="11"/>
      <c r="SY762" s="11"/>
      <c r="SZ762" s="11"/>
      <c r="TA762" s="11"/>
      <c r="TB762" s="11"/>
      <c r="TC762" s="11"/>
      <c r="TD762" s="11"/>
      <c r="TE762" s="11"/>
      <c r="TF762" s="11"/>
      <c r="TG762" s="11"/>
      <c r="TH762" s="11"/>
      <c r="TI762" s="11"/>
      <c r="TJ762" s="11"/>
      <c r="TK762" s="11"/>
      <c r="TL762" s="11"/>
      <c r="TM762" s="11"/>
      <c r="TN762" s="11"/>
      <c r="TO762" s="11"/>
      <c r="TP762" s="11"/>
      <c r="TQ762" s="11"/>
      <c r="TR762" s="11"/>
      <c r="TS762" s="11"/>
      <c r="TT762" s="11"/>
      <c r="TU762" s="11"/>
      <c r="TV762" s="11"/>
      <c r="TW762" s="11"/>
      <c r="TX762" s="11"/>
      <c r="TY762" s="11"/>
      <c r="TZ762" s="11"/>
      <c r="UA762" s="11"/>
      <c r="UB762" s="11"/>
      <c r="UC762" s="11"/>
      <c r="UD762" s="11"/>
      <c r="UE762" s="11"/>
      <c r="UF762" s="11"/>
      <c r="UG762" s="11"/>
      <c r="UH762" s="11"/>
      <c r="UI762" s="11"/>
      <c r="UJ762" s="11"/>
      <c r="UK762" s="11"/>
      <c r="UL762" s="11"/>
      <c r="UM762" s="11"/>
      <c r="UN762" s="11"/>
      <c r="UO762" s="11"/>
      <c r="UP762" s="11"/>
      <c r="UQ762" s="11"/>
      <c r="UR762" s="11"/>
      <c r="US762" s="11"/>
      <c r="UT762" s="11"/>
      <c r="UU762" s="11"/>
      <c r="UV762" s="11"/>
      <c r="UW762" s="11"/>
      <c r="UX762" s="11"/>
      <c r="UY762" s="11"/>
      <c r="UZ762" s="11"/>
      <c r="VA762" s="11"/>
      <c r="VB762" s="11"/>
      <c r="VC762" s="11"/>
      <c r="VD762" s="11"/>
      <c r="VE762" s="11"/>
      <c r="VF762" s="11"/>
      <c r="VG762" s="11"/>
      <c r="VH762" s="11"/>
      <c r="VI762" s="11"/>
      <c r="VJ762" s="11"/>
      <c r="VK762" s="11"/>
      <c r="VL762" s="11"/>
      <c r="VM762" s="11"/>
      <c r="VN762" s="11"/>
      <c r="VO762" s="11"/>
      <c r="VP762" s="11"/>
      <c r="VQ762" s="11"/>
      <c r="VR762" s="11"/>
      <c r="VS762" s="11"/>
      <c r="VT762" s="11"/>
      <c r="VU762" s="11"/>
      <c r="VV762" s="11"/>
      <c r="VW762" s="11"/>
      <c r="VX762" s="11"/>
      <c r="VY762" s="11"/>
      <c r="VZ762" s="11"/>
      <c r="WA762" s="11"/>
      <c r="WB762" s="11"/>
      <c r="WC762" s="11"/>
      <c r="WD762" s="11"/>
      <c r="WE762" s="11"/>
      <c r="WF762" s="11"/>
      <c r="WG762" s="11"/>
      <c r="WH762" s="11"/>
      <c r="WI762" s="11"/>
      <c r="WJ762" s="11"/>
      <c r="WK762" s="11"/>
    </row>
    <row r="763" spans="1:609"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t="s">
        <v>19702</v>
      </c>
      <c r="LD763" s="11"/>
      <c r="LE763" s="11"/>
      <c r="LF763" s="11"/>
      <c r="LG763" s="11"/>
      <c r="LH763" s="11" t="s">
        <v>19703</v>
      </c>
      <c r="LI763" s="11"/>
      <c r="LJ763" s="11"/>
      <c r="LK763" s="11"/>
      <c r="LL763" s="11"/>
      <c r="LM763" s="11"/>
      <c r="LN763" s="11"/>
      <c r="LO763" s="11"/>
      <c r="LP763" s="11"/>
      <c r="LQ763" s="11"/>
      <c r="LR763" s="11"/>
      <c r="LS763" s="11"/>
      <c r="LT763" s="11" t="s">
        <v>19704</v>
      </c>
      <c r="LU763" s="11"/>
      <c r="LV763" s="11"/>
      <c r="LW763" s="11"/>
      <c r="LX763" s="11"/>
      <c r="LY763" s="11"/>
      <c r="LZ763" s="11"/>
      <c r="MA763" s="11"/>
      <c r="MB763" s="11"/>
      <c r="MC763" s="11"/>
      <c r="MD763" s="11"/>
      <c r="ME763" s="11"/>
      <c r="MF763" s="11"/>
      <c r="MG763" s="11"/>
      <c r="MH763" s="11"/>
      <c r="MI763" s="11"/>
      <c r="MJ763" s="11"/>
      <c r="MK763" s="11"/>
      <c r="ML763" s="11"/>
      <c r="MM763" s="11"/>
      <c r="MN763" s="11"/>
      <c r="MO763" s="11"/>
      <c r="MP763" s="11"/>
      <c r="MQ763" s="11"/>
      <c r="MR763" s="11"/>
      <c r="MS763" s="11"/>
      <c r="MT763" s="11"/>
      <c r="MU763" s="11"/>
      <c r="MV763" s="11"/>
      <c r="MW763" s="11"/>
      <c r="MX763" s="11"/>
      <c r="MY763" s="11"/>
      <c r="MZ763" s="11"/>
      <c r="NA763" s="11"/>
      <c r="NB763" s="11"/>
      <c r="NC763" s="11"/>
      <c r="ND763" s="11"/>
      <c r="NE763" s="11"/>
      <c r="NF763" s="11"/>
      <c r="NG763" s="11"/>
      <c r="NH763" s="11"/>
      <c r="NI763" s="11"/>
      <c r="NJ763" s="11"/>
      <c r="NK763" s="11"/>
      <c r="NL763" s="11"/>
      <c r="NM763" s="11"/>
      <c r="NN763" s="11"/>
      <c r="NO763" s="11"/>
      <c r="NP763" s="11"/>
      <c r="NQ763" s="11"/>
      <c r="NR763" s="11"/>
      <c r="NS763" s="11"/>
      <c r="NT763" s="11"/>
      <c r="NU763" s="11"/>
      <c r="NV763" s="11"/>
      <c r="NW763" s="11"/>
      <c r="NX763" s="11"/>
      <c r="NY763" s="11"/>
      <c r="NZ763" s="11"/>
      <c r="OA763" s="11"/>
      <c r="OB763" s="11"/>
      <c r="OC763" s="11"/>
      <c r="OD763" s="11"/>
      <c r="OE763" s="11"/>
      <c r="OF763" s="11"/>
      <c r="OG763" s="11"/>
      <c r="OH763" s="11"/>
      <c r="OI763" s="11"/>
      <c r="OJ763" s="11"/>
      <c r="OK763" s="11"/>
      <c r="OL763" s="11"/>
      <c r="OM763" s="11"/>
      <c r="ON763" s="11"/>
      <c r="OO763" s="11"/>
      <c r="OP763" s="11"/>
      <c r="OQ763" s="11"/>
      <c r="OR763" s="11"/>
      <c r="OS763" s="11"/>
      <c r="OT763" s="11"/>
      <c r="OU763" s="11"/>
      <c r="OV763" s="11"/>
      <c r="OW763" s="11"/>
      <c r="OX763" s="11"/>
      <c r="OY763" s="11"/>
      <c r="OZ763" s="11"/>
      <c r="PA763" s="11"/>
      <c r="PB763" s="11"/>
      <c r="PC763" s="11"/>
      <c r="PD763" s="11"/>
      <c r="PE763" s="11"/>
      <c r="PF763" s="11"/>
      <c r="PG763" s="11"/>
      <c r="PH763" s="11"/>
      <c r="PI763" s="11"/>
      <c r="PJ763" s="11"/>
      <c r="PK763" s="11"/>
      <c r="PL763" s="11"/>
      <c r="PM763" s="11"/>
      <c r="PN763" s="11"/>
      <c r="PO763" s="11"/>
      <c r="PP763" s="11"/>
      <c r="PQ763" s="11"/>
      <c r="PR763" s="11"/>
      <c r="PS763" s="11"/>
      <c r="PT763" s="11"/>
      <c r="PU763" s="11"/>
      <c r="PV763" s="11"/>
      <c r="PW763" s="11"/>
      <c r="PX763" s="11"/>
      <c r="PY763" s="11"/>
      <c r="PZ763" s="11"/>
      <c r="QA763" s="11"/>
      <c r="QB763" s="11"/>
      <c r="QC763" s="11"/>
      <c r="QD763" s="11"/>
      <c r="QE763" s="11"/>
      <c r="QF763" s="11"/>
      <c r="QG763" s="11"/>
      <c r="QH763" s="11"/>
      <c r="QI763" s="11"/>
      <c r="QJ763" s="11"/>
      <c r="QK763" s="11"/>
      <c r="QL763" s="11"/>
      <c r="QM763" s="11"/>
      <c r="QN763" s="11"/>
      <c r="QO763" s="11"/>
      <c r="QP763" s="11"/>
      <c r="QQ763" s="11"/>
      <c r="QR763" s="11"/>
      <c r="QS763" s="11"/>
      <c r="QT763" s="11"/>
      <c r="QU763" s="11"/>
      <c r="QV763" s="11"/>
      <c r="QW763" s="11"/>
      <c r="QX763" s="11"/>
      <c r="QY763" s="11"/>
      <c r="QZ763" s="11"/>
      <c r="RA763" s="11"/>
      <c r="RB763" s="11"/>
      <c r="RC763" s="11"/>
      <c r="RD763" s="11"/>
      <c r="RE763" s="11"/>
      <c r="RF763" s="11"/>
      <c r="RG763" s="11"/>
      <c r="RH763" s="11"/>
      <c r="RI763" s="11"/>
      <c r="RJ763" s="11"/>
      <c r="RK763" s="11"/>
      <c r="RL763" s="11"/>
      <c r="RM763" s="11"/>
      <c r="RN763" s="11"/>
      <c r="RO763" s="11"/>
      <c r="RP763" s="11"/>
      <c r="RQ763" s="11"/>
      <c r="RR763" s="11"/>
      <c r="RS763" s="11"/>
      <c r="RT763" s="11"/>
      <c r="RU763" s="11"/>
      <c r="RV763" s="11"/>
      <c r="RW763" s="11"/>
      <c r="RX763" s="11"/>
      <c r="RY763" s="11"/>
      <c r="RZ763" s="11"/>
      <c r="SA763" s="11"/>
      <c r="SB763" s="11"/>
      <c r="SC763" s="11"/>
      <c r="SD763" s="11"/>
      <c r="SE763" s="11"/>
      <c r="SF763" s="11"/>
      <c r="SG763" s="11"/>
      <c r="SH763" s="11"/>
      <c r="SI763" s="11"/>
      <c r="SJ763" s="11"/>
      <c r="SK763" s="11"/>
      <c r="SL763" s="11"/>
      <c r="SM763" s="11"/>
      <c r="SN763" s="11"/>
      <c r="SO763" s="11"/>
      <c r="SP763" s="11"/>
      <c r="SQ763" s="11"/>
      <c r="SR763" s="11"/>
      <c r="SS763" s="11"/>
      <c r="ST763" s="11"/>
      <c r="SU763" s="11"/>
      <c r="SV763" s="11"/>
      <c r="SW763" s="11"/>
      <c r="SX763" s="11"/>
      <c r="SY763" s="11"/>
      <c r="SZ763" s="11"/>
      <c r="TA763" s="11"/>
      <c r="TB763" s="11"/>
      <c r="TC763" s="11"/>
      <c r="TD763" s="11"/>
      <c r="TE763" s="11"/>
      <c r="TF763" s="11"/>
      <c r="TG763" s="11"/>
      <c r="TH763" s="11"/>
      <c r="TI763" s="11"/>
      <c r="TJ763" s="11"/>
      <c r="TK763" s="11"/>
      <c r="TL763" s="11"/>
      <c r="TM763" s="11"/>
      <c r="TN763" s="11"/>
      <c r="TO763" s="11"/>
      <c r="TP763" s="11"/>
      <c r="TQ763" s="11"/>
      <c r="TR763" s="11"/>
      <c r="TS763" s="11"/>
      <c r="TT763" s="11"/>
      <c r="TU763" s="11"/>
      <c r="TV763" s="11"/>
      <c r="TW763" s="11"/>
      <c r="TX763" s="11"/>
      <c r="TY763" s="11"/>
      <c r="TZ763" s="11"/>
      <c r="UA763" s="11"/>
      <c r="UB763" s="11"/>
      <c r="UC763" s="11"/>
      <c r="UD763" s="11"/>
      <c r="UE763" s="11"/>
      <c r="UF763" s="11"/>
      <c r="UG763" s="11"/>
      <c r="UH763" s="11"/>
      <c r="UI763" s="11"/>
      <c r="UJ763" s="11"/>
      <c r="UK763" s="11"/>
      <c r="UL763" s="11"/>
      <c r="UM763" s="11"/>
      <c r="UN763" s="11"/>
      <c r="UO763" s="11"/>
      <c r="UP763" s="11"/>
      <c r="UQ763" s="11"/>
      <c r="UR763" s="11"/>
      <c r="US763" s="11"/>
      <c r="UT763" s="11"/>
      <c r="UU763" s="11"/>
      <c r="UV763" s="11"/>
      <c r="UW763" s="11"/>
      <c r="UX763" s="11"/>
      <c r="UY763" s="11"/>
      <c r="UZ763" s="11"/>
      <c r="VA763" s="11"/>
      <c r="VB763" s="11"/>
      <c r="VC763" s="11"/>
      <c r="VD763" s="11"/>
      <c r="VE763" s="11"/>
      <c r="VF763" s="11"/>
      <c r="VG763" s="11"/>
      <c r="VH763" s="11"/>
      <c r="VI763" s="11"/>
      <c r="VJ763" s="11"/>
      <c r="VK763" s="11"/>
      <c r="VL763" s="11"/>
      <c r="VM763" s="11"/>
      <c r="VN763" s="11"/>
      <c r="VO763" s="11"/>
      <c r="VP763" s="11"/>
      <c r="VQ763" s="11"/>
      <c r="VR763" s="11"/>
      <c r="VS763" s="11"/>
      <c r="VT763" s="11"/>
      <c r="VU763" s="11"/>
      <c r="VV763" s="11"/>
      <c r="VW763" s="11"/>
      <c r="VX763" s="11"/>
      <c r="VY763" s="11"/>
      <c r="VZ763" s="11"/>
      <c r="WA763" s="11"/>
      <c r="WB763" s="11"/>
      <c r="WC763" s="11"/>
      <c r="WD763" s="11"/>
      <c r="WE763" s="11"/>
      <c r="WF763" s="11"/>
      <c r="WG763" s="11"/>
      <c r="WH763" s="11"/>
      <c r="WI763" s="11"/>
      <c r="WJ763" s="11"/>
      <c r="WK763" s="11"/>
    </row>
    <row r="764" spans="1:609"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t="s">
        <v>19705</v>
      </c>
      <c r="LD764" s="11"/>
      <c r="LE764" s="11"/>
      <c r="LF764" s="11"/>
      <c r="LG764" s="11"/>
      <c r="LH764" s="11" t="s">
        <v>19706</v>
      </c>
      <c r="LI764" s="11"/>
      <c r="LJ764" s="11"/>
      <c r="LK764" s="11"/>
      <c r="LL764" s="11"/>
      <c r="LM764" s="11"/>
      <c r="LN764" s="11"/>
      <c r="LO764" s="11"/>
      <c r="LP764" s="11"/>
      <c r="LQ764" s="11"/>
      <c r="LR764" s="11"/>
      <c r="LS764" s="11"/>
      <c r="LT764" s="11" t="s">
        <v>19707</v>
      </c>
      <c r="LU764" s="11"/>
      <c r="LV764" s="11"/>
      <c r="LW764" s="11"/>
      <c r="LX764" s="11"/>
      <c r="LY764" s="11"/>
      <c r="LZ764" s="11"/>
      <c r="MA764" s="11"/>
      <c r="MB764" s="11"/>
      <c r="MC764" s="11"/>
      <c r="MD764" s="11"/>
      <c r="ME764" s="11"/>
      <c r="MF764" s="11"/>
      <c r="MG764" s="11"/>
      <c r="MH764" s="11"/>
      <c r="MI764" s="11"/>
      <c r="MJ764" s="11"/>
      <c r="MK764" s="11"/>
      <c r="ML764" s="11"/>
      <c r="MM764" s="11"/>
      <c r="MN764" s="11"/>
      <c r="MO764" s="11"/>
      <c r="MP764" s="11"/>
      <c r="MQ764" s="11"/>
      <c r="MR764" s="11"/>
      <c r="MS764" s="11"/>
      <c r="MT764" s="11"/>
      <c r="MU764" s="11"/>
      <c r="MV764" s="11"/>
      <c r="MW764" s="11"/>
      <c r="MX764" s="11"/>
      <c r="MY764" s="11"/>
      <c r="MZ764" s="11"/>
      <c r="NA764" s="11"/>
      <c r="NB764" s="11"/>
      <c r="NC764" s="11"/>
      <c r="ND764" s="11"/>
      <c r="NE764" s="11"/>
      <c r="NF764" s="11"/>
      <c r="NG764" s="11"/>
      <c r="NH764" s="11"/>
      <c r="NI764" s="11"/>
      <c r="NJ764" s="11"/>
      <c r="NK764" s="11"/>
      <c r="NL764" s="11"/>
      <c r="NM764" s="11"/>
      <c r="NN764" s="11"/>
      <c r="NO764" s="11"/>
      <c r="NP764" s="11"/>
      <c r="NQ764" s="11"/>
      <c r="NR764" s="11"/>
      <c r="NS764" s="11"/>
      <c r="NT764" s="11"/>
      <c r="NU764" s="11"/>
      <c r="NV764" s="11"/>
      <c r="NW764" s="11"/>
      <c r="NX764" s="11"/>
      <c r="NY764" s="11"/>
      <c r="NZ764" s="11"/>
      <c r="OA764" s="11"/>
      <c r="OB764" s="11"/>
      <c r="OC764" s="11"/>
      <c r="OD764" s="11"/>
      <c r="OE764" s="11"/>
      <c r="OF764" s="11"/>
      <c r="OG764" s="11"/>
      <c r="OH764" s="11"/>
      <c r="OI764" s="11"/>
      <c r="OJ764" s="11"/>
      <c r="OK764" s="11"/>
      <c r="OL764" s="11"/>
      <c r="OM764" s="11"/>
      <c r="ON764" s="11"/>
      <c r="OO764" s="11"/>
      <c r="OP764" s="11"/>
      <c r="OQ764" s="11"/>
      <c r="OR764" s="11"/>
      <c r="OS764" s="11"/>
      <c r="OT764" s="11"/>
      <c r="OU764" s="11"/>
      <c r="OV764" s="11"/>
      <c r="OW764" s="11"/>
      <c r="OX764" s="11"/>
      <c r="OY764" s="11"/>
      <c r="OZ764" s="11"/>
      <c r="PA764" s="11"/>
      <c r="PB764" s="11"/>
      <c r="PC764" s="11"/>
      <c r="PD764" s="11"/>
      <c r="PE764" s="11"/>
      <c r="PF764" s="11"/>
      <c r="PG764" s="11"/>
      <c r="PH764" s="11"/>
      <c r="PI764" s="11"/>
      <c r="PJ764" s="11"/>
      <c r="PK764" s="11"/>
      <c r="PL764" s="11"/>
      <c r="PM764" s="11"/>
      <c r="PN764" s="11"/>
      <c r="PO764" s="11"/>
      <c r="PP764" s="11"/>
      <c r="PQ764" s="11"/>
      <c r="PR764" s="11"/>
      <c r="PS764" s="11"/>
      <c r="PT764" s="11"/>
      <c r="PU764" s="11"/>
      <c r="PV764" s="11"/>
      <c r="PW764" s="11"/>
      <c r="PX764" s="11"/>
      <c r="PY764" s="11"/>
      <c r="PZ764" s="11"/>
      <c r="QA764" s="11"/>
      <c r="QB764" s="11"/>
      <c r="QC764" s="11"/>
      <c r="QD764" s="11"/>
      <c r="QE764" s="11"/>
      <c r="QF764" s="11"/>
      <c r="QG764" s="11"/>
      <c r="QH764" s="11"/>
      <c r="QI764" s="11"/>
      <c r="QJ764" s="11"/>
      <c r="QK764" s="11"/>
      <c r="QL764" s="11"/>
      <c r="QM764" s="11"/>
      <c r="QN764" s="11"/>
      <c r="QO764" s="11"/>
      <c r="QP764" s="11"/>
      <c r="QQ764" s="11"/>
      <c r="QR764" s="11"/>
      <c r="QS764" s="11"/>
      <c r="QT764" s="11"/>
      <c r="QU764" s="11"/>
      <c r="QV764" s="11"/>
      <c r="QW764" s="11"/>
      <c r="QX764" s="11"/>
      <c r="QY764" s="11"/>
      <c r="QZ764" s="11"/>
      <c r="RA764" s="11"/>
      <c r="RB764" s="11"/>
      <c r="RC764" s="11"/>
      <c r="RD764" s="11"/>
      <c r="RE764" s="11"/>
      <c r="RF764" s="11"/>
      <c r="RG764" s="11"/>
      <c r="RH764" s="11"/>
      <c r="RI764" s="11"/>
      <c r="RJ764" s="11"/>
      <c r="RK764" s="11"/>
      <c r="RL764" s="11"/>
      <c r="RM764" s="11"/>
      <c r="RN764" s="11"/>
      <c r="RO764" s="11"/>
      <c r="RP764" s="11"/>
      <c r="RQ764" s="11"/>
      <c r="RR764" s="11"/>
      <c r="RS764" s="11"/>
      <c r="RT764" s="11"/>
      <c r="RU764" s="11"/>
      <c r="RV764" s="11"/>
      <c r="RW764" s="11"/>
      <c r="RX764" s="11"/>
      <c r="RY764" s="11"/>
      <c r="RZ764" s="11"/>
      <c r="SA764" s="11"/>
      <c r="SB764" s="11"/>
      <c r="SC764" s="11"/>
      <c r="SD764" s="11"/>
      <c r="SE764" s="11"/>
      <c r="SF764" s="11"/>
      <c r="SG764" s="11"/>
      <c r="SH764" s="11"/>
      <c r="SI764" s="11"/>
      <c r="SJ764" s="11"/>
      <c r="SK764" s="11"/>
      <c r="SL764" s="11"/>
      <c r="SM764" s="11"/>
      <c r="SN764" s="11"/>
      <c r="SO764" s="11"/>
      <c r="SP764" s="11"/>
      <c r="SQ764" s="11"/>
      <c r="SR764" s="11"/>
      <c r="SS764" s="11"/>
      <c r="ST764" s="11"/>
      <c r="SU764" s="11"/>
      <c r="SV764" s="11"/>
      <c r="SW764" s="11"/>
      <c r="SX764" s="11"/>
      <c r="SY764" s="11"/>
      <c r="SZ764" s="11"/>
      <c r="TA764" s="11"/>
      <c r="TB764" s="11"/>
      <c r="TC764" s="11"/>
      <c r="TD764" s="11"/>
      <c r="TE764" s="11"/>
      <c r="TF764" s="11"/>
      <c r="TG764" s="11"/>
      <c r="TH764" s="11"/>
      <c r="TI764" s="11"/>
      <c r="TJ764" s="11"/>
      <c r="TK764" s="11"/>
      <c r="TL764" s="11"/>
      <c r="TM764" s="11"/>
      <c r="TN764" s="11"/>
      <c r="TO764" s="11"/>
      <c r="TP764" s="11"/>
      <c r="TQ764" s="11"/>
      <c r="TR764" s="11"/>
      <c r="TS764" s="11"/>
      <c r="TT764" s="11"/>
      <c r="TU764" s="11"/>
      <c r="TV764" s="11"/>
      <c r="TW764" s="11"/>
      <c r="TX764" s="11"/>
      <c r="TY764" s="11"/>
      <c r="TZ764" s="11"/>
      <c r="UA764" s="11"/>
      <c r="UB764" s="11"/>
      <c r="UC764" s="11"/>
      <c r="UD764" s="11"/>
      <c r="UE764" s="11"/>
      <c r="UF764" s="11"/>
      <c r="UG764" s="11"/>
      <c r="UH764" s="11"/>
      <c r="UI764" s="11"/>
      <c r="UJ764" s="11"/>
      <c r="UK764" s="11"/>
      <c r="UL764" s="11"/>
      <c r="UM764" s="11"/>
      <c r="UN764" s="11"/>
      <c r="UO764" s="11"/>
      <c r="UP764" s="11"/>
      <c r="UQ764" s="11"/>
      <c r="UR764" s="11"/>
      <c r="US764" s="11"/>
      <c r="UT764" s="11"/>
      <c r="UU764" s="11"/>
      <c r="UV764" s="11"/>
      <c r="UW764" s="11"/>
      <c r="UX764" s="11"/>
      <c r="UY764" s="11"/>
      <c r="UZ764" s="11"/>
      <c r="VA764" s="11"/>
      <c r="VB764" s="11"/>
      <c r="VC764" s="11"/>
      <c r="VD764" s="11"/>
      <c r="VE764" s="11"/>
      <c r="VF764" s="11"/>
      <c r="VG764" s="11"/>
      <c r="VH764" s="11"/>
      <c r="VI764" s="11"/>
      <c r="VJ764" s="11"/>
      <c r="VK764" s="11"/>
      <c r="VL764" s="11"/>
      <c r="VM764" s="11"/>
      <c r="VN764" s="11"/>
      <c r="VO764" s="11"/>
      <c r="VP764" s="11"/>
      <c r="VQ764" s="11"/>
      <c r="VR764" s="11"/>
      <c r="VS764" s="11"/>
      <c r="VT764" s="11"/>
      <c r="VU764" s="11"/>
      <c r="VV764" s="11"/>
      <c r="VW764" s="11"/>
      <c r="VX764" s="11"/>
      <c r="VY764" s="11"/>
      <c r="VZ764" s="11"/>
      <c r="WA764" s="11"/>
      <c r="WB764" s="11"/>
      <c r="WC764" s="11"/>
      <c r="WD764" s="11"/>
      <c r="WE764" s="11"/>
      <c r="WF764" s="11"/>
      <c r="WG764" s="11"/>
      <c r="WH764" s="11"/>
      <c r="WI764" s="11"/>
      <c r="WJ764" s="11"/>
      <c r="WK764" s="11"/>
    </row>
    <row r="765" spans="1:609"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t="s">
        <v>19708</v>
      </c>
      <c r="LD765" s="11"/>
      <c r="LE765" s="11"/>
      <c r="LF765" s="11"/>
      <c r="LG765" s="11"/>
      <c r="LH765" s="11" t="s">
        <v>19709</v>
      </c>
      <c r="LI765" s="11"/>
      <c r="LJ765" s="11"/>
      <c r="LK765" s="11"/>
      <c r="LL765" s="11"/>
      <c r="LM765" s="11"/>
      <c r="LN765" s="11"/>
      <c r="LO765" s="11"/>
      <c r="LP765" s="11"/>
      <c r="LQ765" s="11"/>
      <c r="LR765" s="11"/>
      <c r="LS765" s="11"/>
      <c r="LT765" s="11" t="s">
        <v>19710</v>
      </c>
      <c r="LU765" s="11"/>
      <c r="LV765" s="11"/>
      <c r="LW765" s="11"/>
      <c r="LX765" s="11"/>
      <c r="LY765" s="11"/>
      <c r="LZ765" s="11"/>
      <c r="MA765" s="11"/>
      <c r="MB765" s="11"/>
      <c r="MC765" s="11"/>
      <c r="MD765" s="11"/>
      <c r="ME765" s="11"/>
      <c r="MF765" s="11"/>
      <c r="MG765" s="11"/>
      <c r="MH765" s="11"/>
      <c r="MI765" s="11"/>
      <c r="MJ765" s="11"/>
      <c r="MK765" s="11"/>
      <c r="ML765" s="11"/>
      <c r="MM765" s="11"/>
      <c r="MN765" s="11"/>
      <c r="MO765" s="11"/>
      <c r="MP765" s="11"/>
      <c r="MQ765" s="11"/>
      <c r="MR765" s="11"/>
      <c r="MS765" s="11"/>
      <c r="MT765" s="11"/>
      <c r="MU765" s="11"/>
      <c r="MV765" s="11"/>
      <c r="MW765" s="11"/>
      <c r="MX765" s="11"/>
      <c r="MY765" s="11"/>
      <c r="MZ765" s="11"/>
      <c r="NA765" s="11"/>
      <c r="NB765" s="11"/>
      <c r="NC765" s="11"/>
      <c r="ND765" s="11"/>
      <c r="NE765" s="11"/>
      <c r="NF765" s="11"/>
      <c r="NG765" s="11"/>
      <c r="NH765" s="11"/>
      <c r="NI765" s="11"/>
      <c r="NJ765" s="11"/>
      <c r="NK765" s="11"/>
      <c r="NL765" s="11"/>
      <c r="NM765" s="11"/>
      <c r="NN765" s="11"/>
      <c r="NO765" s="11"/>
      <c r="NP765" s="11"/>
      <c r="NQ765" s="11"/>
      <c r="NR765" s="11"/>
      <c r="NS765" s="11"/>
      <c r="NT765" s="11"/>
      <c r="NU765" s="11"/>
      <c r="NV765" s="11"/>
      <c r="NW765" s="11"/>
      <c r="NX765" s="11"/>
      <c r="NY765" s="11"/>
      <c r="NZ765" s="11"/>
      <c r="OA765" s="11"/>
      <c r="OB765" s="11"/>
      <c r="OC765" s="11"/>
      <c r="OD765" s="11"/>
      <c r="OE765" s="11"/>
      <c r="OF765" s="11"/>
      <c r="OG765" s="11"/>
      <c r="OH765" s="11"/>
      <c r="OI765" s="11"/>
      <c r="OJ765" s="11"/>
      <c r="OK765" s="11"/>
      <c r="OL765" s="11"/>
      <c r="OM765" s="11"/>
      <c r="ON765" s="11"/>
      <c r="OO765" s="11"/>
      <c r="OP765" s="11"/>
      <c r="OQ765" s="11"/>
      <c r="OR765" s="11"/>
      <c r="OS765" s="11"/>
      <c r="OT765" s="11"/>
      <c r="OU765" s="11"/>
      <c r="OV765" s="11"/>
      <c r="OW765" s="11"/>
      <c r="OX765" s="11"/>
      <c r="OY765" s="11"/>
      <c r="OZ765" s="11"/>
      <c r="PA765" s="11"/>
      <c r="PB765" s="11"/>
      <c r="PC765" s="11"/>
      <c r="PD765" s="11"/>
      <c r="PE765" s="11"/>
      <c r="PF765" s="11"/>
      <c r="PG765" s="11"/>
      <c r="PH765" s="11"/>
      <c r="PI765" s="11"/>
      <c r="PJ765" s="11"/>
      <c r="PK765" s="11"/>
      <c r="PL765" s="11"/>
      <c r="PM765" s="11"/>
      <c r="PN765" s="11"/>
      <c r="PO765" s="11"/>
      <c r="PP765" s="11"/>
      <c r="PQ765" s="11"/>
      <c r="PR765" s="11"/>
      <c r="PS765" s="11"/>
      <c r="PT765" s="11"/>
      <c r="PU765" s="11"/>
      <c r="PV765" s="11"/>
      <c r="PW765" s="11"/>
      <c r="PX765" s="11"/>
      <c r="PY765" s="11"/>
      <c r="PZ765" s="11"/>
      <c r="QA765" s="11"/>
      <c r="QB765" s="11"/>
      <c r="QC765" s="11"/>
      <c r="QD765" s="11"/>
      <c r="QE765" s="11"/>
      <c r="QF765" s="11"/>
      <c r="QG765" s="11"/>
      <c r="QH765" s="11"/>
      <c r="QI765" s="11"/>
      <c r="QJ765" s="11"/>
      <c r="QK765" s="11"/>
      <c r="QL765" s="11"/>
      <c r="QM765" s="11"/>
      <c r="QN765" s="11"/>
      <c r="QO765" s="11"/>
      <c r="QP765" s="11"/>
      <c r="QQ765" s="11"/>
      <c r="QR765" s="11"/>
      <c r="QS765" s="11"/>
      <c r="QT765" s="11"/>
      <c r="QU765" s="11"/>
      <c r="QV765" s="11"/>
      <c r="QW765" s="11"/>
      <c r="QX765" s="11"/>
      <c r="QY765" s="11"/>
      <c r="QZ765" s="11"/>
      <c r="RA765" s="11"/>
      <c r="RB765" s="11"/>
      <c r="RC765" s="11"/>
      <c r="RD765" s="11"/>
      <c r="RE765" s="11"/>
      <c r="RF765" s="11"/>
      <c r="RG765" s="11"/>
      <c r="RH765" s="11"/>
      <c r="RI765" s="11"/>
      <c r="RJ765" s="11"/>
      <c r="RK765" s="11"/>
      <c r="RL765" s="11"/>
      <c r="RM765" s="11"/>
      <c r="RN765" s="11"/>
      <c r="RO765" s="11"/>
      <c r="RP765" s="11"/>
      <c r="RQ765" s="11"/>
      <c r="RR765" s="11"/>
      <c r="RS765" s="11"/>
      <c r="RT765" s="11"/>
      <c r="RU765" s="11"/>
      <c r="RV765" s="11"/>
      <c r="RW765" s="11"/>
      <c r="RX765" s="11"/>
      <c r="RY765" s="11"/>
      <c r="RZ765" s="11"/>
      <c r="SA765" s="11"/>
      <c r="SB765" s="11"/>
      <c r="SC765" s="11"/>
      <c r="SD765" s="11"/>
      <c r="SE765" s="11"/>
      <c r="SF765" s="11"/>
      <c r="SG765" s="11"/>
      <c r="SH765" s="11"/>
      <c r="SI765" s="11"/>
      <c r="SJ765" s="11"/>
      <c r="SK765" s="11"/>
      <c r="SL765" s="11"/>
      <c r="SM765" s="11"/>
      <c r="SN765" s="11"/>
      <c r="SO765" s="11"/>
      <c r="SP765" s="11"/>
      <c r="SQ765" s="11"/>
      <c r="SR765" s="11"/>
      <c r="SS765" s="11"/>
      <c r="ST765" s="11"/>
      <c r="SU765" s="11"/>
      <c r="SV765" s="11"/>
      <c r="SW765" s="11"/>
      <c r="SX765" s="11"/>
      <c r="SY765" s="11"/>
      <c r="SZ765" s="11"/>
      <c r="TA765" s="11"/>
      <c r="TB765" s="11"/>
      <c r="TC765" s="11"/>
      <c r="TD765" s="11"/>
      <c r="TE765" s="11"/>
      <c r="TF765" s="11"/>
      <c r="TG765" s="11"/>
      <c r="TH765" s="11"/>
      <c r="TI765" s="11"/>
      <c r="TJ765" s="11"/>
      <c r="TK765" s="11"/>
      <c r="TL765" s="11"/>
      <c r="TM765" s="11"/>
      <c r="TN765" s="11"/>
      <c r="TO765" s="11"/>
      <c r="TP765" s="11"/>
      <c r="TQ765" s="11"/>
      <c r="TR765" s="11"/>
      <c r="TS765" s="11"/>
      <c r="TT765" s="11"/>
      <c r="TU765" s="11"/>
      <c r="TV765" s="11"/>
      <c r="TW765" s="11"/>
      <c r="TX765" s="11"/>
      <c r="TY765" s="11"/>
      <c r="TZ765" s="11"/>
      <c r="UA765" s="11"/>
      <c r="UB765" s="11"/>
      <c r="UC765" s="11"/>
      <c r="UD765" s="11"/>
      <c r="UE765" s="11"/>
      <c r="UF765" s="11"/>
      <c r="UG765" s="11"/>
      <c r="UH765" s="11"/>
      <c r="UI765" s="11"/>
      <c r="UJ765" s="11"/>
      <c r="UK765" s="11"/>
      <c r="UL765" s="11"/>
      <c r="UM765" s="11"/>
      <c r="UN765" s="11"/>
      <c r="UO765" s="11"/>
      <c r="UP765" s="11"/>
      <c r="UQ765" s="11"/>
      <c r="UR765" s="11"/>
      <c r="US765" s="11"/>
      <c r="UT765" s="11"/>
      <c r="UU765" s="11"/>
      <c r="UV765" s="11"/>
      <c r="UW765" s="11"/>
      <c r="UX765" s="11"/>
      <c r="UY765" s="11"/>
      <c r="UZ765" s="11"/>
      <c r="VA765" s="11"/>
      <c r="VB765" s="11"/>
      <c r="VC765" s="11"/>
      <c r="VD765" s="11"/>
      <c r="VE765" s="11"/>
      <c r="VF765" s="11"/>
      <c r="VG765" s="11"/>
      <c r="VH765" s="11"/>
      <c r="VI765" s="11"/>
      <c r="VJ765" s="11"/>
      <c r="VK765" s="11"/>
      <c r="VL765" s="11"/>
      <c r="VM765" s="11"/>
      <c r="VN765" s="11"/>
      <c r="VO765" s="11"/>
      <c r="VP765" s="11"/>
      <c r="VQ765" s="11"/>
      <c r="VR765" s="11"/>
      <c r="VS765" s="11"/>
      <c r="VT765" s="11"/>
      <c r="VU765" s="11"/>
      <c r="VV765" s="11"/>
      <c r="VW765" s="11"/>
      <c r="VX765" s="11"/>
      <c r="VY765" s="11"/>
      <c r="VZ765" s="11"/>
      <c r="WA765" s="11"/>
      <c r="WB765" s="11"/>
      <c r="WC765" s="11"/>
      <c r="WD765" s="11"/>
      <c r="WE765" s="11"/>
      <c r="WF765" s="11"/>
      <c r="WG765" s="11"/>
      <c r="WH765" s="11"/>
      <c r="WI765" s="11"/>
      <c r="WJ765" s="11"/>
      <c r="WK765" s="11"/>
    </row>
    <row r="766" spans="1:609"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t="s">
        <v>19711</v>
      </c>
      <c r="LD766" s="11"/>
      <c r="LE766" s="11"/>
      <c r="LF766" s="11"/>
      <c r="LG766" s="11"/>
      <c r="LH766" s="11" t="s">
        <v>19712</v>
      </c>
      <c r="LI766" s="11"/>
      <c r="LJ766" s="11"/>
      <c r="LK766" s="11"/>
      <c r="LL766" s="11"/>
      <c r="LM766" s="11"/>
      <c r="LN766" s="11"/>
      <c r="LO766" s="11"/>
      <c r="LP766" s="11"/>
      <c r="LQ766" s="11"/>
      <c r="LR766" s="11"/>
      <c r="LS766" s="11"/>
      <c r="LT766" s="11" t="s">
        <v>19713</v>
      </c>
      <c r="LU766" s="11"/>
      <c r="LV766" s="11"/>
      <c r="LW766" s="11"/>
      <c r="LX766" s="11"/>
      <c r="LY766" s="11"/>
      <c r="LZ766" s="11"/>
      <c r="MA766" s="11"/>
      <c r="MB766" s="11"/>
      <c r="MC766" s="11"/>
      <c r="MD766" s="11"/>
      <c r="ME766" s="11"/>
      <c r="MF766" s="11"/>
      <c r="MG766" s="11"/>
      <c r="MH766" s="11"/>
      <c r="MI766" s="11"/>
      <c r="MJ766" s="11"/>
      <c r="MK766" s="11"/>
      <c r="ML766" s="11"/>
      <c r="MM766" s="11"/>
      <c r="MN766" s="11"/>
      <c r="MO766" s="11"/>
      <c r="MP766" s="11"/>
      <c r="MQ766" s="11"/>
      <c r="MR766" s="11"/>
      <c r="MS766" s="11"/>
      <c r="MT766" s="11"/>
      <c r="MU766" s="11"/>
      <c r="MV766" s="11"/>
      <c r="MW766" s="11"/>
      <c r="MX766" s="11"/>
      <c r="MY766" s="11"/>
      <c r="MZ766" s="11"/>
      <c r="NA766" s="11"/>
      <c r="NB766" s="11"/>
      <c r="NC766" s="11"/>
      <c r="ND766" s="11"/>
      <c r="NE766" s="11"/>
      <c r="NF766" s="11"/>
      <c r="NG766" s="11"/>
      <c r="NH766" s="11"/>
      <c r="NI766" s="11"/>
      <c r="NJ766" s="11"/>
      <c r="NK766" s="11"/>
      <c r="NL766" s="11"/>
      <c r="NM766" s="11"/>
      <c r="NN766" s="11"/>
      <c r="NO766" s="11"/>
      <c r="NP766" s="11"/>
      <c r="NQ766" s="11"/>
      <c r="NR766" s="11"/>
      <c r="NS766" s="11"/>
      <c r="NT766" s="11"/>
      <c r="NU766" s="11"/>
      <c r="NV766" s="11"/>
      <c r="NW766" s="11"/>
      <c r="NX766" s="11"/>
      <c r="NY766" s="11"/>
      <c r="NZ766" s="11"/>
      <c r="OA766" s="11"/>
      <c r="OB766" s="11"/>
      <c r="OC766" s="11"/>
      <c r="OD766" s="11"/>
      <c r="OE766" s="11"/>
      <c r="OF766" s="11"/>
      <c r="OG766" s="11"/>
      <c r="OH766" s="11"/>
      <c r="OI766" s="11"/>
      <c r="OJ766" s="11"/>
      <c r="OK766" s="11"/>
      <c r="OL766" s="11"/>
      <c r="OM766" s="11"/>
      <c r="ON766" s="11"/>
      <c r="OO766" s="11"/>
      <c r="OP766" s="11"/>
      <c r="OQ766" s="11"/>
      <c r="OR766" s="11"/>
      <c r="OS766" s="11"/>
      <c r="OT766" s="11"/>
      <c r="OU766" s="11"/>
      <c r="OV766" s="11"/>
      <c r="OW766" s="11"/>
      <c r="OX766" s="11"/>
      <c r="OY766" s="11"/>
      <c r="OZ766" s="11"/>
      <c r="PA766" s="11"/>
      <c r="PB766" s="11"/>
      <c r="PC766" s="11"/>
      <c r="PD766" s="11"/>
      <c r="PE766" s="11"/>
      <c r="PF766" s="11"/>
      <c r="PG766" s="11"/>
      <c r="PH766" s="11"/>
      <c r="PI766" s="11"/>
      <c r="PJ766" s="11"/>
      <c r="PK766" s="11"/>
      <c r="PL766" s="11"/>
      <c r="PM766" s="11"/>
      <c r="PN766" s="11"/>
      <c r="PO766" s="11"/>
      <c r="PP766" s="11"/>
      <c r="PQ766" s="11"/>
      <c r="PR766" s="11"/>
      <c r="PS766" s="11"/>
      <c r="PT766" s="11"/>
      <c r="PU766" s="11"/>
      <c r="PV766" s="11"/>
      <c r="PW766" s="11"/>
      <c r="PX766" s="11"/>
      <c r="PY766" s="11"/>
      <c r="PZ766" s="11"/>
      <c r="QA766" s="11"/>
      <c r="QB766" s="11"/>
      <c r="QC766" s="11"/>
      <c r="QD766" s="11"/>
      <c r="QE766" s="11"/>
      <c r="QF766" s="11"/>
      <c r="QG766" s="11"/>
      <c r="QH766" s="11"/>
      <c r="QI766" s="11"/>
      <c r="QJ766" s="11"/>
      <c r="QK766" s="11"/>
      <c r="QL766" s="11"/>
      <c r="QM766" s="11"/>
      <c r="QN766" s="11"/>
      <c r="QO766" s="11"/>
      <c r="QP766" s="11"/>
      <c r="QQ766" s="11"/>
      <c r="QR766" s="11"/>
      <c r="QS766" s="11"/>
      <c r="QT766" s="11"/>
      <c r="QU766" s="11"/>
      <c r="QV766" s="11"/>
      <c r="QW766" s="11"/>
      <c r="QX766" s="11"/>
      <c r="QY766" s="11"/>
      <c r="QZ766" s="11"/>
      <c r="RA766" s="11"/>
      <c r="RB766" s="11"/>
      <c r="RC766" s="11"/>
      <c r="RD766" s="11"/>
      <c r="RE766" s="11"/>
      <c r="RF766" s="11"/>
      <c r="RG766" s="11"/>
      <c r="RH766" s="11"/>
      <c r="RI766" s="11"/>
      <c r="RJ766" s="11"/>
      <c r="RK766" s="11"/>
      <c r="RL766" s="11"/>
      <c r="RM766" s="11"/>
      <c r="RN766" s="11"/>
      <c r="RO766" s="11"/>
      <c r="RP766" s="11"/>
      <c r="RQ766" s="11"/>
      <c r="RR766" s="11"/>
      <c r="RS766" s="11"/>
      <c r="RT766" s="11"/>
      <c r="RU766" s="11"/>
      <c r="RV766" s="11"/>
      <c r="RW766" s="11"/>
      <c r="RX766" s="11"/>
      <c r="RY766" s="11"/>
      <c r="RZ766" s="11"/>
      <c r="SA766" s="11"/>
      <c r="SB766" s="11"/>
      <c r="SC766" s="11"/>
      <c r="SD766" s="11"/>
      <c r="SE766" s="11"/>
      <c r="SF766" s="11"/>
      <c r="SG766" s="11"/>
      <c r="SH766" s="11"/>
      <c r="SI766" s="11"/>
      <c r="SJ766" s="11"/>
      <c r="SK766" s="11"/>
      <c r="SL766" s="11"/>
      <c r="SM766" s="11"/>
      <c r="SN766" s="11"/>
      <c r="SO766" s="11"/>
      <c r="SP766" s="11"/>
      <c r="SQ766" s="11"/>
      <c r="SR766" s="11"/>
      <c r="SS766" s="11"/>
      <c r="ST766" s="11"/>
      <c r="SU766" s="11"/>
      <c r="SV766" s="11"/>
      <c r="SW766" s="11"/>
      <c r="SX766" s="11"/>
      <c r="SY766" s="11"/>
      <c r="SZ766" s="11"/>
      <c r="TA766" s="11"/>
      <c r="TB766" s="11"/>
      <c r="TC766" s="11"/>
      <c r="TD766" s="11"/>
      <c r="TE766" s="11"/>
      <c r="TF766" s="11"/>
      <c r="TG766" s="11"/>
      <c r="TH766" s="11"/>
      <c r="TI766" s="11"/>
      <c r="TJ766" s="11"/>
      <c r="TK766" s="11"/>
      <c r="TL766" s="11"/>
      <c r="TM766" s="11"/>
      <c r="TN766" s="11"/>
      <c r="TO766" s="11"/>
      <c r="TP766" s="11"/>
      <c r="TQ766" s="11"/>
      <c r="TR766" s="11"/>
      <c r="TS766" s="11"/>
      <c r="TT766" s="11"/>
      <c r="TU766" s="11"/>
      <c r="TV766" s="11"/>
      <c r="TW766" s="11"/>
      <c r="TX766" s="11"/>
      <c r="TY766" s="11"/>
      <c r="TZ766" s="11"/>
      <c r="UA766" s="11"/>
      <c r="UB766" s="11"/>
      <c r="UC766" s="11"/>
      <c r="UD766" s="11"/>
      <c r="UE766" s="11"/>
      <c r="UF766" s="11"/>
      <c r="UG766" s="11"/>
      <c r="UH766" s="11"/>
      <c r="UI766" s="11"/>
      <c r="UJ766" s="11"/>
      <c r="UK766" s="11"/>
      <c r="UL766" s="11"/>
      <c r="UM766" s="11"/>
      <c r="UN766" s="11"/>
      <c r="UO766" s="11"/>
      <c r="UP766" s="11"/>
      <c r="UQ766" s="11"/>
      <c r="UR766" s="11"/>
      <c r="US766" s="11"/>
      <c r="UT766" s="11"/>
      <c r="UU766" s="11"/>
      <c r="UV766" s="11"/>
      <c r="UW766" s="11"/>
      <c r="UX766" s="11"/>
      <c r="UY766" s="11"/>
      <c r="UZ766" s="11"/>
      <c r="VA766" s="11"/>
      <c r="VB766" s="11"/>
      <c r="VC766" s="11"/>
      <c r="VD766" s="11"/>
      <c r="VE766" s="11"/>
      <c r="VF766" s="11"/>
      <c r="VG766" s="11"/>
      <c r="VH766" s="11"/>
      <c r="VI766" s="11"/>
      <c r="VJ766" s="11"/>
      <c r="VK766" s="11"/>
      <c r="VL766" s="11"/>
      <c r="VM766" s="11"/>
      <c r="VN766" s="11"/>
      <c r="VO766" s="11"/>
      <c r="VP766" s="11"/>
      <c r="VQ766" s="11"/>
      <c r="VR766" s="11"/>
      <c r="VS766" s="11"/>
      <c r="VT766" s="11"/>
      <c r="VU766" s="11"/>
      <c r="VV766" s="11"/>
      <c r="VW766" s="11"/>
      <c r="VX766" s="11"/>
      <c r="VY766" s="11"/>
      <c r="VZ766" s="11"/>
      <c r="WA766" s="11"/>
      <c r="WB766" s="11"/>
      <c r="WC766" s="11"/>
      <c r="WD766" s="11"/>
      <c r="WE766" s="11"/>
      <c r="WF766" s="11"/>
      <c r="WG766" s="11"/>
      <c r="WH766" s="11"/>
      <c r="WI766" s="11"/>
      <c r="WJ766" s="11"/>
      <c r="WK766" s="11"/>
    </row>
    <row r="767" spans="1:609"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t="s">
        <v>19714</v>
      </c>
      <c r="LD767" s="11"/>
      <c r="LE767" s="11"/>
      <c r="LF767" s="11"/>
      <c r="LG767" s="11"/>
      <c r="LH767" s="11" t="s">
        <v>19715</v>
      </c>
      <c r="LI767" s="11"/>
      <c r="LJ767" s="11"/>
      <c r="LK767" s="11"/>
      <c r="LL767" s="11"/>
      <c r="LM767" s="11"/>
      <c r="LN767" s="11"/>
      <c r="LO767" s="11"/>
      <c r="LP767" s="11"/>
      <c r="LQ767" s="11"/>
      <c r="LR767" s="11"/>
      <c r="LS767" s="11"/>
      <c r="LT767" s="11" t="s">
        <v>19716</v>
      </c>
      <c r="LU767" s="11"/>
      <c r="LV767" s="11"/>
      <c r="LW767" s="11"/>
      <c r="LX767" s="11"/>
      <c r="LY767" s="11"/>
      <c r="LZ767" s="11"/>
      <c r="MA767" s="11"/>
      <c r="MB767" s="11"/>
      <c r="MC767" s="11"/>
      <c r="MD767" s="11"/>
      <c r="ME767" s="11"/>
      <c r="MF767" s="11"/>
      <c r="MG767" s="11"/>
      <c r="MH767" s="11"/>
      <c r="MI767" s="11"/>
      <c r="MJ767" s="11"/>
      <c r="MK767" s="11"/>
      <c r="ML767" s="11"/>
      <c r="MM767" s="11"/>
      <c r="MN767" s="11"/>
      <c r="MO767" s="11"/>
      <c r="MP767" s="11"/>
      <c r="MQ767" s="11"/>
      <c r="MR767" s="11"/>
      <c r="MS767" s="11"/>
      <c r="MT767" s="11"/>
      <c r="MU767" s="11"/>
      <c r="MV767" s="11"/>
      <c r="MW767" s="11"/>
      <c r="MX767" s="11"/>
      <c r="MY767" s="11"/>
      <c r="MZ767" s="11"/>
      <c r="NA767" s="11"/>
      <c r="NB767" s="11"/>
      <c r="NC767" s="11"/>
      <c r="ND767" s="11"/>
      <c r="NE767" s="11"/>
      <c r="NF767" s="11"/>
      <c r="NG767" s="11"/>
      <c r="NH767" s="11"/>
      <c r="NI767" s="11"/>
      <c r="NJ767" s="11"/>
      <c r="NK767" s="11"/>
      <c r="NL767" s="11"/>
      <c r="NM767" s="11"/>
      <c r="NN767" s="11"/>
      <c r="NO767" s="11"/>
      <c r="NP767" s="11"/>
      <c r="NQ767" s="11"/>
      <c r="NR767" s="11"/>
      <c r="NS767" s="11"/>
      <c r="NT767" s="11"/>
      <c r="NU767" s="11"/>
      <c r="NV767" s="11"/>
      <c r="NW767" s="11"/>
      <c r="NX767" s="11"/>
      <c r="NY767" s="11"/>
      <c r="NZ767" s="11"/>
      <c r="OA767" s="11"/>
      <c r="OB767" s="11"/>
      <c r="OC767" s="11"/>
      <c r="OD767" s="11"/>
      <c r="OE767" s="11"/>
      <c r="OF767" s="11"/>
      <c r="OG767" s="11"/>
      <c r="OH767" s="11"/>
      <c r="OI767" s="11"/>
      <c r="OJ767" s="11"/>
      <c r="OK767" s="11"/>
      <c r="OL767" s="11"/>
      <c r="OM767" s="11"/>
      <c r="ON767" s="11"/>
      <c r="OO767" s="11"/>
      <c r="OP767" s="11"/>
      <c r="OQ767" s="11"/>
      <c r="OR767" s="11"/>
      <c r="OS767" s="11"/>
      <c r="OT767" s="11"/>
      <c r="OU767" s="11"/>
      <c r="OV767" s="11"/>
      <c r="OW767" s="11"/>
      <c r="OX767" s="11"/>
      <c r="OY767" s="11"/>
      <c r="OZ767" s="11"/>
      <c r="PA767" s="11"/>
      <c r="PB767" s="11"/>
      <c r="PC767" s="11"/>
      <c r="PD767" s="11"/>
      <c r="PE767" s="11"/>
      <c r="PF767" s="11"/>
      <c r="PG767" s="11"/>
      <c r="PH767" s="11"/>
      <c r="PI767" s="11"/>
      <c r="PJ767" s="11"/>
      <c r="PK767" s="11"/>
      <c r="PL767" s="11"/>
      <c r="PM767" s="11"/>
      <c r="PN767" s="11"/>
      <c r="PO767" s="11"/>
      <c r="PP767" s="11"/>
      <c r="PQ767" s="11"/>
      <c r="PR767" s="11"/>
      <c r="PS767" s="11"/>
      <c r="PT767" s="11"/>
      <c r="PU767" s="11"/>
      <c r="PV767" s="11"/>
      <c r="PW767" s="11"/>
      <c r="PX767" s="11"/>
      <c r="PY767" s="11"/>
      <c r="PZ767" s="11"/>
      <c r="QA767" s="11"/>
      <c r="QB767" s="11"/>
      <c r="QC767" s="11"/>
      <c r="QD767" s="11"/>
      <c r="QE767" s="11"/>
      <c r="QF767" s="11"/>
      <c r="QG767" s="11"/>
      <c r="QH767" s="11"/>
      <c r="QI767" s="11"/>
      <c r="QJ767" s="11"/>
      <c r="QK767" s="11"/>
      <c r="QL767" s="11"/>
      <c r="QM767" s="11"/>
      <c r="QN767" s="11"/>
      <c r="QO767" s="11"/>
      <c r="QP767" s="11"/>
      <c r="QQ767" s="11"/>
      <c r="QR767" s="11"/>
      <c r="QS767" s="11"/>
      <c r="QT767" s="11"/>
      <c r="QU767" s="11"/>
      <c r="QV767" s="11"/>
      <c r="QW767" s="11"/>
      <c r="QX767" s="11"/>
      <c r="QY767" s="11"/>
      <c r="QZ767" s="11"/>
      <c r="RA767" s="11"/>
      <c r="RB767" s="11"/>
      <c r="RC767" s="11"/>
      <c r="RD767" s="11"/>
      <c r="RE767" s="11"/>
      <c r="RF767" s="11"/>
      <c r="RG767" s="11"/>
      <c r="RH767" s="11"/>
      <c r="RI767" s="11"/>
      <c r="RJ767" s="11"/>
      <c r="RK767" s="11"/>
      <c r="RL767" s="11"/>
      <c r="RM767" s="11"/>
      <c r="RN767" s="11"/>
      <c r="RO767" s="11"/>
      <c r="RP767" s="11"/>
      <c r="RQ767" s="11"/>
      <c r="RR767" s="11"/>
      <c r="RS767" s="11"/>
      <c r="RT767" s="11"/>
      <c r="RU767" s="11"/>
      <c r="RV767" s="11"/>
      <c r="RW767" s="11"/>
      <c r="RX767" s="11"/>
      <c r="RY767" s="11"/>
      <c r="RZ767" s="11"/>
      <c r="SA767" s="11"/>
      <c r="SB767" s="11"/>
      <c r="SC767" s="11"/>
      <c r="SD767" s="11"/>
      <c r="SE767" s="11"/>
      <c r="SF767" s="11"/>
      <c r="SG767" s="11"/>
      <c r="SH767" s="11"/>
      <c r="SI767" s="11"/>
      <c r="SJ767" s="11"/>
      <c r="SK767" s="11"/>
      <c r="SL767" s="11"/>
      <c r="SM767" s="11"/>
      <c r="SN767" s="11"/>
      <c r="SO767" s="11"/>
      <c r="SP767" s="11"/>
      <c r="SQ767" s="11"/>
      <c r="SR767" s="11"/>
      <c r="SS767" s="11"/>
      <c r="ST767" s="11"/>
      <c r="SU767" s="11"/>
      <c r="SV767" s="11"/>
      <c r="SW767" s="11"/>
      <c r="SX767" s="11"/>
      <c r="SY767" s="11"/>
      <c r="SZ767" s="11"/>
      <c r="TA767" s="11"/>
      <c r="TB767" s="11"/>
      <c r="TC767" s="11"/>
      <c r="TD767" s="11"/>
      <c r="TE767" s="11"/>
      <c r="TF767" s="11"/>
      <c r="TG767" s="11"/>
      <c r="TH767" s="11"/>
      <c r="TI767" s="11"/>
      <c r="TJ767" s="11"/>
      <c r="TK767" s="11"/>
      <c r="TL767" s="11"/>
      <c r="TM767" s="11"/>
      <c r="TN767" s="11"/>
      <c r="TO767" s="11"/>
      <c r="TP767" s="11"/>
      <c r="TQ767" s="11"/>
      <c r="TR767" s="11"/>
      <c r="TS767" s="11"/>
      <c r="TT767" s="11"/>
      <c r="TU767" s="11"/>
      <c r="TV767" s="11"/>
      <c r="TW767" s="11"/>
      <c r="TX767" s="11"/>
      <c r="TY767" s="11"/>
      <c r="TZ767" s="11"/>
      <c r="UA767" s="11"/>
      <c r="UB767" s="11"/>
      <c r="UC767" s="11"/>
      <c r="UD767" s="11"/>
      <c r="UE767" s="11"/>
      <c r="UF767" s="11"/>
      <c r="UG767" s="11"/>
      <c r="UH767" s="11"/>
      <c r="UI767" s="11"/>
      <c r="UJ767" s="11"/>
      <c r="UK767" s="11"/>
      <c r="UL767" s="11"/>
      <c r="UM767" s="11"/>
      <c r="UN767" s="11"/>
      <c r="UO767" s="11"/>
      <c r="UP767" s="11"/>
      <c r="UQ767" s="11"/>
      <c r="UR767" s="11"/>
      <c r="US767" s="11"/>
      <c r="UT767" s="11"/>
      <c r="UU767" s="11"/>
      <c r="UV767" s="11"/>
      <c r="UW767" s="11"/>
      <c r="UX767" s="11"/>
      <c r="UY767" s="11"/>
      <c r="UZ767" s="11"/>
      <c r="VA767" s="11"/>
      <c r="VB767" s="11"/>
      <c r="VC767" s="11"/>
      <c r="VD767" s="11"/>
      <c r="VE767" s="11"/>
      <c r="VF767" s="11"/>
      <c r="VG767" s="11"/>
      <c r="VH767" s="11"/>
      <c r="VI767" s="11"/>
      <c r="VJ767" s="11"/>
      <c r="VK767" s="11"/>
      <c r="VL767" s="11"/>
      <c r="VM767" s="11"/>
      <c r="VN767" s="11"/>
      <c r="VO767" s="11"/>
      <c r="VP767" s="11"/>
      <c r="VQ767" s="11"/>
      <c r="VR767" s="11"/>
      <c r="VS767" s="11"/>
      <c r="VT767" s="11"/>
      <c r="VU767" s="11"/>
      <c r="VV767" s="11"/>
      <c r="VW767" s="11"/>
      <c r="VX767" s="11"/>
      <c r="VY767" s="11"/>
      <c r="VZ767" s="11"/>
      <c r="WA767" s="11"/>
      <c r="WB767" s="11"/>
      <c r="WC767" s="11"/>
      <c r="WD767" s="11"/>
      <c r="WE767" s="11"/>
      <c r="WF767" s="11"/>
      <c r="WG767" s="11"/>
      <c r="WH767" s="11"/>
      <c r="WI767" s="11"/>
      <c r="WJ767" s="11"/>
      <c r="WK767" s="11"/>
    </row>
    <row r="768" spans="1:609"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t="s">
        <v>19717</v>
      </c>
      <c r="LD768" s="11"/>
      <c r="LE768" s="11"/>
      <c r="LF768" s="11"/>
      <c r="LG768" s="11"/>
      <c r="LH768" s="11" t="s">
        <v>19718</v>
      </c>
      <c r="LI768" s="11"/>
      <c r="LJ768" s="11"/>
      <c r="LK768" s="11"/>
      <c r="LL768" s="11"/>
      <c r="LM768" s="11"/>
      <c r="LN768" s="11"/>
      <c r="LO768" s="11"/>
      <c r="LP768" s="11"/>
      <c r="LQ768" s="11"/>
      <c r="LR768" s="11"/>
      <c r="LS768" s="11"/>
      <c r="LT768" s="11" t="s">
        <v>19719</v>
      </c>
      <c r="LU768" s="11"/>
      <c r="LV768" s="11"/>
      <c r="LW768" s="11"/>
      <c r="LX768" s="11"/>
      <c r="LY768" s="11"/>
      <c r="LZ768" s="11"/>
      <c r="MA768" s="11"/>
      <c r="MB768" s="11"/>
      <c r="MC768" s="11"/>
      <c r="MD768" s="11"/>
      <c r="ME768" s="11"/>
      <c r="MF768" s="11"/>
      <c r="MG768" s="11"/>
      <c r="MH768" s="11"/>
      <c r="MI768" s="11"/>
      <c r="MJ768" s="11"/>
      <c r="MK768" s="11"/>
      <c r="ML768" s="11"/>
      <c r="MM768" s="11"/>
      <c r="MN768" s="11"/>
      <c r="MO768" s="11"/>
      <c r="MP768" s="11"/>
      <c r="MQ768" s="11"/>
      <c r="MR768" s="11"/>
      <c r="MS768" s="11"/>
      <c r="MT768" s="11"/>
      <c r="MU768" s="11"/>
      <c r="MV768" s="11"/>
      <c r="MW768" s="11"/>
      <c r="MX768" s="11"/>
      <c r="MY768" s="11"/>
      <c r="MZ768" s="11"/>
      <c r="NA768" s="11"/>
      <c r="NB768" s="11"/>
      <c r="NC768" s="11"/>
      <c r="ND768" s="11"/>
      <c r="NE768" s="11"/>
      <c r="NF768" s="11"/>
      <c r="NG768" s="11"/>
      <c r="NH768" s="11"/>
      <c r="NI768" s="11"/>
      <c r="NJ768" s="11"/>
      <c r="NK768" s="11"/>
      <c r="NL768" s="11"/>
      <c r="NM768" s="11"/>
      <c r="NN768" s="11"/>
      <c r="NO768" s="11"/>
      <c r="NP768" s="11"/>
      <c r="NQ768" s="11"/>
      <c r="NR768" s="11"/>
      <c r="NS768" s="11"/>
      <c r="NT768" s="11"/>
      <c r="NU768" s="11"/>
      <c r="NV768" s="11"/>
      <c r="NW768" s="11"/>
      <c r="NX768" s="11"/>
      <c r="NY768" s="11"/>
      <c r="NZ768" s="11"/>
      <c r="OA768" s="11"/>
      <c r="OB768" s="11"/>
      <c r="OC768" s="11"/>
      <c r="OD768" s="11"/>
      <c r="OE768" s="11"/>
      <c r="OF768" s="11"/>
      <c r="OG768" s="11"/>
      <c r="OH768" s="11"/>
      <c r="OI768" s="11"/>
      <c r="OJ768" s="11"/>
      <c r="OK768" s="11"/>
      <c r="OL768" s="11"/>
      <c r="OM768" s="11"/>
      <c r="ON768" s="11"/>
      <c r="OO768" s="11"/>
      <c r="OP768" s="11"/>
      <c r="OQ768" s="11"/>
      <c r="OR768" s="11"/>
      <c r="OS768" s="11"/>
      <c r="OT768" s="11"/>
      <c r="OU768" s="11"/>
      <c r="OV768" s="11"/>
      <c r="OW768" s="11"/>
      <c r="OX768" s="11"/>
      <c r="OY768" s="11"/>
      <c r="OZ768" s="11"/>
      <c r="PA768" s="11"/>
      <c r="PB768" s="11"/>
      <c r="PC768" s="11"/>
      <c r="PD768" s="11"/>
      <c r="PE768" s="11"/>
      <c r="PF768" s="11"/>
      <c r="PG768" s="11"/>
      <c r="PH768" s="11"/>
      <c r="PI768" s="11"/>
      <c r="PJ768" s="11"/>
      <c r="PK768" s="11"/>
      <c r="PL768" s="11"/>
      <c r="PM768" s="11"/>
      <c r="PN768" s="11"/>
      <c r="PO768" s="11"/>
      <c r="PP768" s="11"/>
      <c r="PQ768" s="11"/>
      <c r="PR768" s="11"/>
      <c r="PS768" s="11"/>
      <c r="PT768" s="11"/>
      <c r="PU768" s="11"/>
      <c r="PV768" s="11"/>
      <c r="PW768" s="11"/>
      <c r="PX768" s="11"/>
      <c r="PY768" s="11"/>
      <c r="PZ768" s="11"/>
      <c r="QA768" s="11"/>
      <c r="QB768" s="11"/>
      <c r="QC768" s="11"/>
      <c r="QD768" s="11"/>
      <c r="QE768" s="11"/>
      <c r="QF768" s="11"/>
      <c r="QG768" s="11"/>
      <c r="QH768" s="11"/>
      <c r="QI768" s="11"/>
      <c r="QJ768" s="11"/>
      <c r="QK768" s="11"/>
      <c r="QL768" s="11"/>
      <c r="QM768" s="11"/>
      <c r="QN768" s="11"/>
      <c r="QO768" s="11"/>
      <c r="QP768" s="11"/>
      <c r="QQ768" s="11"/>
      <c r="QR768" s="11"/>
      <c r="QS768" s="11"/>
      <c r="QT768" s="11"/>
      <c r="QU768" s="11"/>
      <c r="QV768" s="11"/>
      <c r="QW768" s="11"/>
      <c r="QX768" s="11"/>
      <c r="QY768" s="11"/>
      <c r="QZ768" s="11"/>
      <c r="RA768" s="11"/>
      <c r="RB768" s="11"/>
      <c r="RC768" s="11"/>
      <c r="RD768" s="11"/>
      <c r="RE768" s="11"/>
      <c r="RF768" s="11"/>
      <c r="RG768" s="11"/>
      <c r="RH768" s="11"/>
      <c r="RI768" s="11"/>
      <c r="RJ768" s="11"/>
      <c r="RK768" s="11"/>
      <c r="RL768" s="11"/>
      <c r="RM768" s="11"/>
      <c r="RN768" s="11"/>
      <c r="RO768" s="11"/>
      <c r="RP768" s="11"/>
      <c r="RQ768" s="11"/>
      <c r="RR768" s="11"/>
      <c r="RS768" s="11"/>
      <c r="RT768" s="11"/>
      <c r="RU768" s="11"/>
      <c r="RV768" s="11"/>
      <c r="RW768" s="11"/>
      <c r="RX768" s="11"/>
      <c r="RY768" s="11"/>
      <c r="RZ768" s="11"/>
      <c r="SA768" s="11"/>
      <c r="SB768" s="11"/>
      <c r="SC768" s="11"/>
      <c r="SD768" s="11"/>
      <c r="SE768" s="11"/>
      <c r="SF768" s="11"/>
      <c r="SG768" s="11"/>
      <c r="SH768" s="11"/>
      <c r="SI768" s="11"/>
      <c r="SJ768" s="11"/>
      <c r="SK768" s="11"/>
      <c r="SL768" s="11"/>
      <c r="SM768" s="11"/>
      <c r="SN768" s="11"/>
      <c r="SO768" s="11"/>
      <c r="SP768" s="11"/>
      <c r="SQ768" s="11"/>
      <c r="SR768" s="11"/>
      <c r="SS768" s="11"/>
      <c r="ST768" s="11"/>
      <c r="SU768" s="11"/>
      <c r="SV768" s="11"/>
      <c r="SW768" s="11"/>
      <c r="SX768" s="11"/>
      <c r="SY768" s="11"/>
      <c r="SZ768" s="11"/>
      <c r="TA768" s="11"/>
      <c r="TB768" s="11"/>
      <c r="TC768" s="11"/>
      <c r="TD768" s="11"/>
      <c r="TE768" s="11"/>
      <c r="TF768" s="11"/>
      <c r="TG768" s="11"/>
      <c r="TH768" s="11"/>
      <c r="TI768" s="11"/>
      <c r="TJ768" s="11"/>
      <c r="TK768" s="11"/>
      <c r="TL768" s="11"/>
      <c r="TM768" s="11"/>
      <c r="TN768" s="11"/>
      <c r="TO768" s="11"/>
      <c r="TP768" s="11"/>
      <c r="TQ768" s="11"/>
      <c r="TR768" s="11"/>
      <c r="TS768" s="11"/>
      <c r="TT768" s="11"/>
      <c r="TU768" s="11"/>
      <c r="TV768" s="11"/>
      <c r="TW768" s="11"/>
      <c r="TX768" s="11"/>
      <c r="TY768" s="11"/>
      <c r="TZ768" s="11"/>
      <c r="UA768" s="11"/>
      <c r="UB768" s="11"/>
      <c r="UC768" s="11"/>
      <c r="UD768" s="11"/>
      <c r="UE768" s="11"/>
      <c r="UF768" s="11"/>
      <c r="UG768" s="11"/>
      <c r="UH768" s="11"/>
      <c r="UI768" s="11"/>
      <c r="UJ768" s="11"/>
      <c r="UK768" s="11"/>
      <c r="UL768" s="11"/>
      <c r="UM768" s="11"/>
      <c r="UN768" s="11"/>
      <c r="UO768" s="11"/>
      <c r="UP768" s="11"/>
      <c r="UQ768" s="11"/>
      <c r="UR768" s="11"/>
      <c r="US768" s="11"/>
      <c r="UT768" s="11"/>
      <c r="UU768" s="11"/>
      <c r="UV768" s="11"/>
      <c r="UW768" s="11"/>
      <c r="UX768" s="11"/>
      <c r="UY768" s="11"/>
      <c r="UZ768" s="11"/>
      <c r="VA768" s="11"/>
      <c r="VB768" s="11"/>
      <c r="VC768" s="11"/>
      <c r="VD768" s="11"/>
      <c r="VE768" s="11"/>
      <c r="VF768" s="11"/>
      <c r="VG768" s="11"/>
      <c r="VH768" s="11"/>
      <c r="VI768" s="11"/>
      <c r="VJ768" s="11"/>
      <c r="VK768" s="11"/>
      <c r="VL768" s="11"/>
      <c r="VM768" s="11"/>
      <c r="VN768" s="11"/>
      <c r="VO768" s="11"/>
      <c r="VP768" s="11"/>
      <c r="VQ768" s="11"/>
      <c r="VR768" s="11"/>
      <c r="VS768" s="11"/>
      <c r="VT768" s="11"/>
      <c r="VU768" s="11"/>
      <c r="VV768" s="11"/>
      <c r="VW768" s="11"/>
      <c r="VX768" s="11"/>
      <c r="VY768" s="11"/>
      <c r="VZ768" s="11"/>
      <c r="WA768" s="11"/>
      <c r="WB768" s="11"/>
      <c r="WC768" s="11"/>
      <c r="WD768" s="11"/>
      <c r="WE768" s="11"/>
      <c r="WF768" s="11"/>
      <c r="WG768" s="11"/>
      <c r="WH768" s="11"/>
      <c r="WI768" s="11"/>
      <c r="WJ768" s="11"/>
      <c r="WK768" s="11"/>
    </row>
    <row r="769" spans="1:609"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t="s">
        <v>19720</v>
      </c>
      <c r="LD769" s="11"/>
      <c r="LE769" s="11"/>
      <c r="LF769" s="11"/>
      <c r="LG769" s="11"/>
      <c r="LH769" s="11" t="s">
        <v>19721</v>
      </c>
      <c r="LI769" s="11"/>
      <c r="LJ769" s="11"/>
      <c r="LK769" s="11"/>
      <c r="LL769" s="11"/>
      <c r="LM769" s="11"/>
      <c r="LN769" s="11"/>
      <c r="LO769" s="11"/>
      <c r="LP769" s="11"/>
      <c r="LQ769" s="11"/>
      <c r="LR769" s="11"/>
      <c r="LS769" s="11"/>
      <c r="LT769" s="11" t="s">
        <v>19722</v>
      </c>
      <c r="LU769" s="11"/>
      <c r="LV769" s="11"/>
      <c r="LW769" s="11"/>
      <c r="LX769" s="11"/>
      <c r="LY769" s="11"/>
      <c r="LZ769" s="11"/>
      <c r="MA769" s="11"/>
      <c r="MB769" s="11"/>
      <c r="MC769" s="11"/>
      <c r="MD769" s="11"/>
      <c r="ME769" s="11"/>
      <c r="MF769" s="11"/>
      <c r="MG769" s="11"/>
      <c r="MH769" s="11"/>
      <c r="MI769" s="11"/>
      <c r="MJ769" s="11"/>
      <c r="MK769" s="11"/>
      <c r="ML769" s="11"/>
      <c r="MM769" s="11"/>
      <c r="MN769" s="11"/>
      <c r="MO769" s="11"/>
      <c r="MP769" s="11"/>
      <c r="MQ769" s="11"/>
      <c r="MR769" s="11"/>
      <c r="MS769" s="11"/>
      <c r="MT769" s="11"/>
      <c r="MU769" s="11"/>
      <c r="MV769" s="11"/>
      <c r="MW769" s="11"/>
      <c r="MX769" s="11"/>
      <c r="MY769" s="11"/>
      <c r="MZ769" s="11"/>
      <c r="NA769" s="11"/>
      <c r="NB769" s="11"/>
      <c r="NC769" s="11"/>
      <c r="ND769" s="11"/>
      <c r="NE769" s="11"/>
      <c r="NF769" s="11"/>
      <c r="NG769" s="11"/>
      <c r="NH769" s="11"/>
      <c r="NI769" s="11"/>
      <c r="NJ769" s="11"/>
      <c r="NK769" s="11"/>
      <c r="NL769" s="11"/>
      <c r="NM769" s="11"/>
      <c r="NN769" s="11"/>
      <c r="NO769" s="11"/>
      <c r="NP769" s="11"/>
      <c r="NQ769" s="11"/>
      <c r="NR769" s="11"/>
      <c r="NS769" s="11"/>
      <c r="NT769" s="11"/>
      <c r="NU769" s="11"/>
      <c r="NV769" s="11"/>
      <c r="NW769" s="11"/>
      <c r="NX769" s="11"/>
      <c r="NY769" s="11"/>
      <c r="NZ769" s="11"/>
      <c r="OA769" s="11"/>
      <c r="OB769" s="11"/>
      <c r="OC769" s="11"/>
      <c r="OD769" s="11"/>
      <c r="OE769" s="11"/>
      <c r="OF769" s="11"/>
      <c r="OG769" s="11"/>
      <c r="OH769" s="11"/>
      <c r="OI769" s="11"/>
      <c r="OJ769" s="11"/>
      <c r="OK769" s="11"/>
      <c r="OL769" s="11"/>
      <c r="OM769" s="11"/>
      <c r="ON769" s="11"/>
      <c r="OO769" s="11"/>
      <c r="OP769" s="11"/>
      <c r="OQ769" s="11"/>
      <c r="OR769" s="11"/>
      <c r="OS769" s="11"/>
      <c r="OT769" s="11"/>
      <c r="OU769" s="11"/>
      <c r="OV769" s="11"/>
      <c r="OW769" s="11"/>
      <c r="OX769" s="11"/>
      <c r="OY769" s="11"/>
      <c r="OZ769" s="11"/>
      <c r="PA769" s="11"/>
      <c r="PB769" s="11"/>
      <c r="PC769" s="11"/>
      <c r="PD769" s="11"/>
      <c r="PE769" s="11"/>
      <c r="PF769" s="11"/>
      <c r="PG769" s="11"/>
      <c r="PH769" s="11"/>
      <c r="PI769" s="11"/>
      <c r="PJ769" s="11"/>
      <c r="PK769" s="11"/>
      <c r="PL769" s="11"/>
      <c r="PM769" s="11"/>
      <c r="PN769" s="11"/>
      <c r="PO769" s="11"/>
      <c r="PP769" s="11"/>
      <c r="PQ769" s="11"/>
      <c r="PR769" s="11"/>
      <c r="PS769" s="11"/>
      <c r="PT769" s="11"/>
      <c r="PU769" s="11"/>
      <c r="PV769" s="11"/>
      <c r="PW769" s="11"/>
      <c r="PX769" s="11"/>
      <c r="PY769" s="11"/>
      <c r="PZ769" s="11"/>
      <c r="QA769" s="11"/>
      <c r="QB769" s="11"/>
      <c r="QC769" s="11"/>
      <c r="QD769" s="11"/>
      <c r="QE769" s="11"/>
      <c r="QF769" s="11"/>
      <c r="QG769" s="11"/>
      <c r="QH769" s="11"/>
      <c r="QI769" s="11"/>
      <c r="QJ769" s="11"/>
      <c r="QK769" s="11"/>
      <c r="QL769" s="11"/>
      <c r="QM769" s="11"/>
      <c r="QN769" s="11"/>
      <c r="QO769" s="11"/>
      <c r="QP769" s="11"/>
      <c r="QQ769" s="11"/>
      <c r="QR769" s="11"/>
      <c r="QS769" s="11"/>
      <c r="QT769" s="11"/>
      <c r="QU769" s="11"/>
      <c r="QV769" s="11"/>
      <c r="QW769" s="11"/>
      <c r="QX769" s="11"/>
      <c r="QY769" s="11"/>
      <c r="QZ769" s="11"/>
      <c r="RA769" s="11"/>
      <c r="RB769" s="11"/>
      <c r="RC769" s="11"/>
      <c r="RD769" s="11"/>
      <c r="RE769" s="11"/>
      <c r="RF769" s="11"/>
      <c r="RG769" s="11"/>
      <c r="RH769" s="11"/>
      <c r="RI769" s="11"/>
      <c r="RJ769" s="11"/>
      <c r="RK769" s="11"/>
      <c r="RL769" s="11"/>
      <c r="RM769" s="11"/>
      <c r="RN769" s="11"/>
      <c r="RO769" s="11"/>
      <c r="RP769" s="11"/>
      <c r="RQ769" s="11"/>
      <c r="RR769" s="11"/>
      <c r="RS769" s="11"/>
      <c r="RT769" s="11"/>
      <c r="RU769" s="11"/>
      <c r="RV769" s="11"/>
      <c r="RW769" s="11"/>
      <c r="RX769" s="11"/>
      <c r="RY769" s="11"/>
      <c r="RZ769" s="11"/>
      <c r="SA769" s="11"/>
      <c r="SB769" s="11"/>
      <c r="SC769" s="11"/>
      <c r="SD769" s="11"/>
      <c r="SE769" s="11"/>
      <c r="SF769" s="11"/>
      <c r="SG769" s="11"/>
      <c r="SH769" s="11"/>
      <c r="SI769" s="11"/>
      <c r="SJ769" s="11"/>
      <c r="SK769" s="11"/>
      <c r="SL769" s="11"/>
      <c r="SM769" s="11"/>
      <c r="SN769" s="11"/>
      <c r="SO769" s="11"/>
      <c r="SP769" s="11"/>
      <c r="SQ769" s="11"/>
      <c r="SR769" s="11"/>
      <c r="SS769" s="11"/>
      <c r="ST769" s="11"/>
      <c r="SU769" s="11"/>
      <c r="SV769" s="11"/>
      <c r="SW769" s="11"/>
      <c r="SX769" s="11"/>
      <c r="SY769" s="11"/>
      <c r="SZ769" s="11"/>
      <c r="TA769" s="11"/>
      <c r="TB769" s="11"/>
      <c r="TC769" s="11"/>
      <c r="TD769" s="11"/>
      <c r="TE769" s="11"/>
      <c r="TF769" s="11"/>
      <c r="TG769" s="11"/>
      <c r="TH769" s="11"/>
      <c r="TI769" s="11"/>
      <c r="TJ769" s="11"/>
      <c r="TK769" s="11"/>
      <c r="TL769" s="11"/>
      <c r="TM769" s="11"/>
      <c r="TN769" s="11"/>
      <c r="TO769" s="11"/>
      <c r="TP769" s="11"/>
      <c r="TQ769" s="11"/>
      <c r="TR769" s="11"/>
      <c r="TS769" s="11"/>
      <c r="TT769" s="11"/>
      <c r="TU769" s="11"/>
      <c r="TV769" s="11"/>
      <c r="TW769" s="11"/>
      <c r="TX769" s="11"/>
      <c r="TY769" s="11"/>
      <c r="TZ769" s="11"/>
      <c r="UA769" s="11"/>
      <c r="UB769" s="11"/>
      <c r="UC769" s="11"/>
      <c r="UD769" s="11"/>
      <c r="UE769" s="11"/>
      <c r="UF769" s="11"/>
      <c r="UG769" s="11"/>
      <c r="UH769" s="11"/>
      <c r="UI769" s="11"/>
      <c r="UJ769" s="11"/>
      <c r="UK769" s="11"/>
      <c r="UL769" s="11"/>
      <c r="UM769" s="11"/>
      <c r="UN769" s="11"/>
      <c r="UO769" s="11"/>
      <c r="UP769" s="11"/>
      <c r="UQ769" s="11"/>
      <c r="UR769" s="11"/>
      <c r="US769" s="11"/>
      <c r="UT769" s="11"/>
      <c r="UU769" s="11"/>
      <c r="UV769" s="11"/>
      <c r="UW769" s="11"/>
      <c r="UX769" s="11"/>
      <c r="UY769" s="11"/>
      <c r="UZ769" s="11"/>
      <c r="VA769" s="11"/>
      <c r="VB769" s="11"/>
      <c r="VC769" s="11"/>
      <c r="VD769" s="11"/>
      <c r="VE769" s="11"/>
      <c r="VF769" s="11"/>
      <c r="VG769" s="11"/>
      <c r="VH769" s="11"/>
      <c r="VI769" s="11"/>
      <c r="VJ769" s="11"/>
      <c r="VK769" s="11"/>
      <c r="VL769" s="11"/>
      <c r="VM769" s="11"/>
      <c r="VN769" s="11"/>
      <c r="VO769" s="11"/>
      <c r="VP769" s="11"/>
      <c r="VQ769" s="11"/>
      <c r="VR769" s="11"/>
      <c r="VS769" s="11"/>
      <c r="VT769" s="11"/>
      <c r="VU769" s="11"/>
      <c r="VV769" s="11"/>
      <c r="VW769" s="11"/>
      <c r="VX769" s="11"/>
      <c r="VY769" s="11"/>
      <c r="VZ769" s="11"/>
      <c r="WA769" s="11"/>
      <c r="WB769" s="11"/>
      <c r="WC769" s="11"/>
      <c r="WD769" s="11"/>
      <c r="WE769" s="11"/>
      <c r="WF769" s="11"/>
      <c r="WG769" s="11"/>
      <c r="WH769" s="11"/>
      <c r="WI769" s="11"/>
      <c r="WJ769" s="11"/>
      <c r="WK769" s="11"/>
    </row>
    <row r="770" spans="1:609"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t="s">
        <v>19723</v>
      </c>
      <c r="LD770" s="11"/>
      <c r="LE770" s="11"/>
      <c r="LF770" s="11"/>
      <c r="LG770" s="11"/>
      <c r="LH770" s="11" t="s">
        <v>19724</v>
      </c>
      <c r="LI770" s="11"/>
      <c r="LJ770" s="11"/>
      <c r="LK770" s="11"/>
      <c r="LL770" s="11"/>
      <c r="LM770" s="11"/>
      <c r="LN770" s="11"/>
      <c r="LO770" s="11"/>
      <c r="LP770" s="11"/>
      <c r="LQ770" s="11"/>
      <c r="LR770" s="11"/>
      <c r="LS770" s="11"/>
      <c r="LT770" s="11" t="s">
        <v>19725</v>
      </c>
      <c r="LU770" s="11"/>
      <c r="LV770" s="11"/>
      <c r="LW770" s="11"/>
      <c r="LX770" s="11"/>
      <c r="LY770" s="11"/>
      <c r="LZ770" s="11"/>
      <c r="MA770" s="11"/>
      <c r="MB770" s="11"/>
      <c r="MC770" s="11"/>
      <c r="MD770" s="11"/>
      <c r="ME770" s="11"/>
      <c r="MF770" s="11"/>
      <c r="MG770" s="11"/>
      <c r="MH770" s="11"/>
      <c r="MI770" s="11"/>
      <c r="MJ770" s="11"/>
      <c r="MK770" s="11"/>
      <c r="ML770" s="11"/>
      <c r="MM770" s="11"/>
      <c r="MN770" s="11"/>
      <c r="MO770" s="11"/>
      <c r="MP770" s="11"/>
      <c r="MQ770" s="11"/>
      <c r="MR770" s="11"/>
      <c r="MS770" s="11"/>
      <c r="MT770" s="11"/>
      <c r="MU770" s="11"/>
      <c r="MV770" s="11"/>
      <c r="MW770" s="11"/>
      <c r="MX770" s="11"/>
      <c r="MY770" s="11"/>
      <c r="MZ770" s="11"/>
      <c r="NA770" s="11"/>
      <c r="NB770" s="11"/>
      <c r="NC770" s="11"/>
      <c r="ND770" s="11"/>
      <c r="NE770" s="11"/>
      <c r="NF770" s="11"/>
      <c r="NG770" s="11"/>
      <c r="NH770" s="11"/>
      <c r="NI770" s="11"/>
      <c r="NJ770" s="11"/>
      <c r="NK770" s="11"/>
      <c r="NL770" s="11"/>
      <c r="NM770" s="11"/>
      <c r="NN770" s="11"/>
      <c r="NO770" s="11"/>
      <c r="NP770" s="11"/>
      <c r="NQ770" s="11"/>
      <c r="NR770" s="11"/>
      <c r="NS770" s="11"/>
      <c r="NT770" s="11"/>
      <c r="NU770" s="11"/>
      <c r="NV770" s="11"/>
      <c r="NW770" s="11"/>
      <c r="NX770" s="11"/>
      <c r="NY770" s="11"/>
      <c r="NZ770" s="11"/>
      <c r="OA770" s="11"/>
      <c r="OB770" s="11"/>
      <c r="OC770" s="11"/>
      <c r="OD770" s="11"/>
      <c r="OE770" s="11"/>
      <c r="OF770" s="11"/>
      <c r="OG770" s="11"/>
      <c r="OH770" s="11"/>
      <c r="OI770" s="11"/>
      <c r="OJ770" s="11"/>
      <c r="OK770" s="11"/>
      <c r="OL770" s="11"/>
      <c r="OM770" s="11"/>
      <c r="ON770" s="11"/>
      <c r="OO770" s="11"/>
      <c r="OP770" s="11"/>
      <c r="OQ770" s="11"/>
      <c r="OR770" s="11"/>
      <c r="OS770" s="11"/>
      <c r="OT770" s="11"/>
      <c r="OU770" s="11"/>
      <c r="OV770" s="11"/>
      <c r="OW770" s="11"/>
      <c r="OX770" s="11"/>
      <c r="OY770" s="11"/>
      <c r="OZ770" s="11"/>
      <c r="PA770" s="11"/>
      <c r="PB770" s="11"/>
      <c r="PC770" s="11"/>
      <c r="PD770" s="11"/>
      <c r="PE770" s="11"/>
      <c r="PF770" s="11"/>
      <c r="PG770" s="11"/>
      <c r="PH770" s="11"/>
      <c r="PI770" s="11"/>
      <c r="PJ770" s="11"/>
      <c r="PK770" s="11"/>
      <c r="PL770" s="11"/>
      <c r="PM770" s="11"/>
      <c r="PN770" s="11"/>
      <c r="PO770" s="11"/>
      <c r="PP770" s="11"/>
      <c r="PQ770" s="11"/>
      <c r="PR770" s="11"/>
      <c r="PS770" s="11"/>
      <c r="PT770" s="11"/>
      <c r="PU770" s="11"/>
      <c r="PV770" s="11"/>
      <c r="PW770" s="11"/>
      <c r="PX770" s="11"/>
      <c r="PY770" s="11"/>
      <c r="PZ770" s="11"/>
      <c r="QA770" s="11"/>
      <c r="QB770" s="11"/>
      <c r="QC770" s="11"/>
      <c r="QD770" s="11"/>
      <c r="QE770" s="11"/>
      <c r="QF770" s="11"/>
      <c r="QG770" s="11"/>
      <c r="QH770" s="11"/>
      <c r="QI770" s="11"/>
      <c r="QJ770" s="11"/>
      <c r="QK770" s="11"/>
      <c r="QL770" s="11"/>
      <c r="QM770" s="11"/>
      <c r="QN770" s="11"/>
      <c r="QO770" s="11"/>
      <c r="QP770" s="11"/>
      <c r="QQ770" s="11"/>
      <c r="QR770" s="11"/>
      <c r="QS770" s="11"/>
      <c r="QT770" s="11"/>
      <c r="QU770" s="11"/>
      <c r="QV770" s="11"/>
      <c r="QW770" s="11"/>
      <c r="QX770" s="11"/>
      <c r="QY770" s="11"/>
      <c r="QZ770" s="11"/>
      <c r="RA770" s="11"/>
      <c r="RB770" s="11"/>
      <c r="RC770" s="11"/>
      <c r="RD770" s="11"/>
      <c r="RE770" s="11"/>
      <c r="RF770" s="11"/>
      <c r="RG770" s="11"/>
      <c r="RH770" s="11"/>
      <c r="RI770" s="11"/>
      <c r="RJ770" s="11"/>
      <c r="RK770" s="11"/>
      <c r="RL770" s="11"/>
      <c r="RM770" s="11"/>
      <c r="RN770" s="11"/>
      <c r="RO770" s="11"/>
      <c r="RP770" s="11"/>
      <c r="RQ770" s="11"/>
      <c r="RR770" s="11"/>
      <c r="RS770" s="11"/>
      <c r="RT770" s="11"/>
      <c r="RU770" s="11"/>
      <c r="RV770" s="11"/>
      <c r="RW770" s="11"/>
      <c r="RX770" s="11"/>
      <c r="RY770" s="11"/>
      <c r="RZ770" s="11"/>
      <c r="SA770" s="11"/>
      <c r="SB770" s="11"/>
      <c r="SC770" s="11"/>
      <c r="SD770" s="11"/>
      <c r="SE770" s="11"/>
      <c r="SF770" s="11"/>
      <c r="SG770" s="11"/>
      <c r="SH770" s="11"/>
      <c r="SI770" s="11"/>
      <c r="SJ770" s="11"/>
      <c r="SK770" s="11"/>
      <c r="SL770" s="11"/>
      <c r="SM770" s="11"/>
      <c r="SN770" s="11"/>
      <c r="SO770" s="11"/>
      <c r="SP770" s="11"/>
      <c r="SQ770" s="11"/>
      <c r="SR770" s="11"/>
      <c r="SS770" s="11"/>
      <c r="ST770" s="11"/>
      <c r="SU770" s="11"/>
      <c r="SV770" s="11"/>
      <c r="SW770" s="11"/>
      <c r="SX770" s="11"/>
      <c r="SY770" s="11"/>
      <c r="SZ770" s="11"/>
      <c r="TA770" s="11"/>
      <c r="TB770" s="11"/>
      <c r="TC770" s="11"/>
      <c r="TD770" s="11"/>
      <c r="TE770" s="11"/>
      <c r="TF770" s="11"/>
      <c r="TG770" s="11"/>
      <c r="TH770" s="11"/>
      <c r="TI770" s="11"/>
      <c r="TJ770" s="11"/>
      <c r="TK770" s="11"/>
      <c r="TL770" s="11"/>
      <c r="TM770" s="11"/>
      <c r="TN770" s="11"/>
      <c r="TO770" s="11"/>
      <c r="TP770" s="11"/>
      <c r="TQ770" s="11"/>
      <c r="TR770" s="11"/>
      <c r="TS770" s="11"/>
      <c r="TT770" s="11"/>
      <c r="TU770" s="11"/>
      <c r="TV770" s="11"/>
      <c r="TW770" s="11"/>
      <c r="TX770" s="11"/>
      <c r="TY770" s="11"/>
      <c r="TZ770" s="11"/>
      <c r="UA770" s="11"/>
      <c r="UB770" s="11"/>
      <c r="UC770" s="11"/>
      <c r="UD770" s="11"/>
      <c r="UE770" s="11"/>
      <c r="UF770" s="11"/>
      <c r="UG770" s="11"/>
      <c r="UH770" s="11"/>
      <c r="UI770" s="11"/>
      <c r="UJ770" s="11"/>
      <c r="UK770" s="11"/>
      <c r="UL770" s="11"/>
      <c r="UM770" s="11"/>
      <c r="UN770" s="11"/>
      <c r="UO770" s="11"/>
      <c r="UP770" s="11"/>
      <c r="UQ770" s="11"/>
      <c r="UR770" s="11"/>
      <c r="US770" s="11"/>
      <c r="UT770" s="11"/>
      <c r="UU770" s="11"/>
      <c r="UV770" s="11"/>
      <c r="UW770" s="11"/>
      <c r="UX770" s="11"/>
      <c r="UY770" s="11"/>
      <c r="UZ770" s="11"/>
      <c r="VA770" s="11"/>
      <c r="VB770" s="11"/>
      <c r="VC770" s="11"/>
      <c r="VD770" s="11"/>
      <c r="VE770" s="11"/>
      <c r="VF770" s="11"/>
      <c r="VG770" s="11"/>
      <c r="VH770" s="11"/>
      <c r="VI770" s="11"/>
      <c r="VJ770" s="11"/>
      <c r="VK770" s="11"/>
      <c r="VL770" s="11"/>
      <c r="VM770" s="11"/>
      <c r="VN770" s="11"/>
      <c r="VO770" s="11"/>
      <c r="VP770" s="11"/>
      <c r="VQ770" s="11"/>
      <c r="VR770" s="11"/>
      <c r="VS770" s="11"/>
      <c r="VT770" s="11"/>
      <c r="VU770" s="11"/>
      <c r="VV770" s="11"/>
      <c r="VW770" s="11"/>
      <c r="VX770" s="11"/>
      <c r="VY770" s="11"/>
      <c r="VZ770" s="11"/>
      <c r="WA770" s="11"/>
      <c r="WB770" s="11"/>
      <c r="WC770" s="11"/>
      <c r="WD770" s="11"/>
      <c r="WE770" s="11"/>
      <c r="WF770" s="11"/>
      <c r="WG770" s="11"/>
      <c r="WH770" s="11"/>
      <c r="WI770" s="11"/>
      <c r="WJ770" s="11"/>
      <c r="WK770" s="11"/>
    </row>
    <row r="771" spans="1:609"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t="s">
        <v>19726</v>
      </c>
      <c r="LD771" s="11"/>
      <c r="LE771" s="11"/>
      <c r="LF771" s="11"/>
      <c r="LG771" s="11"/>
      <c r="LH771" s="11" t="s">
        <v>19727</v>
      </c>
      <c r="LI771" s="11"/>
      <c r="LJ771" s="11"/>
      <c r="LK771" s="11"/>
      <c r="LL771" s="11"/>
      <c r="LM771" s="11"/>
      <c r="LN771" s="11"/>
      <c r="LO771" s="11"/>
      <c r="LP771" s="11"/>
      <c r="LQ771" s="11"/>
      <c r="LR771" s="11"/>
      <c r="LS771" s="11"/>
      <c r="LT771" s="11" t="s">
        <v>19728</v>
      </c>
      <c r="LU771" s="11"/>
      <c r="LV771" s="11"/>
      <c r="LW771" s="11"/>
      <c r="LX771" s="11"/>
      <c r="LY771" s="11"/>
      <c r="LZ771" s="11"/>
      <c r="MA771" s="11"/>
      <c r="MB771" s="11"/>
      <c r="MC771" s="11"/>
      <c r="MD771" s="11"/>
      <c r="ME771" s="11"/>
      <c r="MF771" s="11"/>
      <c r="MG771" s="11"/>
      <c r="MH771" s="11"/>
      <c r="MI771" s="11"/>
      <c r="MJ771" s="11"/>
      <c r="MK771" s="11"/>
      <c r="ML771" s="11"/>
      <c r="MM771" s="11"/>
      <c r="MN771" s="11"/>
      <c r="MO771" s="11"/>
      <c r="MP771" s="11"/>
      <c r="MQ771" s="11"/>
      <c r="MR771" s="11"/>
      <c r="MS771" s="11"/>
      <c r="MT771" s="11"/>
      <c r="MU771" s="11"/>
      <c r="MV771" s="11"/>
      <c r="MW771" s="11"/>
      <c r="MX771" s="11"/>
      <c r="MY771" s="11"/>
      <c r="MZ771" s="11"/>
      <c r="NA771" s="11"/>
      <c r="NB771" s="11"/>
      <c r="NC771" s="11"/>
      <c r="ND771" s="11"/>
      <c r="NE771" s="11"/>
      <c r="NF771" s="11"/>
      <c r="NG771" s="11"/>
      <c r="NH771" s="11"/>
      <c r="NI771" s="11"/>
      <c r="NJ771" s="11"/>
      <c r="NK771" s="11"/>
      <c r="NL771" s="11"/>
      <c r="NM771" s="11"/>
      <c r="NN771" s="11"/>
      <c r="NO771" s="11"/>
      <c r="NP771" s="11"/>
      <c r="NQ771" s="11"/>
      <c r="NR771" s="11"/>
      <c r="NS771" s="11"/>
      <c r="NT771" s="11"/>
      <c r="NU771" s="11"/>
      <c r="NV771" s="11"/>
      <c r="NW771" s="11"/>
      <c r="NX771" s="11"/>
      <c r="NY771" s="11"/>
      <c r="NZ771" s="11"/>
      <c r="OA771" s="11"/>
      <c r="OB771" s="11"/>
      <c r="OC771" s="11"/>
      <c r="OD771" s="11"/>
      <c r="OE771" s="11"/>
      <c r="OF771" s="11"/>
      <c r="OG771" s="11"/>
      <c r="OH771" s="11"/>
      <c r="OI771" s="11"/>
      <c r="OJ771" s="11"/>
      <c r="OK771" s="11"/>
      <c r="OL771" s="11"/>
      <c r="OM771" s="11"/>
      <c r="ON771" s="11"/>
      <c r="OO771" s="11"/>
      <c r="OP771" s="11"/>
      <c r="OQ771" s="11"/>
      <c r="OR771" s="11"/>
      <c r="OS771" s="11"/>
      <c r="OT771" s="11"/>
      <c r="OU771" s="11"/>
      <c r="OV771" s="11"/>
      <c r="OW771" s="11"/>
      <c r="OX771" s="11"/>
      <c r="OY771" s="11"/>
      <c r="OZ771" s="11"/>
      <c r="PA771" s="11"/>
      <c r="PB771" s="11"/>
      <c r="PC771" s="11"/>
      <c r="PD771" s="11"/>
      <c r="PE771" s="11"/>
      <c r="PF771" s="11"/>
      <c r="PG771" s="11"/>
      <c r="PH771" s="11"/>
      <c r="PI771" s="11"/>
      <c r="PJ771" s="11"/>
      <c r="PK771" s="11"/>
      <c r="PL771" s="11"/>
      <c r="PM771" s="11"/>
      <c r="PN771" s="11"/>
      <c r="PO771" s="11"/>
      <c r="PP771" s="11"/>
      <c r="PQ771" s="11"/>
      <c r="PR771" s="11"/>
      <c r="PS771" s="11"/>
      <c r="PT771" s="11"/>
      <c r="PU771" s="11"/>
      <c r="PV771" s="11"/>
      <c r="PW771" s="11"/>
      <c r="PX771" s="11"/>
      <c r="PY771" s="11"/>
      <c r="PZ771" s="11"/>
      <c r="QA771" s="11"/>
      <c r="QB771" s="11"/>
      <c r="QC771" s="11"/>
      <c r="QD771" s="11"/>
      <c r="QE771" s="11"/>
      <c r="QF771" s="11"/>
      <c r="QG771" s="11"/>
      <c r="QH771" s="11"/>
      <c r="QI771" s="11"/>
      <c r="QJ771" s="11"/>
      <c r="QK771" s="11"/>
      <c r="QL771" s="11"/>
      <c r="QM771" s="11"/>
      <c r="QN771" s="11"/>
      <c r="QO771" s="11"/>
      <c r="QP771" s="11"/>
      <c r="QQ771" s="11"/>
      <c r="QR771" s="11"/>
      <c r="QS771" s="11"/>
      <c r="QT771" s="11"/>
      <c r="QU771" s="11"/>
      <c r="QV771" s="11"/>
      <c r="QW771" s="11"/>
      <c r="QX771" s="11"/>
      <c r="QY771" s="11"/>
      <c r="QZ771" s="11"/>
      <c r="RA771" s="11"/>
      <c r="RB771" s="11"/>
      <c r="RC771" s="11"/>
      <c r="RD771" s="11"/>
      <c r="RE771" s="11"/>
      <c r="RF771" s="11"/>
      <c r="RG771" s="11"/>
      <c r="RH771" s="11"/>
      <c r="RI771" s="11"/>
      <c r="RJ771" s="11"/>
      <c r="RK771" s="11"/>
      <c r="RL771" s="11"/>
      <c r="RM771" s="11"/>
      <c r="RN771" s="11"/>
      <c r="RO771" s="11"/>
      <c r="RP771" s="11"/>
      <c r="RQ771" s="11"/>
      <c r="RR771" s="11"/>
      <c r="RS771" s="11"/>
      <c r="RT771" s="11"/>
      <c r="RU771" s="11"/>
      <c r="RV771" s="11"/>
      <c r="RW771" s="11"/>
      <c r="RX771" s="11"/>
      <c r="RY771" s="11"/>
      <c r="RZ771" s="11"/>
      <c r="SA771" s="11"/>
      <c r="SB771" s="11"/>
      <c r="SC771" s="11"/>
      <c r="SD771" s="11"/>
      <c r="SE771" s="11"/>
      <c r="SF771" s="11"/>
      <c r="SG771" s="11"/>
      <c r="SH771" s="11"/>
      <c r="SI771" s="11"/>
      <c r="SJ771" s="11"/>
      <c r="SK771" s="11"/>
      <c r="SL771" s="11"/>
      <c r="SM771" s="11"/>
      <c r="SN771" s="11"/>
      <c r="SO771" s="11"/>
      <c r="SP771" s="11"/>
      <c r="SQ771" s="11"/>
      <c r="SR771" s="11"/>
      <c r="SS771" s="11"/>
      <c r="ST771" s="11"/>
      <c r="SU771" s="11"/>
      <c r="SV771" s="11"/>
      <c r="SW771" s="11"/>
      <c r="SX771" s="11"/>
      <c r="SY771" s="11"/>
      <c r="SZ771" s="11"/>
      <c r="TA771" s="11"/>
      <c r="TB771" s="11"/>
      <c r="TC771" s="11"/>
      <c r="TD771" s="11"/>
      <c r="TE771" s="11"/>
      <c r="TF771" s="11"/>
      <c r="TG771" s="11"/>
      <c r="TH771" s="11"/>
      <c r="TI771" s="11"/>
      <c r="TJ771" s="11"/>
      <c r="TK771" s="11"/>
      <c r="TL771" s="11"/>
      <c r="TM771" s="11"/>
      <c r="TN771" s="11"/>
      <c r="TO771" s="11"/>
      <c r="TP771" s="11"/>
      <c r="TQ771" s="11"/>
      <c r="TR771" s="11"/>
      <c r="TS771" s="11"/>
      <c r="TT771" s="11"/>
      <c r="TU771" s="11"/>
      <c r="TV771" s="11"/>
      <c r="TW771" s="11"/>
      <c r="TX771" s="11"/>
      <c r="TY771" s="11"/>
      <c r="TZ771" s="11"/>
      <c r="UA771" s="11"/>
      <c r="UB771" s="11"/>
      <c r="UC771" s="11"/>
      <c r="UD771" s="11"/>
      <c r="UE771" s="11"/>
      <c r="UF771" s="11"/>
      <c r="UG771" s="11"/>
      <c r="UH771" s="11"/>
      <c r="UI771" s="11"/>
      <c r="UJ771" s="11"/>
      <c r="UK771" s="11"/>
      <c r="UL771" s="11"/>
      <c r="UM771" s="11"/>
      <c r="UN771" s="11"/>
      <c r="UO771" s="11"/>
      <c r="UP771" s="11"/>
      <c r="UQ771" s="11"/>
      <c r="UR771" s="11"/>
      <c r="US771" s="11"/>
      <c r="UT771" s="11"/>
      <c r="UU771" s="11"/>
      <c r="UV771" s="11"/>
      <c r="UW771" s="11"/>
      <c r="UX771" s="11"/>
      <c r="UY771" s="11"/>
      <c r="UZ771" s="11"/>
      <c r="VA771" s="11"/>
      <c r="VB771" s="11"/>
      <c r="VC771" s="11"/>
      <c r="VD771" s="11"/>
      <c r="VE771" s="11"/>
      <c r="VF771" s="11"/>
      <c r="VG771" s="11"/>
      <c r="VH771" s="11"/>
      <c r="VI771" s="11"/>
      <c r="VJ771" s="11"/>
      <c r="VK771" s="11"/>
      <c r="VL771" s="11"/>
      <c r="VM771" s="11"/>
      <c r="VN771" s="11"/>
      <c r="VO771" s="11"/>
      <c r="VP771" s="11"/>
      <c r="VQ771" s="11"/>
      <c r="VR771" s="11"/>
      <c r="VS771" s="11"/>
      <c r="VT771" s="11"/>
      <c r="VU771" s="11"/>
      <c r="VV771" s="11"/>
      <c r="VW771" s="11"/>
      <c r="VX771" s="11"/>
      <c r="VY771" s="11"/>
      <c r="VZ771" s="11"/>
      <c r="WA771" s="11"/>
      <c r="WB771" s="11"/>
      <c r="WC771" s="11"/>
      <c r="WD771" s="11"/>
      <c r="WE771" s="11"/>
      <c r="WF771" s="11"/>
      <c r="WG771" s="11"/>
      <c r="WH771" s="11"/>
      <c r="WI771" s="11"/>
      <c r="WJ771" s="11"/>
      <c r="WK771" s="11"/>
    </row>
    <row r="772" spans="1:609"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t="s">
        <v>19729</v>
      </c>
      <c r="LD772" s="11"/>
      <c r="LE772" s="11"/>
      <c r="LF772" s="11"/>
      <c r="LG772" s="11"/>
      <c r="LH772" s="11" t="s">
        <v>19730</v>
      </c>
      <c r="LI772" s="11"/>
      <c r="LJ772" s="11"/>
      <c r="LK772" s="11"/>
      <c r="LL772" s="11"/>
      <c r="LM772" s="11"/>
      <c r="LN772" s="11"/>
      <c r="LO772" s="11"/>
      <c r="LP772" s="11"/>
      <c r="LQ772" s="11"/>
      <c r="LR772" s="11"/>
      <c r="LS772" s="11"/>
      <c r="LT772" s="11" t="s">
        <v>19731</v>
      </c>
      <c r="LU772" s="11"/>
      <c r="LV772" s="11"/>
      <c r="LW772" s="11"/>
      <c r="LX772" s="11"/>
      <c r="LY772" s="11"/>
      <c r="LZ772" s="11"/>
      <c r="MA772" s="11"/>
      <c r="MB772" s="11"/>
      <c r="MC772" s="11"/>
      <c r="MD772" s="11"/>
      <c r="ME772" s="11"/>
      <c r="MF772" s="11"/>
      <c r="MG772" s="11"/>
      <c r="MH772" s="11"/>
      <c r="MI772" s="11"/>
      <c r="MJ772" s="11"/>
      <c r="MK772" s="11"/>
      <c r="ML772" s="11"/>
      <c r="MM772" s="11"/>
      <c r="MN772" s="11"/>
      <c r="MO772" s="11"/>
      <c r="MP772" s="11"/>
      <c r="MQ772" s="11"/>
      <c r="MR772" s="11"/>
      <c r="MS772" s="11"/>
      <c r="MT772" s="11"/>
      <c r="MU772" s="11"/>
      <c r="MV772" s="11"/>
      <c r="MW772" s="11"/>
      <c r="MX772" s="11"/>
      <c r="MY772" s="11"/>
      <c r="MZ772" s="11"/>
      <c r="NA772" s="11"/>
      <c r="NB772" s="11"/>
      <c r="NC772" s="11"/>
      <c r="ND772" s="11"/>
      <c r="NE772" s="11"/>
      <c r="NF772" s="11"/>
      <c r="NG772" s="11"/>
      <c r="NH772" s="11"/>
      <c r="NI772" s="11"/>
      <c r="NJ772" s="11"/>
      <c r="NK772" s="11"/>
      <c r="NL772" s="11"/>
      <c r="NM772" s="11"/>
      <c r="NN772" s="11"/>
      <c r="NO772" s="11"/>
      <c r="NP772" s="11"/>
      <c r="NQ772" s="11"/>
      <c r="NR772" s="11"/>
      <c r="NS772" s="11"/>
      <c r="NT772" s="11"/>
      <c r="NU772" s="11"/>
      <c r="NV772" s="11"/>
      <c r="NW772" s="11"/>
      <c r="NX772" s="11"/>
      <c r="NY772" s="11"/>
      <c r="NZ772" s="11"/>
      <c r="OA772" s="11"/>
      <c r="OB772" s="11"/>
      <c r="OC772" s="11"/>
      <c r="OD772" s="11"/>
      <c r="OE772" s="11"/>
      <c r="OF772" s="11"/>
      <c r="OG772" s="11"/>
      <c r="OH772" s="11"/>
      <c r="OI772" s="11"/>
      <c r="OJ772" s="11"/>
      <c r="OK772" s="11"/>
      <c r="OL772" s="11"/>
      <c r="OM772" s="11"/>
      <c r="ON772" s="11"/>
      <c r="OO772" s="11"/>
      <c r="OP772" s="11"/>
      <c r="OQ772" s="11"/>
      <c r="OR772" s="11"/>
      <c r="OS772" s="11"/>
      <c r="OT772" s="11"/>
      <c r="OU772" s="11"/>
      <c r="OV772" s="11"/>
      <c r="OW772" s="11"/>
      <c r="OX772" s="11"/>
      <c r="OY772" s="11"/>
      <c r="OZ772" s="11"/>
      <c r="PA772" s="11"/>
      <c r="PB772" s="11"/>
      <c r="PC772" s="11"/>
      <c r="PD772" s="11"/>
      <c r="PE772" s="11"/>
      <c r="PF772" s="11"/>
      <c r="PG772" s="11"/>
      <c r="PH772" s="11"/>
      <c r="PI772" s="11"/>
      <c r="PJ772" s="11"/>
      <c r="PK772" s="11"/>
      <c r="PL772" s="11"/>
      <c r="PM772" s="11"/>
      <c r="PN772" s="11"/>
      <c r="PO772" s="11"/>
      <c r="PP772" s="11"/>
      <c r="PQ772" s="11"/>
      <c r="PR772" s="11"/>
      <c r="PS772" s="11"/>
      <c r="PT772" s="11"/>
      <c r="PU772" s="11"/>
      <c r="PV772" s="11"/>
      <c r="PW772" s="11"/>
      <c r="PX772" s="11"/>
      <c r="PY772" s="11"/>
      <c r="PZ772" s="11"/>
      <c r="QA772" s="11"/>
      <c r="QB772" s="11"/>
      <c r="QC772" s="11"/>
      <c r="QD772" s="11"/>
      <c r="QE772" s="11"/>
      <c r="QF772" s="11"/>
      <c r="QG772" s="11"/>
      <c r="QH772" s="11"/>
      <c r="QI772" s="11"/>
      <c r="QJ772" s="11"/>
      <c r="QK772" s="11"/>
      <c r="QL772" s="11"/>
      <c r="QM772" s="11"/>
      <c r="QN772" s="11"/>
      <c r="QO772" s="11"/>
      <c r="QP772" s="11"/>
      <c r="QQ772" s="11"/>
      <c r="QR772" s="11"/>
      <c r="QS772" s="11"/>
      <c r="QT772" s="11"/>
      <c r="QU772" s="11"/>
      <c r="QV772" s="11"/>
      <c r="QW772" s="11"/>
      <c r="QX772" s="11"/>
      <c r="QY772" s="11"/>
      <c r="QZ772" s="11"/>
      <c r="RA772" s="11"/>
      <c r="RB772" s="11"/>
      <c r="RC772" s="11"/>
      <c r="RD772" s="11"/>
      <c r="RE772" s="11"/>
      <c r="RF772" s="11"/>
      <c r="RG772" s="11"/>
      <c r="RH772" s="11"/>
      <c r="RI772" s="11"/>
      <c r="RJ772" s="11"/>
      <c r="RK772" s="11"/>
      <c r="RL772" s="11"/>
      <c r="RM772" s="11"/>
      <c r="RN772" s="11"/>
      <c r="RO772" s="11"/>
      <c r="RP772" s="11"/>
      <c r="RQ772" s="11"/>
      <c r="RR772" s="11"/>
      <c r="RS772" s="11"/>
      <c r="RT772" s="11"/>
      <c r="RU772" s="11"/>
      <c r="RV772" s="11"/>
      <c r="RW772" s="11"/>
      <c r="RX772" s="11"/>
      <c r="RY772" s="11"/>
      <c r="RZ772" s="11"/>
      <c r="SA772" s="11"/>
      <c r="SB772" s="11"/>
      <c r="SC772" s="11"/>
      <c r="SD772" s="11"/>
      <c r="SE772" s="11"/>
      <c r="SF772" s="11"/>
      <c r="SG772" s="11"/>
      <c r="SH772" s="11"/>
      <c r="SI772" s="11"/>
      <c r="SJ772" s="11"/>
      <c r="SK772" s="11"/>
      <c r="SL772" s="11"/>
      <c r="SM772" s="11"/>
      <c r="SN772" s="11"/>
      <c r="SO772" s="11"/>
      <c r="SP772" s="11"/>
      <c r="SQ772" s="11"/>
      <c r="SR772" s="11"/>
      <c r="SS772" s="11"/>
      <c r="ST772" s="11"/>
      <c r="SU772" s="11"/>
      <c r="SV772" s="11"/>
      <c r="SW772" s="11"/>
      <c r="SX772" s="11"/>
      <c r="SY772" s="11"/>
      <c r="SZ772" s="11"/>
      <c r="TA772" s="11"/>
      <c r="TB772" s="11"/>
      <c r="TC772" s="11"/>
      <c r="TD772" s="11"/>
      <c r="TE772" s="11"/>
      <c r="TF772" s="11"/>
      <c r="TG772" s="11"/>
      <c r="TH772" s="11"/>
      <c r="TI772" s="11"/>
      <c r="TJ772" s="11"/>
      <c r="TK772" s="11"/>
      <c r="TL772" s="11"/>
      <c r="TM772" s="11"/>
      <c r="TN772" s="11"/>
      <c r="TO772" s="11"/>
      <c r="TP772" s="11"/>
      <c r="TQ772" s="11"/>
      <c r="TR772" s="11"/>
      <c r="TS772" s="11"/>
      <c r="TT772" s="11"/>
      <c r="TU772" s="11"/>
      <c r="TV772" s="11"/>
      <c r="TW772" s="11"/>
      <c r="TX772" s="11"/>
      <c r="TY772" s="11"/>
      <c r="TZ772" s="11"/>
      <c r="UA772" s="11"/>
      <c r="UB772" s="11"/>
      <c r="UC772" s="11"/>
      <c r="UD772" s="11"/>
      <c r="UE772" s="11"/>
      <c r="UF772" s="11"/>
      <c r="UG772" s="11"/>
      <c r="UH772" s="11"/>
      <c r="UI772" s="11"/>
      <c r="UJ772" s="11"/>
      <c r="UK772" s="11"/>
      <c r="UL772" s="11"/>
      <c r="UM772" s="11"/>
      <c r="UN772" s="11"/>
      <c r="UO772" s="11"/>
      <c r="UP772" s="11"/>
      <c r="UQ772" s="11"/>
      <c r="UR772" s="11"/>
      <c r="US772" s="11"/>
      <c r="UT772" s="11"/>
      <c r="UU772" s="11"/>
      <c r="UV772" s="11"/>
      <c r="UW772" s="11"/>
      <c r="UX772" s="11"/>
      <c r="UY772" s="11"/>
      <c r="UZ772" s="11"/>
      <c r="VA772" s="11"/>
      <c r="VB772" s="11"/>
      <c r="VC772" s="11"/>
      <c r="VD772" s="11"/>
      <c r="VE772" s="11"/>
      <c r="VF772" s="11"/>
      <c r="VG772" s="11"/>
      <c r="VH772" s="11"/>
      <c r="VI772" s="11"/>
      <c r="VJ772" s="11"/>
      <c r="VK772" s="11"/>
      <c r="VL772" s="11"/>
      <c r="VM772" s="11"/>
      <c r="VN772" s="11"/>
      <c r="VO772" s="11"/>
      <c r="VP772" s="11"/>
      <c r="VQ772" s="11"/>
      <c r="VR772" s="11"/>
      <c r="VS772" s="11"/>
      <c r="VT772" s="11"/>
      <c r="VU772" s="11"/>
      <c r="VV772" s="11"/>
      <c r="VW772" s="11"/>
      <c r="VX772" s="11"/>
      <c r="VY772" s="11"/>
      <c r="VZ772" s="11"/>
      <c r="WA772" s="11"/>
      <c r="WB772" s="11"/>
      <c r="WC772" s="11"/>
      <c r="WD772" s="11"/>
      <c r="WE772" s="11"/>
      <c r="WF772" s="11"/>
      <c r="WG772" s="11"/>
      <c r="WH772" s="11"/>
      <c r="WI772" s="11"/>
      <c r="WJ772" s="11"/>
      <c r="WK772" s="11"/>
    </row>
    <row r="773" spans="1:609"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t="s">
        <v>19732</v>
      </c>
      <c r="LD773" s="11"/>
      <c r="LE773" s="11"/>
      <c r="LF773" s="11"/>
      <c r="LG773" s="11"/>
      <c r="LH773" s="11" t="s">
        <v>19733</v>
      </c>
      <c r="LI773" s="11"/>
      <c r="LJ773" s="11"/>
      <c r="LK773" s="11"/>
      <c r="LL773" s="11"/>
      <c r="LM773" s="11"/>
      <c r="LN773" s="11"/>
      <c r="LO773" s="11"/>
      <c r="LP773" s="11"/>
      <c r="LQ773" s="11"/>
      <c r="LR773" s="11"/>
      <c r="LS773" s="11"/>
      <c r="LT773" s="11" t="s">
        <v>19734</v>
      </c>
      <c r="LU773" s="11"/>
      <c r="LV773" s="11"/>
      <c r="LW773" s="11"/>
      <c r="LX773" s="11"/>
      <c r="LY773" s="11"/>
      <c r="LZ773" s="11"/>
      <c r="MA773" s="11"/>
      <c r="MB773" s="11"/>
      <c r="MC773" s="11"/>
      <c r="MD773" s="11"/>
      <c r="ME773" s="11"/>
      <c r="MF773" s="11"/>
      <c r="MG773" s="11"/>
      <c r="MH773" s="11"/>
      <c r="MI773" s="11"/>
      <c r="MJ773" s="11"/>
      <c r="MK773" s="11"/>
      <c r="ML773" s="11"/>
      <c r="MM773" s="11"/>
      <c r="MN773" s="11"/>
      <c r="MO773" s="11"/>
      <c r="MP773" s="11"/>
      <c r="MQ773" s="11"/>
      <c r="MR773" s="11"/>
      <c r="MS773" s="11"/>
      <c r="MT773" s="11"/>
      <c r="MU773" s="11"/>
      <c r="MV773" s="11"/>
      <c r="MW773" s="11"/>
      <c r="MX773" s="11"/>
      <c r="MY773" s="11"/>
      <c r="MZ773" s="11"/>
      <c r="NA773" s="11"/>
      <c r="NB773" s="11"/>
      <c r="NC773" s="11"/>
      <c r="ND773" s="11"/>
      <c r="NE773" s="11"/>
      <c r="NF773" s="11"/>
      <c r="NG773" s="11"/>
      <c r="NH773" s="11"/>
      <c r="NI773" s="11"/>
      <c r="NJ773" s="11"/>
      <c r="NK773" s="11"/>
      <c r="NL773" s="11"/>
      <c r="NM773" s="11"/>
      <c r="NN773" s="11"/>
      <c r="NO773" s="11"/>
      <c r="NP773" s="11"/>
      <c r="NQ773" s="11"/>
      <c r="NR773" s="11"/>
      <c r="NS773" s="11"/>
      <c r="NT773" s="11"/>
      <c r="NU773" s="11"/>
      <c r="NV773" s="11"/>
      <c r="NW773" s="11"/>
      <c r="NX773" s="11"/>
      <c r="NY773" s="11"/>
      <c r="NZ773" s="11"/>
      <c r="OA773" s="11"/>
      <c r="OB773" s="11"/>
      <c r="OC773" s="11"/>
      <c r="OD773" s="11"/>
      <c r="OE773" s="11"/>
      <c r="OF773" s="11"/>
      <c r="OG773" s="11"/>
      <c r="OH773" s="11"/>
      <c r="OI773" s="11"/>
      <c r="OJ773" s="11"/>
      <c r="OK773" s="11"/>
      <c r="OL773" s="11"/>
      <c r="OM773" s="11"/>
      <c r="ON773" s="11"/>
      <c r="OO773" s="11"/>
      <c r="OP773" s="11"/>
      <c r="OQ773" s="11"/>
      <c r="OR773" s="11"/>
      <c r="OS773" s="11"/>
      <c r="OT773" s="11"/>
      <c r="OU773" s="11"/>
      <c r="OV773" s="11"/>
      <c r="OW773" s="11"/>
      <c r="OX773" s="11"/>
      <c r="OY773" s="11"/>
      <c r="OZ773" s="11"/>
      <c r="PA773" s="11"/>
      <c r="PB773" s="11"/>
      <c r="PC773" s="11"/>
      <c r="PD773" s="11"/>
      <c r="PE773" s="11"/>
      <c r="PF773" s="11"/>
      <c r="PG773" s="11"/>
      <c r="PH773" s="11"/>
      <c r="PI773" s="11"/>
      <c r="PJ773" s="11"/>
      <c r="PK773" s="11"/>
      <c r="PL773" s="11"/>
      <c r="PM773" s="11"/>
      <c r="PN773" s="11"/>
      <c r="PO773" s="11"/>
      <c r="PP773" s="11"/>
      <c r="PQ773" s="11"/>
      <c r="PR773" s="11"/>
      <c r="PS773" s="11"/>
      <c r="PT773" s="11"/>
      <c r="PU773" s="11"/>
      <c r="PV773" s="11"/>
      <c r="PW773" s="11"/>
      <c r="PX773" s="11"/>
      <c r="PY773" s="11"/>
      <c r="PZ773" s="11"/>
      <c r="QA773" s="11"/>
      <c r="QB773" s="11"/>
      <c r="QC773" s="11"/>
      <c r="QD773" s="11"/>
      <c r="QE773" s="11"/>
      <c r="QF773" s="11"/>
      <c r="QG773" s="11"/>
      <c r="QH773" s="11"/>
      <c r="QI773" s="11"/>
      <c r="QJ773" s="11"/>
      <c r="QK773" s="11"/>
      <c r="QL773" s="11"/>
      <c r="QM773" s="11"/>
      <c r="QN773" s="11"/>
      <c r="QO773" s="11"/>
      <c r="QP773" s="11"/>
      <c r="QQ773" s="11"/>
      <c r="QR773" s="11"/>
      <c r="QS773" s="11"/>
      <c r="QT773" s="11"/>
      <c r="QU773" s="11"/>
      <c r="QV773" s="11"/>
      <c r="QW773" s="11"/>
      <c r="QX773" s="11"/>
      <c r="QY773" s="11"/>
      <c r="QZ773" s="11"/>
      <c r="RA773" s="11"/>
      <c r="RB773" s="11"/>
      <c r="RC773" s="11"/>
      <c r="RD773" s="11"/>
      <c r="RE773" s="11"/>
      <c r="RF773" s="11"/>
      <c r="RG773" s="11"/>
      <c r="RH773" s="11"/>
      <c r="RI773" s="11"/>
      <c r="RJ773" s="11"/>
      <c r="RK773" s="11"/>
      <c r="RL773" s="11"/>
      <c r="RM773" s="11"/>
      <c r="RN773" s="11"/>
      <c r="RO773" s="11"/>
      <c r="RP773" s="11"/>
      <c r="RQ773" s="11"/>
      <c r="RR773" s="11"/>
      <c r="RS773" s="11"/>
      <c r="RT773" s="11"/>
      <c r="RU773" s="11"/>
      <c r="RV773" s="11"/>
      <c r="RW773" s="11"/>
      <c r="RX773" s="11"/>
      <c r="RY773" s="11"/>
      <c r="RZ773" s="11"/>
      <c r="SA773" s="11"/>
      <c r="SB773" s="11"/>
      <c r="SC773" s="11"/>
      <c r="SD773" s="11"/>
      <c r="SE773" s="11"/>
      <c r="SF773" s="11"/>
      <c r="SG773" s="11"/>
      <c r="SH773" s="11"/>
      <c r="SI773" s="11"/>
      <c r="SJ773" s="11"/>
      <c r="SK773" s="11"/>
      <c r="SL773" s="11"/>
      <c r="SM773" s="11"/>
      <c r="SN773" s="11"/>
      <c r="SO773" s="11"/>
      <c r="SP773" s="11"/>
      <c r="SQ773" s="11"/>
      <c r="SR773" s="11"/>
      <c r="SS773" s="11"/>
      <c r="ST773" s="11"/>
      <c r="SU773" s="11"/>
      <c r="SV773" s="11"/>
      <c r="SW773" s="11"/>
      <c r="SX773" s="11"/>
      <c r="SY773" s="11"/>
      <c r="SZ773" s="11"/>
      <c r="TA773" s="11"/>
      <c r="TB773" s="11"/>
      <c r="TC773" s="11"/>
      <c r="TD773" s="11"/>
      <c r="TE773" s="11"/>
      <c r="TF773" s="11"/>
      <c r="TG773" s="11"/>
      <c r="TH773" s="11"/>
      <c r="TI773" s="11"/>
      <c r="TJ773" s="11"/>
      <c r="TK773" s="11"/>
      <c r="TL773" s="11"/>
      <c r="TM773" s="11"/>
      <c r="TN773" s="11"/>
      <c r="TO773" s="11"/>
      <c r="TP773" s="11"/>
      <c r="TQ773" s="11"/>
      <c r="TR773" s="11"/>
      <c r="TS773" s="11"/>
      <c r="TT773" s="11"/>
      <c r="TU773" s="11"/>
      <c r="TV773" s="11"/>
      <c r="TW773" s="11"/>
      <c r="TX773" s="11"/>
      <c r="TY773" s="11"/>
      <c r="TZ773" s="11"/>
      <c r="UA773" s="11"/>
      <c r="UB773" s="11"/>
      <c r="UC773" s="11"/>
      <c r="UD773" s="11"/>
      <c r="UE773" s="11"/>
      <c r="UF773" s="11"/>
      <c r="UG773" s="11"/>
      <c r="UH773" s="11"/>
      <c r="UI773" s="11"/>
      <c r="UJ773" s="11"/>
      <c r="UK773" s="11"/>
      <c r="UL773" s="11"/>
      <c r="UM773" s="11"/>
      <c r="UN773" s="11"/>
      <c r="UO773" s="11"/>
      <c r="UP773" s="11"/>
      <c r="UQ773" s="11"/>
      <c r="UR773" s="11"/>
      <c r="US773" s="11"/>
      <c r="UT773" s="11"/>
      <c r="UU773" s="11"/>
      <c r="UV773" s="11"/>
      <c r="UW773" s="11"/>
      <c r="UX773" s="11"/>
      <c r="UY773" s="11"/>
      <c r="UZ773" s="11"/>
      <c r="VA773" s="11"/>
      <c r="VB773" s="11"/>
      <c r="VC773" s="11"/>
      <c r="VD773" s="11"/>
      <c r="VE773" s="11"/>
      <c r="VF773" s="11"/>
      <c r="VG773" s="11"/>
      <c r="VH773" s="11"/>
      <c r="VI773" s="11"/>
      <c r="VJ773" s="11"/>
      <c r="VK773" s="11"/>
      <c r="VL773" s="11"/>
      <c r="VM773" s="11"/>
      <c r="VN773" s="11"/>
      <c r="VO773" s="11"/>
      <c r="VP773" s="11"/>
      <c r="VQ773" s="11"/>
      <c r="VR773" s="11"/>
      <c r="VS773" s="11"/>
      <c r="VT773" s="11"/>
      <c r="VU773" s="11"/>
      <c r="VV773" s="11"/>
      <c r="VW773" s="11"/>
      <c r="VX773" s="11"/>
      <c r="VY773" s="11"/>
      <c r="VZ773" s="11"/>
      <c r="WA773" s="11"/>
      <c r="WB773" s="11"/>
      <c r="WC773" s="11"/>
      <c r="WD773" s="11"/>
      <c r="WE773" s="11"/>
      <c r="WF773" s="11"/>
      <c r="WG773" s="11"/>
      <c r="WH773" s="11"/>
      <c r="WI773" s="11"/>
      <c r="WJ773" s="11"/>
      <c r="WK773" s="11"/>
    </row>
    <row r="774" spans="1:609"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t="s">
        <v>19735</v>
      </c>
      <c r="LD774" s="11"/>
      <c r="LE774" s="11"/>
      <c r="LF774" s="11"/>
      <c r="LG774" s="11"/>
      <c r="LH774" s="11" t="s">
        <v>19736</v>
      </c>
      <c r="LI774" s="11"/>
      <c r="LJ774" s="11"/>
      <c r="LK774" s="11"/>
      <c r="LL774" s="11"/>
      <c r="LM774" s="11"/>
      <c r="LN774" s="11"/>
      <c r="LO774" s="11"/>
      <c r="LP774" s="11"/>
      <c r="LQ774" s="11"/>
      <c r="LR774" s="11"/>
      <c r="LS774" s="11"/>
      <c r="LT774" s="11" t="s">
        <v>19737</v>
      </c>
      <c r="LU774" s="11"/>
      <c r="LV774" s="11"/>
      <c r="LW774" s="11"/>
      <c r="LX774" s="11"/>
      <c r="LY774" s="11"/>
      <c r="LZ774" s="11"/>
      <c r="MA774" s="11"/>
      <c r="MB774" s="11"/>
      <c r="MC774" s="11"/>
      <c r="MD774" s="11"/>
      <c r="ME774" s="11"/>
      <c r="MF774" s="11"/>
      <c r="MG774" s="11"/>
      <c r="MH774" s="11"/>
      <c r="MI774" s="11"/>
      <c r="MJ774" s="11"/>
      <c r="MK774" s="11"/>
      <c r="ML774" s="11"/>
      <c r="MM774" s="11"/>
      <c r="MN774" s="11"/>
      <c r="MO774" s="11"/>
      <c r="MP774" s="11"/>
      <c r="MQ774" s="11"/>
      <c r="MR774" s="11"/>
      <c r="MS774" s="11"/>
      <c r="MT774" s="11"/>
      <c r="MU774" s="11"/>
      <c r="MV774" s="11"/>
      <c r="MW774" s="11"/>
      <c r="MX774" s="11"/>
      <c r="MY774" s="11"/>
      <c r="MZ774" s="11"/>
      <c r="NA774" s="11"/>
      <c r="NB774" s="11"/>
      <c r="NC774" s="11"/>
      <c r="ND774" s="11"/>
      <c r="NE774" s="11"/>
      <c r="NF774" s="11"/>
      <c r="NG774" s="11"/>
      <c r="NH774" s="11"/>
      <c r="NI774" s="11"/>
      <c r="NJ774" s="11"/>
      <c r="NK774" s="11"/>
      <c r="NL774" s="11"/>
      <c r="NM774" s="11"/>
      <c r="NN774" s="11"/>
      <c r="NO774" s="11"/>
      <c r="NP774" s="11"/>
      <c r="NQ774" s="11"/>
      <c r="NR774" s="11"/>
      <c r="NS774" s="11"/>
      <c r="NT774" s="11"/>
      <c r="NU774" s="11"/>
      <c r="NV774" s="11"/>
      <c r="NW774" s="11"/>
      <c r="NX774" s="11"/>
      <c r="NY774" s="11"/>
      <c r="NZ774" s="11"/>
      <c r="OA774" s="11"/>
      <c r="OB774" s="11"/>
      <c r="OC774" s="11"/>
      <c r="OD774" s="11"/>
      <c r="OE774" s="11"/>
      <c r="OF774" s="11"/>
      <c r="OG774" s="11"/>
      <c r="OH774" s="11"/>
      <c r="OI774" s="11"/>
      <c r="OJ774" s="11"/>
      <c r="OK774" s="11"/>
      <c r="OL774" s="11"/>
      <c r="OM774" s="11"/>
      <c r="ON774" s="11"/>
      <c r="OO774" s="11"/>
      <c r="OP774" s="11"/>
      <c r="OQ774" s="11"/>
      <c r="OR774" s="11"/>
      <c r="OS774" s="11"/>
      <c r="OT774" s="11"/>
      <c r="OU774" s="11"/>
      <c r="OV774" s="11"/>
      <c r="OW774" s="11"/>
      <c r="OX774" s="11"/>
      <c r="OY774" s="11"/>
      <c r="OZ774" s="11"/>
      <c r="PA774" s="11"/>
      <c r="PB774" s="11"/>
      <c r="PC774" s="11"/>
      <c r="PD774" s="11"/>
      <c r="PE774" s="11"/>
      <c r="PF774" s="11"/>
      <c r="PG774" s="11"/>
      <c r="PH774" s="11"/>
      <c r="PI774" s="11"/>
      <c r="PJ774" s="11"/>
      <c r="PK774" s="11"/>
      <c r="PL774" s="11"/>
      <c r="PM774" s="11"/>
      <c r="PN774" s="11"/>
      <c r="PO774" s="11"/>
      <c r="PP774" s="11"/>
      <c r="PQ774" s="11"/>
      <c r="PR774" s="11"/>
      <c r="PS774" s="11"/>
      <c r="PT774" s="11"/>
      <c r="PU774" s="11"/>
      <c r="PV774" s="11"/>
      <c r="PW774" s="11"/>
      <c r="PX774" s="11"/>
      <c r="PY774" s="11"/>
      <c r="PZ774" s="11"/>
      <c r="QA774" s="11"/>
      <c r="QB774" s="11"/>
      <c r="QC774" s="11"/>
      <c r="QD774" s="11"/>
      <c r="QE774" s="11"/>
      <c r="QF774" s="11"/>
      <c r="QG774" s="11"/>
      <c r="QH774" s="11"/>
      <c r="QI774" s="11"/>
      <c r="QJ774" s="11"/>
      <c r="QK774" s="11"/>
      <c r="QL774" s="11"/>
      <c r="QM774" s="11"/>
      <c r="QN774" s="11"/>
      <c r="QO774" s="11"/>
      <c r="QP774" s="11"/>
      <c r="QQ774" s="11"/>
      <c r="QR774" s="11"/>
      <c r="QS774" s="11"/>
      <c r="QT774" s="11"/>
      <c r="QU774" s="11"/>
      <c r="QV774" s="11"/>
      <c r="QW774" s="11"/>
      <c r="QX774" s="11"/>
      <c r="QY774" s="11"/>
      <c r="QZ774" s="11"/>
      <c r="RA774" s="11"/>
      <c r="RB774" s="11"/>
      <c r="RC774" s="11"/>
      <c r="RD774" s="11"/>
      <c r="RE774" s="11"/>
      <c r="RF774" s="11"/>
      <c r="RG774" s="11"/>
      <c r="RH774" s="11"/>
      <c r="RI774" s="11"/>
      <c r="RJ774" s="11"/>
      <c r="RK774" s="11"/>
      <c r="RL774" s="11"/>
      <c r="RM774" s="11"/>
      <c r="RN774" s="11"/>
      <c r="RO774" s="11"/>
      <c r="RP774" s="11"/>
      <c r="RQ774" s="11"/>
      <c r="RR774" s="11"/>
      <c r="RS774" s="11"/>
      <c r="RT774" s="11"/>
      <c r="RU774" s="11"/>
      <c r="RV774" s="11"/>
      <c r="RW774" s="11"/>
      <c r="RX774" s="11"/>
      <c r="RY774" s="11"/>
      <c r="RZ774" s="11"/>
      <c r="SA774" s="11"/>
      <c r="SB774" s="11"/>
      <c r="SC774" s="11"/>
      <c r="SD774" s="11"/>
      <c r="SE774" s="11"/>
      <c r="SF774" s="11"/>
      <c r="SG774" s="11"/>
      <c r="SH774" s="11"/>
      <c r="SI774" s="11"/>
      <c r="SJ774" s="11"/>
      <c r="SK774" s="11"/>
      <c r="SL774" s="11"/>
      <c r="SM774" s="11"/>
      <c r="SN774" s="11"/>
      <c r="SO774" s="11"/>
      <c r="SP774" s="11"/>
      <c r="SQ774" s="11"/>
      <c r="SR774" s="11"/>
      <c r="SS774" s="11"/>
      <c r="ST774" s="11"/>
      <c r="SU774" s="11"/>
      <c r="SV774" s="11"/>
      <c r="SW774" s="11"/>
      <c r="SX774" s="11"/>
      <c r="SY774" s="11"/>
      <c r="SZ774" s="11"/>
      <c r="TA774" s="11"/>
      <c r="TB774" s="11"/>
      <c r="TC774" s="11"/>
      <c r="TD774" s="11"/>
      <c r="TE774" s="11"/>
      <c r="TF774" s="11"/>
      <c r="TG774" s="11"/>
      <c r="TH774" s="11"/>
      <c r="TI774" s="11"/>
      <c r="TJ774" s="11"/>
      <c r="TK774" s="11"/>
      <c r="TL774" s="11"/>
      <c r="TM774" s="11"/>
      <c r="TN774" s="11"/>
      <c r="TO774" s="11"/>
      <c r="TP774" s="11"/>
      <c r="TQ774" s="11"/>
      <c r="TR774" s="11"/>
      <c r="TS774" s="11"/>
      <c r="TT774" s="11"/>
      <c r="TU774" s="11"/>
      <c r="TV774" s="11"/>
      <c r="TW774" s="11"/>
      <c r="TX774" s="11"/>
      <c r="TY774" s="11"/>
      <c r="TZ774" s="11"/>
      <c r="UA774" s="11"/>
      <c r="UB774" s="11"/>
      <c r="UC774" s="11"/>
      <c r="UD774" s="11"/>
      <c r="UE774" s="11"/>
      <c r="UF774" s="11"/>
      <c r="UG774" s="11"/>
      <c r="UH774" s="11"/>
      <c r="UI774" s="11"/>
      <c r="UJ774" s="11"/>
      <c r="UK774" s="11"/>
      <c r="UL774" s="11"/>
      <c r="UM774" s="11"/>
      <c r="UN774" s="11"/>
      <c r="UO774" s="11"/>
      <c r="UP774" s="11"/>
      <c r="UQ774" s="11"/>
      <c r="UR774" s="11"/>
      <c r="US774" s="11"/>
      <c r="UT774" s="11"/>
      <c r="UU774" s="11"/>
      <c r="UV774" s="11"/>
      <c r="UW774" s="11"/>
      <c r="UX774" s="11"/>
      <c r="UY774" s="11"/>
      <c r="UZ774" s="11"/>
      <c r="VA774" s="11"/>
      <c r="VB774" s="11"/>
      <c r="VC774" s="11"/>
      <c r="VD774" s="11"/>
      <c r="VE774" s="11"/>
      <c r="VF774" s="11"/>
      <c r="VG774" s="11"/>
      <c r="VH774" s="11"/>
      <c r="VI774" s="11"/>
      <c r="VJ774" s="11"/>
      <c r="VK774" s="11"/>
      <c r="VL774" s="11"/>
      <c r="VM774" s="11"/>
      <c r="VN774" s="11"/>
      <c r="VO774" s="11"/>
      <c r="VP774" s="11"/>
      <c r="VQ774" s="11"/>
      <c r="VR774" s="11"/>
      <c r="VS774" s="11"/>
      <c r="VT774" s="11"/>
      <c r="VU774" s="11"/>
      <c r="VV774" s="11"/>
      <c r="VW774" s="11"/>
      <c r="VX774" s="11"/>
      <c r="VY774" s="11"/>
      <c r="VZ774" s="11"/>
      <c r="WA774" s="11"/>
      <c r="WB774" s="11"/>
      <c r="WC774" s="11"/>
      <c r="WD774" s="11"/>
      <c r="WE774" s="11"/>
      <c r="WF774" s="11"/>
      <c r="WG774" s="11"/>
      <c r="WH774" s="11"/>
      <c r="WI774" s="11"/>
      <c r="WJ774" s="11"/>
      <c r="WK774" s="11"/>
    </row>
    <row r="775" spans="1:609"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t="s">
        <v>19738</v>
      </c>
      <c r="LD775" s="11"/>
      <c r="LE775" s="11"/>
      <c r="LF775" s="11"/>
      <c r="LG775" s="11"/>
      <c r="LH775" s="11" t="s">
        <v>19739</v>
      </c>
      <c r="LI775" s="11"/>
      <c r="LJ775" s="11"/>
      <c r="LK775" s="11"/>
      <c r="LL775" s="11"/>
      <c r="LM775" s="11"/>
      <c r="LN775" s="11"/>
      <c r="LO775" s="11"/>
      <c r="LP775" s="11"/>
      <c r="LQ775" s="11"/>
      <c r="LR775" s="11"/>
      <c r="LS775" s="11"/>
      <c r="LT775" s="11" t="s">
        <v>19740</v>
      </c>
      <c r="LU775" s="11"/>
      <c r="LV775" s="11"/>
      <c r="LW775" s="11"/>
      <c r="LX775" s="11"/>
      <c r="LY775" s="11"/>
      <c r="LZ775" s="11"/>
      <c r="MA775" s="11"/>
      <c r="MB775" s="11"/>
      <c r="MC775" s="11"/>
      <c r="MD775" s="11"/>
      <c r="ME775" s="11"/>
      <c r="MF775" s="11"/>
      <c r="MG775" s="11"/>
      <c r="MH775" s="11"/>
      <c r="MI775" s="11"/>
      <c r="MJ775" s="11"/>
      <c r="MK775" s="11"/>
      <c r="ML775" s="11"/>
      <c r="MM775" s="11"/>
      <c r="MN775" s="11"/>
      <c r="MO775" s="11"/>
      <c r="MP775" s="11"/>
      <c r="MQ775" s="11"/>
      <c r="MR775" s="11"/>
      <c r="MS775" s="11"/>
      <c r="MT775" s="11"/>
      <c r="MU775" s="11"/>
      <c r="MV775" s="11"/>
      <c r="MW775" s="11"/>
      <c r="MX775" s="11"/>
      <c r="MY775" s="11"/>
      <c r="MZ775" s="11"/>
      <c r="NA775" s="11"/>
      <c r="NB775" s="11"/>
      <c r="NC775" s="11"/>
      <c r="ND775" s="11"/>
      <c r="NE775" s="11"/>
      <c r="NF775" s="11"/>
      <c r="NG775" s="11"/>
      <c r="NH775" s="11"/>
      <c r="NI775" s="11"/>
      <c r="NJ775" s="11"/>
      <c r="NK775" s="11"/>
      <c r="NL775" s="11"/>
      <c r="NM775" s="11"/>
      <c r="NN775" s="11"/>
      <c r="NO775" s="11"/>
      <c r="NP775" s="11"/>
      <c r="NQ775" s="11"/>
      <c r="NR775" s="11"/>
      <c r="NS775" s="11"/>
      <c r="NT775" s="11"/>
      <c r="NU775" s="11"/>
      <c r="NV775" s="11"/>
      <c r="NW775" s="11"/>
      <c r="NX775" s="11"/>
      <c r="NY775" s="11"/>
      <c r="NZ775" s="11"/>
      <c r="OA775" s="11"/>
      <c r="OB775" s="11"/>
      <c r="OC775" s="11"/>
      <c r="OD775" s="11"/>
      <c r="OE775" s="11"/>
      <c r="OF775" s="11"/>
      <c r="OG775" s="11"/>
      <c r="OH775" s="11"/>
      <c r="OI775" s="11"/>
      <c r="OJ775" s="11"/>
      <c r="OK775" s="11"/>
      <c r="OL775" s="11"/>
      <c r="OM775" s="11"/>
      <c r="ON775" s="11"/>
      <c r="OO775" s="11"/>
      <c r="OP775" s="11"/>
      <c r="OQ775" s="11"/>
      <c r="OR775" s="11"/>
      <c r="OS775" s="11"/>
      <c r="OT775" s="11"/>
      <c r="OU775" s="11"/>
      <c r="OV775" s="11"/>
      <c r="OW775" s="11"/>
      <c r="OX775" s="11"/>
      <c r="OY775" s="11"/>
      <c r="OZ775" s="11"/>
      <c r="PA775" s="11"/>
      <c r="PB775" s="11"/>
      <c r="PC775" s="11"/>
      <c r="PD775" s="11"/>
      <c r="PE775" s="11"/>
      <c r="PF775" s="11"/>
      <c r="PG775" s="11"/>
      <c r="PH775" s="11"/>
      <c r="PI775" s="11"/>
      <c r="PJ775" s="11"/>
      <c r="PK775" s="11"/>
      <c r="PL775" s="11"/>
      <c r="PM775" s="11"/>
      <c r="PN775" s="11"/>
      <c r="PO775" s="11"/>
      <c r="PP775" s="11"/>
      <c r="PQ775" s="11"/>
      <c r="PR775" s="11"/>
      <c r="PS775" s="11"/>
      <c r="PT775" s="11"/>
      <c r="PU775" s="11"/>
      <c r="PV775" s="11"/>
      <c r="PW775" s="11"/>
      <c r="PX775" s="11"/>
      <c r="PY775" s="11"/>
      <c r="PZ775" s="11"/>
      <c r="QA775" s="11"/>
      <c r="QB775" s="11"/>
      <c r="QC775" s="11"/>
      <c r="QD775" s="11"/>
      <c r="QE775" s="11"/>
      <c r="QF775" s="11"/>
      <c r="QG775" s="11"/>
      <c r="QH775" s="11"/>
      <c r="QI775" s="11"/>
      <c r="QJ775" s="11"/>
      <c r="QK775" s="11"/>
      <c r="QL775" s="11"/>
      <c r="QM775" s="11"/>
      <c r="QN775" s="11"/>
      <c r="QO775" s="11"/>
      <c r="QP775" s="11"/>
      <c r="QQ775" s="11"/>
      <c r="QR775" s="11"/>
      <c r="QS775" s="11"/>
      <c r="QT775" s="11"/>
      <c r="QU775" s="11"/>
      <c r="QV775" s="11"/>
      <c r="QW775" s="11"/>
      <c r="QX775" s="11"/>
      <c r="QY775" s="11"/>
      <c r="QZ775" s="11"/>
      <c r="RA775" s="11"/>
      <c r="RB775" s="11"/>
      <c r="RC775" s="11"/>
      <c r="RD775" s="11"/>
      <c r="RE775" s="11"/>
      <c r="RF775" s="11"/>
      <c r="RG775" s="11"/>
      <c r="RH775" s="11"/>
      <c r="RI775" s="11"/>
      <c r="RJ775" s="11"/>
      <c r="RK775" s="11"/>
      <c r="RL775" s="11"/>
      <c r="RM775" s="11"/>
      <c r="RN775" s="11"/>
      <c r="RO775" s="11"/>
      <c r="RP775" s="11"/>
      <c r="RQ775" s="11"/>
      <c r="RR775" s="11"/>
      <c r="RS775" s="11"/>
      <c r="RT775" s="11"/>
      <c r="RU775" s="11"/>
      <c r="RV775" s="11"/>
      <c r="RW775" s="11"/>
      <c r="RX775" s="11"/>
      <c r="RY775" s="11"/>
      <c r="RZ775" s="11"/>
      <c r="SA775" s="11"/>
      <c r="SB775" s="11"/>
      <c r="SC775" s="11"/>
      <c r="SD775" s="11"/>
      <c r="SE775" s="11"/>
      <c r="SF775" s="11"/>
      <c r="SG775" s="11"/>
      <c r="SH775" s="11"/>
      <c r="SI775" s="11"/>
      <c r="SJ775" s="11"/>
      <c r="SK775" s="11"/>
      <c r="SL775" s="11"/>
      <c r="SM775" s="11"/>
      <c r="SN775" s="11"/>
      <c r="SO775" s="11"/>
      <c r="SP775" s="11"/>
      <c r="SQ775" s="11"/>
      <c r="SR775" s="11"/>
      <c r="SS775" s="11"/>
      <c r="ST775" s="11"/>
      <c r="SU775" s="11"/>
      <c r="SV775" s="11"/>
      <c r="SW775" s="11"/>
      <c r="SX775" s="11"/>
      <c r="SY775" s="11"/>
      <c r="SZ775" s="11"/>
      <c r="TA775" s="11"/>
      <c r="TB775" s="11"/>
      <c r="TC775" s="11"/>
      <c r="TD775" s="11"/>
      <c r="TE775" s="11"/>
      <c r="TF775" s="11"/>
      <c r="TG775" s="11"/>
      <c r="TH775" s="11"/>
      <c r="TI775" s="11"/>
      <c r="TJ775" s="11"/>
      <c r="TK775" s="11"/>
      <c r="TL775" s="11"/>
      <c r="TM775" s="11"/>
      <c r="TN775" s="11"/>
      <c r="TO775" s="11"/>
      <c r="TP775" s="11"/>
      <c r="TQ775" s="11"/>
      <c r="TR775" s="11"/>
      <c r="TS775" s="11"/>
      <c r="TT775" s="11"/>
      <c r="TU775" s="11"/>
      <c r="TV775" s="11"/>
      <c r="TW775" s="11"/>
      <c r="TX775" s="11"/>
      <c r="TY775" s="11"/>
      <c r="TZ775" s="11"/>
      <c r="UA775" s="11"/>
      <c r="UB775" s="11"/>
      <c r="UC775" s="11"/>
      <c r="UD775" s="11"/>
      <c r="UE775" s="11"/>
      <c r="UF775" s="11"/>
      <c r="UG775" s="11"/>
      <c r="UH775" s="11"/>
      <c r="UI775" s="11"/>
      <c r="UJ775" s="11"/>
      <c r="UK775" s="11"/>
      <c r="UL775" s="11"/>
      <c r="UM775" s="11"/>
      <c r="UN775" s="11"/>
      <c r="UO775" s="11"/>
      <c r="UP775" s="11"/>
      <c r="UQ775" s="11"/>
      <c r="UR775" s="11"/>
      <c r="US775" s="11"/>
      <c r="UT775" s="11"/>
      <c r="UU775" s="11"/>
      <c r="UV775" s="11"/>
      <c r="UW775" s="11"/>
      <c r="UX775" s="11"/>
      <c r="UY775" s="11"/>
      <c r="UZ775" s="11"/>
      <c r="VA775" s="11"/>
      <c r="VB775" s="11"/>
      <c r="VC775" s="11"/>
      <c r="VD775" s="11"/>
      <c r="VE775" s="11"/>
      <c r="VF775" s="11"/>
      <c r="VG775" s="11"/>
      <c r="VH775" s="11"/>
      <c r="VI775" s="11"/>
      <c r="VJ775" s="11"/>
      <c r="VK775" s="11"/>
      <c r="VL775" s="11"/>
      <c r="VM775" s="11"/>
      <c r="VN775" s="11"/>
      <c r="VO775" s="11"/>
      <c r="VP775" s="11"/>
      <c r="VQ775" s="11"/>
      <c r="VR775" s="11"/>
      <c r="VS775" s="11"/>
      <c r="VT775" s="11"/>
      <c r="VU775" s="11"/>
      <c r="VV775" s="11"/>
      <c r="VW775" s="11"/>
      <c r="VX775" s="11"/>
      <c r="VY775" s="11"/>
      <c r="VZ775" s="11"/>
      <c r="WA775" s="11"/>
      <c r="WB775" s="11"/>
      <c r="WC775" s="11"/>
      <c r="WD775" s="11"/>
      <c r="WE775" s="11"/>
      <c r="WF775" s="11"/>
      <c r="WG775" s="11"/>
      <c r="WH775" s="11"/>
      <c r="WI775" s="11"/>
      <c r="WJ775" s="11"/>
      <c r="WK775" s="11"/>
    </row>
    <row r="776" spans="1:609"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t="s">
        <v>19741</v>
      </c>
      <c r="LD776" s="11"/>
      <c r="LE776" s="11"/>
      <c r="LF776" s="11"/>
      <c r="LG776" s="11"/>
      <c r="LH776" s="11" t="s">
        <v>19742</v>
      </c>
      <c r="LI776" s="11"/>
      <c r="LJ776" s="11"/>
      <c r="LK776" s="11"/>
      <c r="LL776" s="11"/>
      <c r="LM776" s="11"/>
      <c r="LN776" s="11"/>
      <c r="LO776" s="11"/>
      <c r="LP776" s="11"/>
      <c r="LQ776" s="11"/>
      <c r="LR776" s="11"/>
      <c r="LS776" s="11"/>
      <c r="LT776" s="11" t="s">
        <v>19743</v>
      </c>
      <c r="LU776" s="11"/>
      <c r="LV776" s="11"/>
      <c r="LW776" s="11"/>
      <c r="LX776" s="11"/>
      <c r="LY776" s="11"/>
      <c r="LZ776" s="11"/>
      <c r="MA776" s="11"/>
      <c r="MB776" s="11"/>
      <c r="MC776" s="11"/>
      <c r="MD776" s="11"/>
      <c r="ME776" s="11"/>
      <c r="MF776" s="11"/>
      <c r="MG776" s="11"/>
      <c r="MH776" s="11"/>
      <c r="MI776" s="11"/>
      <c r="MJ776" s="11"/>
      <c r="MK776" s="11"/>
      <c r="ML776" s="11"/>
      <c r="MM776" s="11"/>
      <c r="MN776" s="11"/>
      <c r="MO776" s="11"/>
      <c r="MP776" s="11"/>
      <c r="MQ776" s="11"/>
      <c r="MR776" s="11"/>
      <c r="MS776" s="11"/>
      <c r="MT776" s="11"/>
      <c r="MU776" s="11"/>
      <c r="MV776" s="11"/>
      <c r="MW776" s="11"/>
      <c r="MX776" s="11"/>
      <c r="MY776" s="11"/>
      <c r="MZ776" s="11"/>
      <c r="NA776" s="11"/>
      <c r="NB776" s="11"/>
      <c r="NC776" s="11"/>
      <c r="ND776" s="11"/>
      <c r="NE776" s="11"/>
      <c r="NF776" s="11"/>
      <c r="NG776" s="11"/>
      <c r="NH776" s="11"/>
      <c r="NI776" s="11"/>
      <c r="NJ776" s="11"/>
      <c r="NK776" s="11"/>
      <c r="NL776" s="11"/>
      <c r="NM776" s="11"/>
      <c r="NN776" s="11"/>
      <c r="NO776" s="11"/>
      <c r="NP776" s="11"/>
      <c r="NQ776" s="11"/>
      <c r="NR776" s="11"/>
      <c r="NS776" s="11"/>
      <c r="NT776" s="11"/>
      <c r="NU776" s="11"/>
      <c r="NV776" s="11"/>
      <c r="NW776" s="11"/>
      <c r="NX776" s="11"/>
      <c r="NY776" s="11"/>
      <c r="NZ776" s="11"/>
      <c r="OA776" s="11"/>
      <c r="OB776" s="11"/>
      <c r="OC776" s="11"/>
      <c r="OD776" s="11"/>
      <c r="OE776" s="11"/>
      <c r="OF776" s="11"/>
      <c r="OG776" s="11"/>
      <c r="OH776" s="11"/>
      <c r="OI776" s="11"/>
      <c r="OJ776" s="11"/>
      <c r="OK776" s="11"/>
      <c r="OL776" s="11"/>
      <c r="OM776" s="11"/>
      <c r="ON776" s="11"/>
      <c r="OO776" s="11"/>
      <c r="OP776" s="11"/>
      <c r="OQ776" s="11"/>
      <c r="OR776" s="11"/>
      <c r="OS776" s="11"/>
      <c r="OT776" s="11"/>
      <c r="OU776" s="11"/>
      <c r="OV776" s="11"/>
      <c r="OW776" s="11"/>
      <c r="OX776" s="11"/>
      <c r="OY776" s="11"/>
      <c r="OZ776" s="11"/>
      <c r="PA776" s="11"/>
      <c r="PB776" s="11"/>
      <c r="PC776" s="11"/>
      <c r="PD776" s="11"/>
      <c r="PE776" s="11"/>
      <c r="PF776" s="11"/>
      <c r="PG776" s="11"/>
      <c r="PH776" s="11"/>
      <c r="PI776" s="11"/>
      <c r="PJ776" s="11"/>
      <c r="PK776" s="11"/>
      <c r="PL776" s="11"/>
      <c r="PM776" s="11"/>
      <c r="PN776" s="11"/>
      <c r="PO776" s="11"/>
      <c r="PP776" s="11"/>
      <c r="PQ776" s="11"/>
      <c r="PR776" s="11"/>
      <c r="PS776" s="11"/>
      <c r="PT776" s="11"/>
      <c r="PU776" s="11"/>
      <c r="PV776" s="11"/>
      <c r="PW776" s="11"/>
      <c r="PX776" s="11"/>
      <c r="PY776" s="11"/>
      <c r="PZ776" s="11"/>
      <c r="QA776" s="11"/>
      <c r="QB776" s="11"/>
      <c r="QC776" s="11"/>
      <c r="QD776" s="11"/>
      <c r="QE776" s="11"/>
      <c r="QF776" s="11"/>
      <c r="QG776" s="11"/>
      <c r="QH776" s="11"/>
      <c r="QI776" s="11"/>
      <c r="QJ776" s="11"/>
      <c r="QK776" s="11"/>
      <c r="QL776" s="11"/>
      <c r="QM776" s="11"/>
      <c r="QN776" s="11"/>
      <c r="QO776" s="11"/>
      <c r="QP776" s="11"/>
      <c r="QQ776" s="11"/>
      <c r="QR776" s="11"/>
      <c r="QS776" s="11"/>
      <c r="QT776" s="11"/>
      <c r="QU776" s="11"/>
      <c r="QV776" s="11"/>
      <c r="QW776" s="11"/>
      <c r="QX776" s="11"/>
      <c r="QY776" s="11"/>
      <c r="QZ776" s="11"/>
      <c r="RA776" s="11"/>
      <c r="RB776" s="11"/>
      <c r="RC776" s="11"/>
      <c r="RD776" s="11"/>
      <c r="RE776" s="11"/>
      <c r="RF776" s="11"/>
      <c r="RG776" s="11"/>
      <c r="RH776" s="11"/>
      <c r="RI776" s="11"/>
      <c r="RJ776" s="11"/>
      <c r="RK776" s="11"/>
      <c r="RL776" s="11"/>
      <c r="RM776" s="11"/>
      <c r="RN776" s="11"/>
      <c r="RO776" s="11"/>
      <c r="RP776" s="11"/>
      <c r="RQ776" s="11"/>
      <c r="RR776" s="11"/>
      <c r="RS776" s="11"/>
      <c r="RT776" s="11"/>
      <c r="RU776" s="11"/>
      <c r="RV776" s="11"/>
      <c r="RW776" s="11"/>
      <c r="RX776" s="11"/>
      <c r="RY776" s="11"/>
      <c r="RZ776" s="11"/>
      <c r="SA776" s="11"/>
      <c r="SB776" s="11"/>
      <c r="SC776" s="11"/>
      <c r="SD776" s="11"/>
      <c r="SE776" s="11"/>
      <c r="SF776" s="11"/>
      <c r="SG776" s="11"/>
      <c r="SH776" s="11"/>
      <c r="SI776" s="11"/>
      <c r="SJ776" s="11"/>
      <c r="SK776" s="11"/>
      <c r="SL776" s="11"/>
      <c r="SM776" s="11"/>
      <c r="SN776" s="11"/>
      <c r="SO776" s="11"/>
      <c r="SP776" s="11"/>
      <c r="SQ776" s="11"/>
      <c r="SR776" s="11"/>
      <c r="SS776" s="11"/>
      <c r="ST776" s="11"/>
      <c r="SU776" s="11"/>
      <c r="SV776" s="11"/>
      <c r="SW776" s="11"/>
      <c r="SX776" s="11"/>
      <c r="SY776" s="11"/>
      <c r="SZ776" s="11"/>
      <c r="TA776" s="11"/>
      <c r="TB776" s="11"/>
      <c r="TC776" s="11"/>
      <c r="TD776" s="11"/>
      <c r="TE776" s="11"/>
      <c r="TF776" s="11"/>
      <c r="TG776" s="11"/>
      <c r="TH776" s="11"/>
      <c r="TI776" s="11"/>
      <c r="TJ776" s="11"/>
      <c r="TK776" s="11"/>
      <c r="TL776" s="11"/>
      <c r="TM776" s="11"/>
      <c r="TN776" s="11"/>
      <c r="TO776" s="11"/>
      <c r="TP776" s="11"/>
      <c r="TQ776" s="11"/>
      <c r="TR776" s="11"/>
      <c r="TS776" s="11"/>
      <c r="TT776" s="11"/>
      <c r="TU776" s="11"/>
      <c r="TV776" s="11"/>
      <c r="TW776" s="11"/>
      <c r="TX776" s="11"/>
      <c r="TY776" s="11"/>
      <c r="TZ776" s="11"/>
      <c r="UA776" s="11"/>
      <c r="UB776" s="11"/>
      <c r="UC776" s="11"/>
      <c r="UD776" s="11"/>
      <c r="UE776" s="11"/>
      <c r="UF776" s="11"/>
      <c r="UG776" s="11"/>
      <c r="UH776" s="11"/>
      <c r="UI776" s="11"/>
      <c r="UJ776" s="11"/>
      <c r="UK776" s="11"/>
      <c r="UL776" s="11"/>
      <c r="UM776" s="11"/>
      <c r="UN776" s="11"/>
      <c r="UO776" s="11"/>
      <c r="UP776" s="11"/>
      <c r="UQ776" s="11"/>
      <c r="UR776" s="11"/>
      <c r="US776" s="11"/>
      <c r="UT776" s="11"/>
      <c r="UU776" s="11"/>
      <c r="UV776" s="11"/>
      <c r="UW776" s="11"/>
      <c r="UX776" s="11"/>
      <c r="UY776" s="11"/>
      <c r="UZ776" s="11"/>
      <c r="VA776" s="11"/>
      <c r="VB776" s="11"/>
      <c r="VC776" s="11"/>
      <c r="VD776" s="11"/>
      <c r="VE776" s="11"/>
      <c r="VF776" s="11"/>
      <c r="VG776" s="11"/>
      <c r="VH776" s="11"/>
      <c r="VI776" s="11"/>
      <c r="VJ776" s="11"/>
      <c r="VK776" s="11"/>
      <c r="VL776" s="11"/>
      <c r="VM776" s="11"/>
      <c r="VN776" s="11"/>
      <c r="VO776" s="11"/>
      <c r="VP776" s="11"/>
      <c r="VQ776" s="11"/>
      <c r="VR776" s="11"/>
      <c r="VS776" s="11"/>
      <c r="VT776" s="11"/>
      <c r="VU776" s="11"/>
      <c r="VV776" s="11"/>
      <c r="VW776" s="11"/>
      <c r="VX776" s="11"/>
      <c r="VY776" s="11"/>
      <c r="VZ776" s="11"/>
      <c r="WA776" s="11"/>
      <c r="WB776" s="11"/>
      <c r="WC776" s="11"/>
      <c r="WD776" s="11"/>
      <c r="WE776" s="11"/>
      <c r="WF776" s="11"/>
      <c r="WG776" s="11"/>
      <c r="WH776" s="11"/>
      <c r="WI776" s="11"/>
      <c r="WJ776" s="11"/>
      <c r="WK776" s="11"/>
    </row>
    <row r="777" spans="1:609"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t="s">
        <v>19744</v>
      </c>
      <c r="LD777" s="11"/>
      <c r="LE777" s="11"/>
      <c r="LF777" s="11"/>
      <c r="LG777" s="11"/>
      <c r="LH777" s="11" t="s">
        <v>19745</v>
      </c>
      <c r="LI777" s="11"/>
      <c r="LJ777" s="11"/>
      <c r="LK777" s="11"/>
      <c r="LL777" s="11"/>
      <c r="LM777" s="11"/>
      <c r="LN777" s="11"/>
      <c r="LO777" s="11"/>
      <c r="LP777" s="11"/>
      <c r="LQ777" s="11"/>
      <c r="LR777" s="11"/>
      <c r="LS777" s="11"/>
      <c r="LT777" s="11" t="s">
        <v>19746</v>
      </c>
      <c r="LU777" s="11"/>
      <c r="LV777" s="11"/>
      <c r="LW777" s="11"/>
      <c r="LX777" s="11"/>
      <c r="LY777" s="11"/>
      <c r="LZ777" s="11"/>
      <c r="MA777" s="11"/>
      <c r="MB777" s="11"/>
      <c r="MC777" s="11"/>
      <c r="MD777" s="11"/>
      <c r="ME777" s="11"/>
      <c r="MF777" s="11"/>
      <c r="MG777" s="11"/>
      <c r="MH777" s="11"/>
      <c r="MI777" s="11"/>
      <c r="MJ777" s="11"/>
      <c r="MK777" s="11"/>
      <c r="ML777" s="11"/>
      <c r="MM777" s="11"/>
      <c r="MN777" s="11"/>
      <c r="MO777" s="11"/>
      <c r="MP777" s="11"/>
      <c r="MQ777" s="11"/>
      <c r="MR777" s="11"/>
      <c r="MS777" s="11"/>
      <c r="MT777" s="11"/>
      <c r="MU777" s="11"/>
      <c r="MV777" s="11"/>
      <c r="MW777" s="11"/>
      <c r="MX777" s="11"/>
      <c r="MY777" s="11"/>
      <c r="MZ777" s="11"/>
      <c r="NA777" s="11"/>
      <c r="NB777" s="11"/>
      <c r="NC777" s="11"/>
      <c r="ND777" s="11"/>
      <c r="NE777" s="11"/>
      <c r="NF777" s="11"/>
      <c r="NG777" s="11"/>
      <c r="NH777" s="11"/>
      <c r="NI777" s="11"/>
      <c r="NJ777" s="11"/>
      <c r="NK777" s="11"/>
      <c r="NL777" s="11"/>
      <c r="NM777" s="11"/>
      <c r="NN777" s="11"/>
      <c r="NO777" s="11"/>
      <c r="NP777" s="11"/>
      <c r="NQ777" s="11"/>
      <c r="NR777" s="11"/>
      <c r="NS777" s="11"/>
      <c r="NT777" s="11"/>
      <c r="NU777" s="11"/>
      <c r="NV777" s="11"/>
      <c r="NW777" s="11"/>
      <c r="NX777" s="11"/>
      <c r="NY777" s="11"/>
      <c r="NZ777" s="11"/>
      <c r="OA777" s="11"/>
      <c r="OB777" s="11"/>
      <c r="OC777" s="11"/>
      <c r="OD777" s="11"/>
      <c r="OE777" s="11"/>
      <c r="OF777" s="11"/>
      <c r="OG777" s="11"/>
      <c r="OH777" s="11"/>
      <c r="OI777" s="11"/>
      <c r="OJ777" s="11"/>
      <c r="OK777" s="11"/>
      <c r="OL777" s="11"/>
      <c r="OM777" s="11"/>
      <c r="ON777" s="11"/>
      <c r="OO777" s="11"/>
      <c r="OP777" s="11"/>
      <c r="OQ777" s="11"/>
      <c r="OR777" s="11"/>
      <c r="OS777" s="11"/>
      <c r="OT777" s="11"/>
      <c r="OU777" s="11"/>
      <c r="OV777" s="11"/>
      <c r="OW777" s="11"/>
      <c r="OX777" s="11"/>
      <c r="OY777" s="11"/>
      <c r="OZ777" s="11"/>
      <c r="PA777" s="11"/>
      <c r="PB777" s="11"/>
      <c r="PC777" s="11"/>
      <c r="PD777" s="11"/>
      <c r="PE777" s="11"/>
      <c r="PF777" s="11"/>
      <c r="PG777" s="11"/>
      <c r="PH777" s="11"/>
      <c r="PI777" s="11"/>
      <c r="PJ777" s="11"/>
      <c r="PK777" s="11"/>
      <c r="PL777" s="11"/>
      <c r="PM777" s="11"/>
      <c r="PN777" s="11"/>
      <c r="PO777" s="11"/>
      <c r="PP777" s="11"/>
      <c r="PQ777" s="11"/>
      <c r="PR777" s="11"/>
      <c r="PS777" s="11"/>
      <c r="PT777" s="11"/>
      <c r="PU777" s="11"/>
      <c r="PV777" s="11"/>
      <c r="PW777" s="11"/>
      <c r="PX777" s="11"/>
      <c r="PY777" s="11"/>
      <c r="PZ777" s="11"/>
      <c r="QA777" s="11"/>
      <c r="QB777" s="11"/>
      <c r="QC777" s="11"/>
      <c r="QD777" s="11"/>
      <c r="QE777" s="11"/>
      <c r="QF777" s="11"/>
      <c r="QG777" s="11"/>
      <c r="QH777" s="11"/>
      <c r="QI777" s="11"/>
      <c r="QJ777" s="11"/>
      <c r="QK777" s="11"/>
      <c r="QL777" s="11"/>
      <c r="QM777" s="11"/>
      <c r="QN777" s="11"/>
      <c r="QO777" s="11"/>
      <c r="QP777" s="11"/>
      <c r="QQ777" s="11"/>
      <c r="QR777" s="11"/>
      <c r="QS777" s="11"/>
      <c r="QT777" s="11"/>
      <c r="QU777" s="11"/>
      <c r="QV777" s="11"/>
      <c r="QW777" s="11"/>
      <c r="QX777" s="11"/>
      <c r="QY777" s="11"/>
      <c r="QZ777" s="11"/>
      <c r="RA777" s="11"/>
      <c r="RB777" s="11"/>
      <c r="RC777" s="11"/>
      <c r="RD777" s="11"/>
      <c r="RE777" s="11"/>
      <c r="RF777" s="11"/>
      <c r="RG777" s="11"/>
      <c r="RH777" s="11"/>
      <c r="RI777" s="11"/>
      <c r="RJ777" s="11"/>
      <c r="RK777" s="11"/>
      <c r="RL777" s="11"/>
      <c r="RM777" s="11"/>
      <c r="RN777" s="11"/>
      <c r="RO777" s="11"/>
      <c r="RP777" s="11"/>
      <c r="RQ777" s="11"/>
      <c r="RR777" s="11"/>
      <c r="RS777" s="11"/>
      <c r="RT777" s="11"/>
      <c r="RU777" s="11"/>
      <c r="RV777" s="11"/>
      <c r="RW777" s="11"/>
      <c r="RX777" s="11"/>
      <c r="RY777" s="11"/>
      <c r="RZ777" s="11"/>
      <c r="SA777" s="11"/>
      <c r="SB777" s="11"/>
      <c r="SC777" s="11"/>
      <c r="SD777" s="11"/>
      <c r="SE777" s="11"/>
      <c r="SF777" s="11"/>
      <c r="SG777" s="11"/>
      <c r="SH777" s="11"/>
      <c r="SI777" s="11"/>
      <c r="SJ777" s="11"/>
      <c r="SK777" s="11"/>
      <c r="SL777" s="11"/>
      <c r="SM777" s="11"/>
      <c r="SN777" s="11"/>
      <c r="SO777" s="11"/>
      <c r="SP777" s="11"/>
      <c r="SQ777" s="11"/>
      <c r="SR777" s="11"/>
      <c r="SS777" s="11"/>
      <c r="ST777" s="11"/>
      <c r="SU777" s="11"/>
      <c r="SV777" s="11"/>
      <c r="SW777" s="11"/>
      <c r="SX777" s="11"/>
      <c r="SY777" s="11"/>
      <c r="SZ777" s="11"/>
      <c r="TA777" s="11"/>
      <c r="TB777" s="11"/>
      <c r="TC777" s="11"/>
      <c r="TD777" s="11"/>
      <c r="TE777" s="11"/>
      <c r="TF777" s="11"/>
      <c r="TG777" s="11"/>
      <c r="TH777" s="11"/>
      <c r="TI777" s="11"/>
      <c r="TJ777" s="11"/>
      <c r="TK777" s="11"/>
      <c r="TL777" s="11"/>
      <c r="TM777" s="11"/>
      <c r="TN777" s="11"/>
      <c r="TO777" s="11"/>
      <c r="TP777" s="11"/>
      <c r="TQ777" s="11"/>
      <c r="TR777" s="11"/>
      <c r="TS777" s="11"/>
      <c r="TT777" s="11"/>
      <c r="TU777" s="11"/>
      <c r="TV777" s="11"/>
      <c r="TW777" s="11"/>
      <c r="TX777" s="11"/>
      <c r="TY777" s="11"/>
      <c r="TZ777" s="11"/>
      <c r="UA777" s="11"/>
      <c r="UB777" s="11"/>
      <c r="UC777" s="11"/>
      <c r="UD777" s="11"/>
      <c r="UE777" s="11"/>
      <c r="UF777" s="11"/>
      <c r="UG777" s="11"/>
      <c r="UH777" s="11"/>
      <c r="UI777" s="11"/>
      <c r="UJ777" s="11"/>
      <c r="UK777" s="11"/>
      <c r="UL777" s="11"/>
      <c r="UM777" s="11"/>
      <c r="UN777" s="11"/>
      <c r="UO777" s="11"/>
      <c r="UP777" s="11"/>
      <c r="UQ777" s="11"/>
      <c r="UR777" s="11"/>
      <c r="US777" s="11"/>
      <c r="UT777" s="11"/>
      <c r="UU777" s="11"/>
      <c r="UV777" s="11"/>
      <c r="UW777" s="11"/>
      <c r="UX777" s="11"/>
      <c r="UY777" s="11"/>
      <c r="UZ777" s="11"/>
      <c r="VA777" s="11"/>
      <c r="VB777" s="11"/>
      <c r="VC777" s="11"/>
      <c r="VD777" s="11"/>
      <c r="VE777" s="11"/>
      <c r="VF777" s="11"/>
      <c r="VG777" s="11"/>
      <c r="VH777" s="11"/>
      <c r="VI777" s="11"/>
      <c r="VJ777" s="11"/>
      <c r="VK777" s="11"/>
      <c r="VL777" s="11"/>
      <c r="VM777" s="11"/>
      <c r="VN777" s="11"/>
      <c r="VO777" s="11"/>
      <c r="VP777" s="11"/>
      <c r="VQ777" s="11"/>
      <c r="VR777" s="11"/>
      <c r="VS777" s="11"/>
      <c r="VT777" s="11"/>
      <c r="VU777" s="11"/>
      <c r="VV777" s="11"/>
      <c r="VW777" s="11"/>
      <c r="VX777" s="11"/>
      <c r="VY777" s="11"/>
      <c r="VZ777" s="11"/>
      <c r="WA777" s="11"/>
      <c r="WB777" s="11"/>
      <c r="WC777" s="11"/>
      <c r="WD777" s="11"/>
      <c r="WE777" s="11"/>
      <c r="WF777" s="11"/>
      <c r="WG777" s="11"/>
      <c r="WH777" s="11"/>
      <c r="WI777" s="11"/>
      <c r="WJ777" s="11"/>
      <c r="WK777" s="11"/>
    </row>
    <row r="778" spans="1:609"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t="s">
        <v>19747</v>
      </c>
      <c r="LI778" s="11"/>
      <c r="LJ778" s="11"/>
      <c r="LK778" s="11"/>
      <c r="LL778" s="11"/>
      <c r="LM778" s="11"/>
      <c r="LN778" s="11"/>
      <c r="LO778" s="11"/>
      <c r="LP778" s="11"/>
      <c r="LQ778" s="11"/>
      <c r="LR778" s="11"/>
      <c r="LS778" s="11"/>
      <c r="LT778" s="11" t="s">
        <v>19748</v>
      </c>
      <c r="LU778" s="11"/>
      <c r="LV778" s="11"/>
      <c r="LW778" s="11"/>
      <c r="LX778" s="11"/>
      <c r="LY778" s="11"/>
      <c r="LZ778" s="11"/>
      <c r="MA778" s="11"/>
      <c r="MB778" s="11"/>
      <c r="MC778" s="11"/>
      <c r="MD778" s="11"/>
      <c r="ME778" s="11"/>
      <c r="MF778" s="11"/>
      <c r="MG778" s="11"/>
      <c r="MH778" s="11"/>
      <c r="MI778" s="11"/>
      <c r="MJ778" s="11"/>
      <c r="MK778" s="11"/>
      <c r="ML778" s="11"/>
      <c r="MM778" s="11"/>
      <c r="MN778" s="11"/>
      <c r="MO778" s="11"/>
      <c r="MP778" s="11"/>
      <c r="MQ778" s="11"/>
      <c r="MR778" s="11"/>
      <c r="MS778" s="11"/>
      <c r="MT778" s="11"/>
      <c r="MU778" s="11"/>
      <c r="MV778" s="11"/>
      <c r="MW778" s="11"/>
      <c r="MX778" s="11"/>
      <c r="MY778" s="11"/>
      <c r="MZ778" s="11"/>
      <c r="NA778" s="11"/>
      <c r="NB778" s="11"/>
      <c r="NC778" s="11"/>
      <c r="ND778" s="11"/>
      <c r="NE778" s="11"/>
      <c r="NF778" s="11"/>
      <c r="NG778" s="11"/>
      <c r="NH778" s="11"/>
      <c r="NI778" s="11"/>
      <c r="NJ778" s="11"/>
      <c r="NK778" s="11"/>
      <c r="NL778" s="11"/>
      <c r="NM778" s="11"/>
      <c r="NN778" s="11"/>
      <c r="NO778" s="11"/>
      <c r="NP778" s="11"/>
      <c r="NQ778" s="11"/>
      <c r="NR778" s="11"/>
      <c r="NS778" s="11"/>
      <c r="NT778" s="11"/>
      <c r="NU778" s="11"/>
      <c r="NV778" s="11"/>
      <c r="NW778" s="11"/>
      <c r="NX778" s="11"/>
      <c r="NY778" s="11"/>
      <c r="NZ778" s="11"/>
      <c r="OA778" s="11"/>
      <c r="OB778" s="11"/>
      <c r="OC778" s="11"/>
      <c r="OD778" s="11"/>
      <c r="OE778" s="11"/>
      <c r="OF778" s="11"/>
      <c r="OG778" s="11"/>
      <c r="OH778" s="11"/>
      <c r="OI778" s="11"/>
      <c r="OJ778" s="11"/>
      <c r="OK778" s="11"/>
      <c r="OL778" s="11"/>
      <c r="OM778" s="11"/>
      <c r="ON778" s="11"/>
      <c r="OO778" s="11"/>
      <c r="OP778" s="11"/>
      <c r="OQ778" s="11"/>
      <c r="OR778" s="11"/>
      <c r="OS778" s="11"/>
      <c r="OT778" s="11"/>
      <c r="OU778" s="11"/>
      <c r="OV778" s="11"/>
      <c r="OW778" s="11"/>
      <c r="OX778" s="11"/>
      <c r="OY778" s="11"/>
      <c r="OZ778" s="11"/>
      <c r="PA778" s="11"/>
      <c r="PB778" s="11"/>
      <c r="PC778" s="11"/>
      <c r="PD778" s="11"/>
      <c r="PE778" s="11"/>
      <c r="PF778" s="11"/>
      <c r="PG778" s="11"/>
      <c r="PH778" s="11"/>
      <c r="PI778" s="11"/>
      <c r="PJ778" s="11"/>
      <c r="PK778" s="11"/>
      <c r="PL778" s="11"/>
      <c r="PM778" s="11"/>
      <c r="PN778" s="11"/>
      <c r="PO778" s="11"/>
      <c r="PP778" s="11"/>
      <c r="PQ778" s="11"/>
      <c r="PR778" s="11"/>
      <c r="PS778" s="11"/>
      <c r="PT778" s="11"/>
      <c r="PU778" s="11"/>
      <c r="PV778" s="11"/>
      <c r="PW778" s="11"/>
      <c r="PX778" s="11"/>
      <c r="PY778" s="11"/>
      <c r="PZ778" s="11"/>
      <c r="QA778" s="11"/>
      <c r="QB778" s="11"/>
      <c r="QC778" s="11"/>
      <c r="QD778" s="11"/>
      <c r="QE778" s="11"/>
      <c r="QF778" s="11"/>
      <c r="QG778" s="11"/>
      <c r="QH778" s="11"/>
      <c r="QI778" s="11"/>
      <c r="QJ778" s="11"/>
      <c r="QK778" s="11"/>
      <c r="QL778" s="11"/>
      <c r="QM778" s="11"/>
      <c r="QN778" s="11"/>
      <c r="QO778" s="11"/>
      <c r="QP778" s="11"/>
      <c r="QQ778" s="11"/>
      <c r="QR778" s="11"/>
      <c r="QS778" s="11"/>
      <c r="QT778" s="11"/>
      <c r="QU778" s="11"/>
      <c r="QV778" s="11"/>
      <c r="QW778" s="11"/>
      <c r="QX778" s="11"/>
      <c r="QY778" s="11"/>
      <c r="QZ778" s="11"/>
      <c r="RA778" s="11"/>
      <c r="RB778" s="11"/>
      <c r="RC778" s="11"/>
      <c r="RD778" s="11"/>
      <c r="RE778" s="11"/>
      <c r="RF778" s="11"/>
      <c r="RG778" s="11"/>
      <c r="RH778" s="11"/>
      <c r="RI778" s="11"/>
      <c r="RJ778" s="11"/>
      <c r="RK778" s="11"/>
      <c r="RL778" s="11"/>
      <c r="RM778" s="11"/>
      <c r="RN778" s="11"/>
      <c r="RO778" s="11"/>
      <c r="RP778" s="11"/>
      <c r="RQ778" s="11"/>
      <c r="RR778" s="11"/>
      <c r="RS778" s="11"/>
      <c r="RT778" s="11"/>
      <c r="RU778" s="11"/>
      <c r="RV778" s="11"/>
      <c r="RW778" s="11"/>
      <c r="RX778" s="11"/>
      <c r="RY778" s="11"/>
      <c r="RZ778" s="11"/>
      <c r="SA778" s="11"/>
      <c r="SB778" s="11"/>
      <c r="SC778" s="11"/>
      <c r="SD778" s="11"/>
      <c r="SE778" s="11"/>
      <c r="SF778" s="11"/>
      <c r="SG778" s="11"/>
      <c r="SH778" s="11"/>
      <c r="SI778" s="11"/>
      <c r="SJ778" s="11"/>
      <c r="SK778" s="11"/>
      <c r="SL778" s="11"/>
      <c r="SM778" s="11"/>
      <c r="SN778" s="11"/>
      <c r="SO778" s="11"/>
      <c r="SP778" s="11"/>
      <c r="SQ778" s="11"/>
      <c r="SR778" s="11"/>
      <c r="SS778" s="11"/>
      <c r="ST778" s="11"/>
      <c r="SU778" s="11"/>
      <c r="SV778" s="11"/>
      <c r="SW778" s="11"/>
      <c r="SX778" s="11"/>
      <c r="SY778" s="11"/>
      <c r="SZ778" s="11"/>
      <c r="TA778" s="11"/>
      <c r="TB778" s="11"/>
      <c r="TC778" s="11"/>
      <c r="TD778" s="11"/>
      <c r="TE778" s="11"/>
      <c r="TF778" s="11"/>
      <c r="TG778" s="11"/>
      <c r="TH778" s="11"/>
      <c r="TI778" s="11"/>
      <c r="TJ778" s="11"/>
      <c r="TK778" s="11"/>
      <c r="TL778" s="11"/>
      <c r="TM778" s="11"/>
      <c r="TN778" s="11"/>
      <c r="TO778" s="11"/>
      <c r="TP778" s="11"/>
      <c r="TQ778" s="11"/>
      <c r="TR778" s="11"/>
      <c r="TS778" s="11"/>
      <c r="TT778" s="11"/>
      <c r="TU778" s="11"/>
      <c r="TV778" s="11"/>
      <c r="TW778" s="11"/>
      <c r="TX778" s="11"/>
      <c r="TY778" s="11"/>
      <c r="TZ778" s="11"/>
      <c r="UA778" s="11"/>
      <c r="UB778" s="11"/>
      <c r="UC778" s="11"/>
      <c r="UD778" s="11"/>
      <c r="UE778" s="11"/>
      <c r="UF778" s="11"/>
      <c r="UG778" s="11"/>
      <c r="UH778" s="11"/>
      <c r="UI778" s="11"/>
      <c r="UJ778" s="11"/>
      <c r="UK778" s="11"/>
      <c r="UL778" s="11"/>
      <c r="UM778" s="11"/>
      <c r="UN778" s="11"/>
      <c r="UO778" s="11"/>
      <c r="UP778" s="11"/>
      <c r="UQ778" s="11"/>
      <c r="UR778" s="11"/>
      <c r="US778" s="11"/>
      <c r="UT778" s="11"/>
      <c r="UU778" s="11"/>
      <c r="UV778" s="11"/>
      <c r="UW778" s="11"/>
      <c r="UX778" s="11"/>
      <c r="UY778" s="11"/>
      <c r="UZ778" s="11"/>
      <c r="VA778" s="11"/>
      <c r="VB778" s="11"/>
      <c r="VC778" s="11"/>
      <c r="VD778" s="11"/>
      <c r="VE778" s="11"/>
      <c r="VF778" s="11"/>
      <c r="VG778" s="11"/>
      <c r="VH778" s="11"/>
      <c r="VI778" s="11"/>
      <c r="VJ778" s="11"/>
      <c r="VK778" s="11"/>
      <c r="VL778" s="11"/>
      <c r="VM778" s="11"/>
      <c r="VN778" s="11"/>
      <c r="VO778" s="11"/>
      <c r="VP778" s="11"/>
      <c r="VQ778" s="11"/>
      <c r="VR778" s="11"/>
      <c r="VS778" s="11"/>
      <c r="VT778" s="11"/>
      <c r="VU778" s="11"/>
      <c r="VV778" s="11"/>
      <c r="VW778" s="11"/>
      <c r="VX778" s="11"/>
      <c r="VY778" s="11"/>
      <c r="VZ778" s="11"/>
      <c r="WA778" s="11"/>
      <c r="WB778" s="11"/>
      <c r="WC778" s="11"/>
      <c r="WD778" s="11"/>
      <c r="WE778" s="11"/>
      <c r="WF778" s="11"/>
      <c r="WG778" s="11"/>
      <c r="WH778" s="11"/>
      <c r="WI778" s="11"/>
      <c r="WJ778" s="11"/>
      <c r="WK778" s="11"/>
    </row>
    <row r="779" spans="1:609"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t="s">
        <v>19749</v>
      </c>
      <c r="LI779" s="11"/>
      <c r="LJ779" s="11"/>
      <c r="LK779" s="11"/>
      <c r="LL779" s="11"/>
      <c r="LM779" s="11"/>
      <c r="LN779" s="11"/>
      <c r="LO779" s="11"/>
      <c r="LP779" s="11"/>
      <c r="LQ779" s="11"/>
      <c r="LR779" s="11"/>
      <c r="LS779" s="11"/>
      <c r="LT779" s="11" t="s">
        <v>19750</v>
      </c>
      <c r="LU779" s="11"/>
      <c r="LV779" s="11"/>
      <c r="LW779" s="11"/>
      <c r="LX779" s="11"/>
      <c r="LY779" s="11"/>
      <c r="LZ779" s="11"/>
      <c r="MA779" s="11"/>
      <c r="MB779" s="11"/>
      <c r="MC779" s="11"/>
      <c r="MD779" s="11"/>
      <c r="ME779" s="11"/>
      <c r="MF779" s="11"/>
      <c r="MG779" s="11"/>
      <c r="MH779" s="11"/>
      <c r="MI779" s="11"/>
      <c r="MJ779" s="11"/>
      <c r="MK779" s="11"/>
      <c r="ML779" s="11"/>
      <c r="MM779" s="11"/>
      <c r="MN779" s="11"/>
      <c r="MO779" s="11"/>
      <c r="MP779" s="11"/>
      <c r="MQ779" s="11"/>
      <c r="MR779" s="11"/>
      <c r="MS779" s="11"/>
      <c r="MT779" s="11"/>
      <c r="MU779" s="11"/>
      <c r="MV779" s="11"/>
      <c r="MW779" s="11"/>
      <c r="MX779" s="11"/>
      <c r="MY779" s="11"/>
      <c r="MZ779" s="11"/>
      <c r="NA779" s="11"/>
      <c r="NB779" s="11"/>
      <c r="NC779" s="11"/>
      <c r="ND779" s="11"/>
      <c r="NE779" s="11"/>
      <c r="NF779" s="11"/>
      <c r="NG779" s="11"/>
      <c r="NH779" s="11"/>
      <c r="NI779" s="11"/>
      <c r="NJ779" s="11"/>
      <c r="NK779" s="11"/>
      <c r="NL779" s="11"/>
      <c r="NM779" s="11"/>
      <c r="NN779" s="11"/>
      <c r="NO779" s="11"/>
      <c r="NP779" s="11"/>
      <c r="NQ779" s="11"/>
      <c r="NR779" s="11"/>
      <c r="NS779" s="11"/>
      <c r="NT779" s="11"/>
      <c r="NU779" s="11"/>
      <c r="NV779" s="11"/>
      <c r="NW779" s="11"/>
      <c r="NX779" s="11"/>
      <c r="NY779" s="11"/>
      <c r="NZ779" s="11"/>
      <c r="OA779" s="11"/>
      <c r="OB779" s="11"/>
      <c r="OC779" s="11"/>
      <c r="OD779" s="11"/>
      <c r="OE779" s="11"/>
      <c r="OF779" s="11"/>
      <c r="OG779" s="11"/>
      <c r="OH779" s="11"/>
      <c r="OI779" s="11"/>
      <c r="OJ779" s="11"/>
      <c r="OK779" s="11"/>
      <c r="OL779" s="11"/>
      <c r="OM779" s="11"/>
      <c r="ON779" s="11"/>
      <c r="OO779" s="11"/>
      <c r="OP779" s="11"/>
      <c r="OQ779" s="11"/>
      <c r="OR779" s="11"/>
      <c r="OS779" s="11"/>
      <c r="OT779" s="11"/>
      <c r="OU779" s="11"/>
      <c r="OV779" s="11"/>
      <c r="OW779" s="11"/>
      <c r="OX779" s="11"/>
      <c r="OY779" s="11"/>
      <c r="OZ779" s="11"/>
      <c r="PA779" s="11"/>
      <c r="PB779" s="11"/>
      <c r="PC779" s="11"/>
      <c r="PD779" s="11"/>
      <c r="PE779" s="11"/>
      <c r="PF779" s="11"/>
      <c r="PG779" s="11"/>
      <c r="PH779" s="11"/>
      <c r="PI779" s="11"/>
      <c r="PJ779" s="11"/>
      <c r="PK779" s="11"/>
      <c r="PL779" s="11"/>
      <c r="PM779" s="11"/>
      <c r="PN779" s="11"/>
      <c r="PO779" s="11"/>
      <c r="PP779" s="11"/>
      <c r="PQ779" s="11"/>
      <c r="PR779" s="11"/>
      <c r="PS779" s="11"/>
      <c r="PT779" s="11"/>
      <c r="PU779" s="11"/>
      <c r="PV779" s="11"/>
      <c r="PW779" s="11"/>
      <c r="PX779" s="11"/>
      <c r="PY779" s="11"/>
      <c r="PZ779" s="11"/>
      <c r="QA779" s="11"/>
      <c r="QB779" s="11"/>
      <c r="QC779" s="11"/>
      <c r="QD779" s="11"/>
      <c r="QE779" s="11"/>
      <c r="QF779" s="11"/>
      <c r="QG779" s="11"/>
      <c r="QH779" s="11"/>
      <c r="QI779" s="11"/>
      <c r="QJ779" s="11"/>
      <c r="QK779" s="11"/>
      <c r="QL779" s="11"/>
      <c r="QM779" s="11"/>
      <c r="QN779" s="11"/>
      <c r="QO779" s="11"/>
      <c r="QP779" s="11"/>
      <c r="QQ779" s="11"/>
      <c r="QR779" s="11"/>
      <c r="QS779" s="11"/>
      <c r="QT779" s="11"/>
      <c r="QU779" s="11"/>
      <c r="QV779" s="11"/>
      <c r="QW779" s="11"/>
      <c r="QX779" s="11"/>
      <c r="QY779" s="11"/>
      <c r="QZ779" s="11"/>
      <c r="RA779" s="11"/>
      <c r="RB779" s="11"/>
      <c r="RC779" s="11"/>
      <c r="RD779" s="11"/>
      <c r="RE779" s="11"/>
      <c r="RF779" s="11"/>
      <c r="RG779" s="11"/>
      <c r="RH779" s="11"/>
      <c r="RI779" s="11"/>
      <c r="RJ779" s="11"/>
      <c r="RK779" s="11"/>
      <c r="RL779" s="11"/>
      <c r="RM779" s="11"/>
      <c r="RN779" s="11"/>
      <c r="RO779" s="11"/>
      <c r="RP779" s="11"/>
      <c r="RQ779" s="11"/>
      <c r="RR779" s="11"/>
      <c r="RS779" s="11"/>
      <c r="RT779" s="11"/>
      <c r="RU779" s="11"/>
      <c r="RV779" s="11"/>
      <c r="RW779" s="11"/>
      <c r="RX779" s="11"/>
      <c r="RY779" s="11"/>
      <c r="RZ779" s="11"/>
      <c r="SA779" s="11"/>
      <c r="SB779" s="11"/>
      <c r="SC779" s="11"/>
      <c r="SD779" s="11"/>
      <c r="SE779" s="11"/>
      <c r="SF779" s="11"/>
      <c r="SG779" s="11"/>
      <c r="SH779" s="11"/>
      <c r="SI779" s="11"/>
      <c r="SJ779" s="11"/>
      <c r="SK779" s="11"/>
      <c r="SL779" s="11"/>
      <c r="SM779" s="11"/>
      <c r="SN779" s="11"/>
      <c r="SO779" s="11"/>
      <c r="SP779" s="11"/>
      <c r="SQ779" s="11"/>
      <c r="SR779" s="11"/>
      <c r="SS779" s="11"/>
      <c r="ST779" s="11"/>
      <c r="SU779" s="11"/>
      <c r="SV779" s="11"/>
      <c r="SW779" s="11"/>
      <c r="SX779" s="11"/>
      <c r="SY779" s="11"/>
      <c r="SZ779" s="11"/>
      <c r="TA779" s="11"/>
      <c r="TB779" s="11"/>
      <c r="TC779" s="11"/>
      <c r="TD779" s="11"/>
      <c r="TE779" s="11"/>
      <c r="TF779" s="11"/>
      <c r="TG779" s="11"/>
      <c r="TH779" s="11"/>
      <c r="TI779" s="11"/>
      <c r="TJ779" s="11"/>
      <c r="TK779" s="11"/>
      <c r="TL779" s="11"/>
      <c r="TM779" s="11"/>
      <c r="TN779" s="11"/>
      <c r="TO779" s="11"/>
      <c r="TP779" s="11"/>
      <c r="TQ779" s="11"/>
      <c r="TR779" s="11"/>
      <c r="TS779" s="11"/>
      <c r="TT779" s="11"/>
      <c r="TU779" s="11"/>
      <c r="TV779" s="11"/>
      <c r="TW779" s="11"/>
      <c r="TX779" s="11"/>
      <c r="TY779" s="11"/>
      <c r="TZ779" s="11"/>
      <c r="UA779" s="11"/>
      <c r="UB779" s="11"/>
      <c r="UC779" s="11"/>
      <c r="UD779" s="11"/>
      <c r="UE779" s="11"/>
      <c r="UF779" s="11"/>
      <c r="UG779" s="11"/>
      <c r="UH779" s="11"/>
      <c r="UI779" s="11"/>
      <c r="UJ779" s="11"/>
      <c r="UK779" s="11"/>
      <c r="UL779" s="11"/>
      <c r="UM779" s="11"/>
      <c r="UN779" s="11"/>
      <c r="UO779" s="11"/>
      <c r="UP779" s="11"/>
      <c r="UQ779" s="11"/>
      <c r="UR779" s="11"/>
      <c r="US779" s="11"/>
      <c r="UT779" s="11"/>
      <c r="UU779" s="11"/>
      <c r="UV779" s="11"/>
      <c r="UW779" s="11"/>
      <c r="UX779" s="11"/>
      <c r="UY779" s="11"/>
      <c r="UZ779" s="11"/>
      <c r="VA779" s="11"/>
      <c r="VB779" s="11"/>
      <c r="VC779" s="11"/>
      <c r="VD779" s="11"/>
      <c r="VE779" s="11"/>
      <c r="VF779" s="11"/>
      <c r="VG779" s="11"/>
      <c r="VH779" s="11"/>
      <c r="VI779" s="11"/>
      <c r="VJ779" s="11"/>
      <c r="VK779" s="11"/>
      <c r="VL779" s="11"/>
      <c r="VM779" s="11"/>
      <c r="VN779" s="11"/>
      <c r="VO779" s="11"/>
      <c r="VP779" s="11"/>
      <c r="VQ779" s="11"/>
      <c r="VR779" s="11"/>
      <c r="VS779" s="11"/>
      <c r="VT779" s="11"/>
      <c r="VU779" s="11"/>
      <c r="VV779" s="11"/>
      <c r="VW779" s="11"/>
      <c r="VX779" s="11"/>
      <c r="VY779" s="11"/>
      <c r="VZ779" s="11"/>
      <c r="WA779" s="11"/>
      <c r="WB779" s="11"/>
      <c r="WC779" s="11"/>
      <c r="WD779" s="11"/>
      <c r="WE779" s="11"/>
      <c r="WF779" s="11"/>
      <c r="WG779" s="11"/>
      <c r="WH779" s="11"/>
      <c r="WI779" s="11"/>
      <c r="WJ779" s="11"/>
      <c r="WK779" s="11"/>
    </row>
    <row r="780" spans="1:609"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t="s">
        <v>19751</v>
      </c>
      <c r="LI780" s="11"/>
      <c r="LJ780" s="11"/>
      <c r="LK780" s="11"/>
      <c r="LL780" s="11"/>
      <c r="LM780" s="11"/>
      <c r="LN780" s="11"/>
      <c r="LO780" s="11"/>
      <c r="LP780" s="11"/>
      <c r="LQ780" s="11"/>
      <c r="LR780" s="11"/>
      <c r="LS780" s="11"/>
      <c r="LT780" s="11" t="s">
        <v>19752</v>
      </c>
      <c r="LU780" s="11"/>
      <c r="LV780" s="11"/>
      <c r="LW780" s="11"/>
      <c r="LX780" s="11"/>
      <c r="LY780" s="11"/>
      <c r="LZ780" s="11"/>
      <c r="MA780" s="11"/>
      <c r="MB780" s="11"/>
      <c r="MC780" s="11"/>
      <c r="MD780" s="11"/>
      <c r="ME780" s="11"/>
      <c r="MF780" s="11"/>
      <c r="MG780" s="11"/>
      <c r="MH780" s="11"/>
      <c r="MI780" s="11"/>
      <c r="MJ780" s="11"/>
      <c r="MK780" s="11"/>
      <c r="ML780" s="11"/>
      <c r="MM780" s="11"/>
      <c r="MN780" s="11"/>
      <c r="MO780" s="11"/>
      <c r="MP780" s="11"/>
      <c r="MQ780" s="11"/>
      <c r="MR780" s="11"/>
      <c r="MS780" s="11"/>
      <c r="MT780" s="11"/>
      <c r="MU780" s="11"/>
      <c r="MV780" s="11"/>
      <c r="MW780" s="11"/>
      <c r="MX780" s="11"/>
      <c r="MY780" s="11"/>
      <c r="MZ780" s="11"/>
      <c r="NA780" s="11"/>
      <c r="NB780" s="11"/>
      <c r="NC780" s="11"/>
      <c r="ND780" s="11"/>
      <c r="NE780" s="11"/>
      <c r="NF780" s="11"/>
      <c r="NG780" s="11"/>
      <c r="NH780" s="11"/>
      <c r="NI780" s="11"/>
      <c r="NJ780" s="11"/>
      <c r="NK780" s="11"/>
      <c r="NL780" s="11"/>
      <c r="NM780" s="11"/>
      <c r="NN780" s="11"/>
      <c r="NO780" s="11"/>
      <c r="NP780" s="11"/>
      <c r="NQ780" s="11"/>
      <c r="NR780" s="11"/>
      <c r="NS780" s="11"/>
      <c r="NT780" s="11"/>
      <c r="NU780" s="11"/>
      <c r="NV780" s="11"/>
      <c r="NW780" s="11"/>
      <c r="NX780" s="11"/>
      <c r="NY780" s="11"/>
      <c r="NZ780" s="11"/>
      <c r="OA780" s="11"/>
      <c r="OB780" s="11"/>
      <c r="OC780" s="11"/>
      <c r="OD780" s="11"/>
      <c r="OE780" s="11"/>
      <c r="OF780" s="11"/>
      <c r="OG780" s="11"/>
      <c r="OH780" s="11"/>
      <c r="OI780" s="11"/>
      <c r="OJ780" s="11"/>
      <c r="OK780" s="11"/>
      <c r="OL780" s="11"/>
      <c r="OM780" s="11"/>
      <c r="ON780" s="11"/>
      <c r="OO780" s="11"/>
      <c r="OP780" s="11"/>
      <c r="OQ780" s="11"/>
      <c r="OR780" s="11"/>
      <c r="OS780" s="11"/>
      <c r="OT780" s="11"/>
      <c r="OU780" s="11"/>
      <c r="OV780" s="11"/>
      <c r="OW780" s="11"/>
      <c r="OX780" s="11"/>
      <c r="OY780" s="11"/>
      <c r="OZ780" s="11"/>
      <c r="PA780" s="11"/>
      <c r="PB780" s="11"/>
      <c r="PC780" s="11"/>
      <c r="PD780" s="11"/>
      <c r="PE780" s="11"/>
      <c r="PF780" s="11"/>
      <c r="PG780" s="11"/>
      <c r="PH780" s="11"/>
      <c r="PI780" s="11"/>
      <c r="PJ780" s="11"/>
      <c r="PK780" s="11"/>
      <c r="PL780" s="11"/>
      <c r="PM780" s="11"/>
      <c r="PN780" s="11"/>
      <c r="PO780" s="11"/>
      <c r="PP780" s="11"/>
      <c r="PQ780" s="11"/>
      <c r="PR780" s="11"/>
      <c r="PS780" s="11"/>
      <c r="PT780" s="11"/>
      <c r="PU780" s="11"/>
      <c r="PV780" s="11"/>
      <c r="PW780" s="11"/>
      <c r="PX780" s="11"/>
      <c r="PY780" s="11"/>
      <c r="PZ780" s="11"/>
      <c r="QA780" s="11"/>
      <c r="QB780" s="11"/>
      <c r="QC780" s="11"/>
      <c r="QD780" s="11"/>
      <c r="QE780" s="11"/>
      <c r="QF780" s="11"/>
      <c r="QG780" s="11"/>
      <c r="QH780" s="11"/>
      <c r="QI780" s="11"/>
      <c r="QJ780" s="11"/>
      <c r="QK780" s="11"/>
      <c r="QL780" s="11"/>
      <c r="QM780" s="11"/>
      <c r="QN780" s="11"/>
      <c r="QO780" s="11"/>
      <c r="QP780" s="11"/>
      <c r="QQ780" s="11"/>
      <c r="QR780" s="11"/>
      <c r="QS780" s="11"/>
      <c r="QT780" s="11"/>
      <c r="QU780" s="11"/>
      <c r="QV780" s="11"/>
      <c r="QW780" s="11"/>
      <c r="QX780" s="11"/>
      <c r="QY780" s="11"/>
      <c r="QZ780" s="11"/>
      <c r="RA780" s="11"/>
      <c r="RB780" s="11"/>
      <c r="RC780" s="11"/>
      <c r="RD780" s="11"/>
      <c r="RE780" s="11"/>
      <c r="RF780" s="11"/>
      <c r="RG780" s="11"/>
      <c r="RH780" s="11"/>
      <c r="RI780" s="11"/>
      <c r="RJ780" s="11"/>
      <c r="RK780" s="11"/>
      <c r="RL780" s="11"/>
      <c r="RM780" s="11"/>
      <c r="RN780" s="11"/>
      <c r="RO780" s="11"/>
      <c r="RP780" s="11"/>
      <c r="RQ780" s="11"/>
      <c r="RR780" s="11"/>
      <c r="RS780" s="11"/>
      <c r="RT780" s="11"/>
      <c r="RU780" s="11"/>
      <c r="RV780" s="11"/>
      <c r="RW780" s="11"/>
      <c r="RX780" s="11"/>
      <c r="RY780" s="11"/>
      <c r="RZ780" s="11"/>
      <c r="SA780" s="11"/>
      <c r="SB780" s="11"/>
      <c r="SC780" s="11"/>
      <c r="SD780" s="11"/>
      <c r="SE780" s="11"/>
      <c r="SF780" s="11"/>
      <c r="SG780" s="11"/>
      <c r="SH780" s="11"/>
      <c r="SI780" s="11"/>
      <c r="SJ780" s="11"/>
      <c r="SK780" s="11"/>
      <c r="SL780" s="11"/>
      <c r="SM780" s="11"/>
      <c r="SN780" s="11"/>
      <c r="SO780" s="11"/>
      <c r="SP780" s="11"/>
      <c r="SQ780" s="11"/>
      <c r="SR780" s="11"/>
      <c r="SS780" s="11"/>
      <c r="ST780" s="11"/>
      <c r="SU780" s="11"/>
      <c r="SV780" s="11"/>
      <c r="SW780" s="11"/>
      <c r="SX780" s="11"/>
      <c r="SY780" s="11"/>
      <c r="SZ780" s="11"/>
      <c r="TA780" s="11"/>
      <c r="TB780" s="11"/>
      <c r="TC780" s="11"/>
      <c r="TD780" s="11"/>
      <c r="TE780" s="11"/>
      <c r="TF780" s="11"/>
      <c r="TG780" s="11"/>
      <c r="TH780" s="11"/>
      <c r="TI780" s="11"/>
      <c r="TJ780" s="11"/>
      <c r="TK780" s="11"/>
      <c r="TL780" s="11"/>
      <c r="TM780" s="11"/>
      <c r="TN780" s="11"/>
      <c r="TO780" s="11"/>
      <c r="TP780" s="11"/>
      <c r="TQ780" s="11"/>
      <c r="TR780" s="11"/>
      <c r="TS780" s="11"/>
      <c r="TT780" s="11"/>
      <c r="TU780" s="11"/>
      <c r="TV780" s="11"/>
      <c r="TW780" s="11"/>
      <c r="TX780" s="11"/>
      <c r="TY780" s="11"/>
      <c r="TZ780" s="11"/>
      <c r="UA780" s="11"/>
      <c r="UB780" s="11"/>
      <c r="UC780" s="11"/>
      <c r="UD780" s="11"/>
      <c r="UE780" s="11"/>
      <c r="UF780" s="11"/>
      <c r="UG780" s="11"/>
      <c r="UH780" s="11"/>
      <c r="UI780" s="11"/>
      <c r="UJ780" s="11"/>
      <c r="UK780" s="11"/>
      <c r="UL780" s="11"/>
      <c r="UM780" s="11"/>
      <c r="UN780" s="11"/>
      <c r="UO780" s="11"/>
      <c r="UP780" s="11"/>
      <c r="UQ780" s="11"/>
      <c r="UR780" s="11"/>
      <c r="US780" s="11"/>
      <c r="UT780" s="11"/>
      <c r="UU780" s="11"/>
      <c r="UV780" s="11"/>
      <c r="UW780" s="11"/>
      <c r="UX780" s="11"/>
      <c r="UY780" s="11"/>
      <c r="UZ780" s="11"/>
      <c r="VA780" s="11"/>
      <c r="VB780" s="11"/>
      <c r="VC780" s="11"/>
      <c r="VD780" s="11"/>
      <c r="VE780" s="11"/>
      <c r="VF780" s="11"/>
      <c r="VG780" s="11"/>
      <c r="VH780" s="11"/>
      <c r="VI780" s="11"/>
      <c r="VJ780" s="11"/>
      <c r="VK780" s="11"/>
      <c r="VL780" s="11"/>
      <c r="VM780" s="11"/>
      <c r="VN780" s="11"/>
      <c r="VO780" s="11"/>
      <c r="VP780" s="11"/>
      <c r="VQ780" s="11"/>
      <c r="VR780" s="11"/>
      <c r="VS780" s="11"/>
      <c r="VT780" s="11"/>
      <c r="VU780" s="11"/>
      <c r="VV780" s="11"/>
      <c r="VW780" s="11"/>
      <c r="VX780" s="11"/>
      <c r="VY780" s="11"/>
      <c r="VZ780" s="11"/>
      <c r="WA780" s="11"/>
      <c r="WB780" s="11"/>
      <c r="WC780" s="11"/>
      <c r="WD780" s="11"/>
      <c r="WE780" s="11"/>
      <c r="WF780" s="11"/>
      <c r="WG780" s="11"/>
      <c r="WH780" s="11"/>
      <c r="WI780" s="11"/>
      <c r="WJ780" s="11"/>
      <c r="WK780" s="11"/>
    </row>
    <row r="781" spans="1:609"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t="s">
        <v>19753</v>
      </c>
      <c r="LI781" s="11"/>
      <c r="LJ781" s="11"/>
      <c r="LK781" s="11"/>
      <c r="LL781" s="11"/>
      <c r="LM781" s="11"/>
      <c r="LN781" s="11"/>
      <c r="LO781" s="11"/>
      <c r="LP781" s="11"/>
      <c r="LQ781" s="11"/>
      <c r="LR781" s="11"/>
      <c r="LS781" s="11"/>
      <c r="LT781" s="11" t="s">
        <v>19754</v>
      </c>
      <c r="LU781" s="11"/>
      <c r="LV781" s="11"/>
      <c r="LW781" s="11"/>
      <c r="LX781" s="11"/>
      <c r="LY781" s="11"/>
      <c r="LZ781" s="11"/>
      <c r="MA781" s="11"/>
      <c r="MB781" s="11"/>
      <c r="MC781" s="11"/>
      <c r="MD781" s="11"/>
      <c r="ME781" s="11"/>
      <c r="MF781" s="11"/>
      <c r="MG781" s="11"/>
      <c r="MH781" s="11"/>
      <c r="MI781" s="11"/>
      <c r="MJ781" s="11"/>
      <c r="MK781" s="11"/>
      <c r="ML781" s="11"/>
      <c r="MM781" s="11"/>
      <c r="MN781" s="11"/>
      <c r="MO781" s="11"/>
      <c r="MP781" s="11"/>
      <c r="MQ781" s="11"/>
      <c r="MR781" s="11"/>
      <c r="MS781" s="11"/>
      <c r="MT781" s="11"/>
      <c r="MU781" s="11"/>
      <c r="MV781" s="11"/>
      <c r="MW781" s="11"/>
      <c r="MX781" s="11"/>
      <c r="MY781" s="11"/>
      <c r="MZ781" s="11"/>
      <c r="NA781" s="11"/>
      <c r="NB781" s="11"/>
      <c r="NC781" s="11"/>
      <c r="ND781" s="11"/>
      <c r="NE781" s="11"/>
      <c r="NF781" s="11"/>
      <c r="NG781" s="11"/>
      <c r="NH781" s="11"/>
      <c r="NI781" s="11"/>
      <c r="NJ781" s="11"/>
      <c r="NK781" s="11"/>
      <c r="NL781" s="11"/>
      <c r="NM781" s="11"/>
      <c r="NN781" s="11"/>
      <c r="NO781" s="11"/>
      <c r="NP781" s="11"/>
      <c r="NQ781" s="11"/>
      <c r="NR781" s="11"/>
      <c r="NS781" s="11"/>
      <c r="NT781" s="11"/>
      <c r="NU781" s="11"/>
      <c r="NV781" s="11"/>
      <c r="NW781" s="11"/>
      <c r="NX781" s="11"/>
      <c r="NY781" s="11"/>
      <c r="NZ781" s="11"/>
      <c r="OA781" s="11"/>
      <c r="OB781" s="11"/>
      <c r="OC781" s="11"/>
      <c r="OD781" s="11"/>
      <c r="OE781" s="11"/>
      <c r="OF781" s="11"/>
      <c r="OG781" s="11"/>
      <c r="OH781" s="11"/>
      <c r="OI781" s="11"/>
      <c r="OJ781" s="11"/>
      <c r="OK781" s="11"/>
      <c r="OL781" s="11"/>
      <c r="OM781" s="11"/>
      <c r="ON781" s="11"/>
      <c r="OO781" s="11"/>
      <c r="OP781" s="11"/>
      <c r="OQ781" s="11"/>
      <c r="OR781" s="11"/>
      <c r="OS781" s="11"/>
      <c r="OT781" s="11"/>
      <c r="OU781" s="11"/>
      <c r="OV781" s="11"/>
      <c r="OW781" s="11"/>
      <c r="OX781" s="11"/>
      <c r="OY781" s="11"/>
      <c r="OZ781" s="11"/>
      <c r="PA781" s="11"/>
      <c r="PB781" s="11"/>
      <c r="PC781" s="11"/>
      <c r="PD781" s="11"/>
      <c r="PE781" s="11"/>
      <c r="PF781" s="11"/>
      <c r="PG781" s="11"/>
      <c r="PH781" s="11"/>
      <c r="PI781" s="11"/>
      <c r="PJ781" s="11"/>
      <c r="PK781" s="11"/>
      <c r="PL781" s="11"/>
      <c r="PM781" s="11"/>
      <c r="PN781" s="11"/>
      <c r="PO781" s="11"/>
      <c r="PP781" s="11"/>
      <c r="PQ781" s="11"/>
      <c r="PR781" s="11"/>
      <c r="PS781" s="11"/>
      <c r="PT781" s="11"/>
      <c r="PU781" s="11"/>
      <c r="PV781" s="11"/>
      <c r="PW781" s="11"/>
      <c r="PX781" s="11"/>
      <c r="PY781" s="11"/>
      <c r="PZ781" s="11"/>
      <c r="QA781" s="11"/>
      <c r="QB781" s="11"/>
      <c r="QC781" s="11"/>
      <c r="QD781" s="11"/>
      <c r="QE781" s="11"/>
      <c r="QF781" s="11"/>
      <c r="QG781" s="11"/>
      <c r="QH781" s="11"/>
      <c r="QI781" s="11"/>
      <c r="QJ781" s="11"/>
      <c r="QK781" s="11"/>
      <c r="QL781" s="11"/>
      <c r="QM781" s="11"/>
      <c r="QN781" s="11"/>
      <c r="QO781" s="11"/>
      <c r="QP781" s="11"/>
      <c r="QQ781" s="11"/>
      <c r="QR781" s="11"/>
      <c r="QS781" s="11"/>
      <c r="QT781" s="11"/>
      <c r="QU781" s="11"/>
      <c r="QV781" s="11"/>
      <c r="QW781" s="11"/>
      <c r="QX781" s="11"/>
      <c r="QY781" s="11"/>
      <c r="QZ781" s="11"/>
      <c r="RA781" s="11"/>
      <c r="RB781" s="11"/>
      <c r="RC781" s="11"/>
      <c r="RD781" s="11"/>
      <c r="RE781" s="11"/>
      <c r="RF781" s="11"/>
      <c r="RG781" s="11"/>
      <c r="RH781" s="11"/>
      <c r="RI781" s="11"/>
      <c r="RJ781" s="11"/>
      <c r="RK781" s="11"/>
      <c r="RL781" s="11"/>
      <c r="RM781" s="11"/>
      <c r="RN781" s="11"/>
      <c r="RO781" s="11"/>
      <c r="RP781" s="11"/>
      <c r="RQ781" s="11"/>
      <c r="RR781" s="11"/>
      <c r="RS781" s="11"/>
      <c r="RT781" s="11"/>
      <c r="RU781" s="11"/>
      <c r="RV781" s="11"/>
      <c r="RW781" s="11"/>
      <c r="RX781" s="11"/>
      <c r="RY781" s="11"/>
      <c r="RZ781" s="11"/>
      <c r="SA781" s="11"/>
      <c r="SB781" s="11"/>
      <c r="SC781" s="11"/>
      <c r="SD781" s="11"/>
      <c r="SE781" s="11"/>
      <c r="SF781" s="11"/>
      <c r="SG781" s="11"/>
      <c r="SH781" s="11"/>
      <c r="SI781" s="11"/>
      <c r="SJ781" s="11"/>
      <c r="SK781" s="11"/>
      <c r="SL781" s="11"/>
      <c r="SM781" s="11"/>
      <c r="SN781" s="11"/>
      <c r="SO781" s="11"/>
      <c r="SP781" s="11"/>
      <c r="SQ781" s="11"/>
      <c r="SR781" s="11"/>
      <c r="SS781" s="11"/>
      <c r="ST781" s="11"/>
      <c r="SU781" s="11"/>
      <c r="SV781" s="11"/>
      <c r="SW781" s="11"/>
      <c r="SX781" s="11"/>
      <c r="SY781" s="11"/>
      <c r="SZ781" s="11"/>
      <c r="TA781" s="11"/>
      <c r="TB781" s="11"/>
      <c r="TC781" s="11"/>
      <c r="TD781" s="11"/>
      <c r="TE781" s="11"/>
      <c r="TF781" s="11"/>
      <c r="TG781" s="11"/>
      <c r="TH781" s="11"/>
      <c r="TI781" s="11"/>
      <c r="TJ781" s="11"/>
      <c r="TK781" s="11"/>
      <c r="TL781" s="11"/>
      <c r="TM781" s="11"/>
      <c r="TN781" s="11"/>
      <c r="TO781" s="11"/>
      <c r="TP781" s="11"/>
      <c r="TQ781" s="11"/>
      <c r="TR781" s="11"/>
      <c r="TS781" s="11"/>
      <c r="TT781" s="11"/>
      <c r="TU781" s="11"/>
      <c r="TV781" s="11"/>
      <c r="TW781" s="11"/>
      <c r="TX781" s="11"/>
      <c r="TY781" s="11"/>
      <c r="TZ781" s="11"/>
      <c r="UA781" s="11"/>
      <c r="UB781" s="11"/>
      <c r="UC781" s="11"/>
      <c r="UD781" s="11"/>
      <c r="UE781" s="11"/>
      <c r="UF781" s="11"/>
      <c r="UG781" s="11"/>
      <c r="UH781" s="11"/>
      <c r="UI781" s="11"/>
      <c r="UJ781" s="11"/>
      <c r="UK781" s="11"/>
      <c r="UL781" s="11"/>
      <c r="UM781" s="11"/>
      <c r="UN781" s="11"/>
      <c r="UO781" s="11"/>
      <c r="UP781" s="11"/>
      <c r="UQ781" s="11"/>
      <c r="UR781" s="11"/>
      <c r="US781" s="11"/>
      <c r="UT781" s="11"/>
      <c r="UU781" s="11"/>
      <c r="UV781" s="11"/>
      <c r="UW781" s="11"/>
      <c r="UX781" s="11"/>
      <c r="UY781" s="11"/>
      <c r="UZ781" s="11"/>
      <c r="VA781" s="11"/>
      <c r="VB781" s="11"/>
      <c r="VC781" s="11"/>
      <c r="VD781" s="11"/>
      <c r="VE781" s="11"/>
      <c r="VF781" s="11"/>
      <c r="VG781" s="11"/>
      <c r="VH781" s="11"/>
      <c r="VI781" s="11"/>
      <c r="VJ781" s="11"/>
      <c r="VK781" s="11"/>
      <c r="VL781" s="11"/>
      <c r="VM781" s="11"/>
      <c r="VN781" s="11"/>
      <c r="VO781" s="11"/>
      <c r="VP781" s="11"/>
      <c r="VQ781" s="11"/>
      <c r="VR781" s="11"/>
      <c r="VS781" s="11"/>
      <c r="VT781" s="11"/>
      <c r="VU781" s="11"/>
      <c r="VV781" s="11"/>
      <c r="VW781" s="11"/>
      <c r="VX781" s="11"/>
      <c r="VY781" s="11"/>
      <c r="VZ781" s="11"/>
      <c r="WA781" s="11"/>
      <c r="WB781" s="11"/>
      <c r="WC781" s="11"/>
      <c r="WD781" s="11"/>
      <c r="WE781" s="11"/>
      <c r="WF781" s="11"/>
      <c r="WG781" s="11"/>
      <c r="WH781" s="11"/>
      <c r="WI781" s="11"/>
      <c r="WJ781" s="11"/>
      <c r="WK781" s="11"/>
    </row>
    <row r="782" spans="1:609"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t="s">
        <v>19755</v>
      </c>
      <c r="LI782" s="11"/>
      <c r="LJ782" s="11"/>
      <c r="LK782" s="11"/>
      <c r="LL782" s="11"/>
      <c r="LM782" s="11"/>
      <c r="LN782" s="11"/>
      <c r="LO782" s="11"/>
      <c r="LP782" s="11"/>
      <c r="LQ782" s="11"/>
      <c r="LR782" s="11"/>
      <c r="LS782" s="11"/>
      <c r="LT782" s="11" t="s">
        <v>19756</v>
      </c>
      <c r="LU782" s="11"/>
      <c r="LV782" s="11"/>
      <c r="LW782" s="11"/>
      <c r="LX782" s="11"/>
      <c r="LY782" s="11"/>
      <c r="LZ782" s="11"/>
      <c r="MA782" s="11"/>
      <c r="MB782" s="11"/>
      <c r="MC782" s="11"/>
      <c r="MD782" s="11"/>
      <c r="ME782" s="11"/>
      <c r="MF782" s="11"/>
      <c r="MG782" s="11"/>
      <c r="MH782" s="11"/>
      <c r="MI782" s="11"/>
      <c r="MJ782" s="11"/>
      <c r="MK782" s="11"/>
      <c r="ML782" s="11"/>
      <c r="MM782" s="11"/>
      <c r="MN782" s="11"/>
      <c r="MO782" s="11"/>
      <c r="MP782" s="11"/>
      <c r="MQ782" s="11"/>
      <c r="MR782" s="11"/>
      <c r="MS782" s="11"/>
      <c r="MT782" s="11"/>
      <c r="MU782" s="11"/>
      <c r="MV782" s="11"/>
      <c r="MW782" s="11"/>
      <c r="MX782" s="11"/>
      <c r="MY782" s="11"/>
      <c r="MZ782" s="11"/>
      <c r="NA782" s="11"/>
      <c r="NB782" s="11"/>
      <c r="NC782" s="11"/>
      <c r="ND782" s="11"/>
      <c r="NE782" s="11"/>
      <c r="NF782" s="11"/>
      <c r="NG782" s="11"/>
      <c r="NH782" s="11"/>
      <c r="NI782" s="11"/>
      <c r="NJ782" s="11"/>
      <c r="NK782" s="11"/>
      <c r="NL782" s="11"/>
      <c r="NM782" s="11"/>
      <c r="NN782" s="11"/>
      <c r="NO782" s="11"/>
      <c r="NP782" s="11"/>
      <c r="NQ782" s="11"/>
      <c r="NR782" s="11"/>
      <c r="NS782" s="11"/>
      <c r="NT782" s="11"/>
      <c r="NU782" s="11"/>
      <c r="NV782" s="11"/>
      <c r="NW782" s="11"/>
      <c r="NX782" s="11"/>
      <c r="NY782" s="11"/>
      <c r="NZ782" s="11"/>
      <c r="OA782" s="11"/>
      <c r="OB782" s="11"/>
      <c r="OC782" s="11"/>
      <c r="OD782" s="11"/>
      <c r="OE782" s="11"/>
      <c r="OF782" s="11"/>
      <c r="OG782" s="11"/>
      <c r="OH782" s="11"/>
      <c r="OI782" s="11"/>
      <c r="OJ782" s="11"/>
      <c r="OK782" s="11"/>
      <c r="OL782" s="11"/>
      <c r="OM782" s="11"/>
      <c r="ON782" s="11"/>
      <c r="OO782" s="11"/>
      <c r="OP782" s="11"/>
      <c r="OQ782" s="11"/>
      <c r="OR782" s="11"/>
      <c r="OS782" s="11"/>
      <c r="OT782" s="11"/>
      <c r="OU782" s="11"/>
      <c r="OV782" s="11"/>
      <c r="OW782" s="11"/>
      <c r="OX782" s="11"/>
      <c r="OY782" s="11"/>
      <c r="OZ782" s="11"/>
      <c r="PA782" s="11"/>
      <c r="PB782" s="11"/>
      <c r="PC782" s="11"/>
      <c r="PD782" s="11"/>
      <c r="PE782" s="11"/>
      <c r="PF782" s="11"/>
      <c r="PG782" s="11"/>
      <c r="PH782" s="11"/>
      <c r="PI782" s="11"/>
      <c r="PJ782" s="11"/>
      <c r="PK782" s="11"/>
      <c r="PL782" s="11"/>
      <c r="PM782" s="11"/>
      <c r="PN782" s="11"/>
      <c r="PO782" s="11"/>
      <c r="PP782" s="11"/>
      <c r="PQ782" s="11"/>
      <c r="PR782" s="11"/>
      <c r="PS782" s="11"/>
      <c r="PT782" s="11"/>
      <c r="PU782" s="11"/>
      <c r="PV782" s="11"/>
      <c r="PW782" s="11"/>
      <c r="PX782" s="11"/>
      <c r="PY782" s="11"/>
      <c r="PZ782" s="11"/>
      <c r="QA782" s="11"/>
      <c r="QB782" s="11"/>
      <c r="QC782" s="11"/>
      <c r="QD782" s="11"/>
      <c r="QE782" s="11"/>
      <c r="QF782" s="11"/>
      <c r="QG782" s="11"/>
      <c r="QH782" s="11"/>
      <c r="QI782" s="11"/>
      <c r="QJ782" s="11"/>
      <c r="QK782" s="11"/>
      <c r="QL782" s="11"/>
      <c r="QM782" s="11"/>
      <c r="QN782" s="11"/>
      <c r="QO782" s="11"/>
      <c r="QP782" s="11"/>
      <c r="QQ782" s="11"/>
      <c r="QR782" s="11"/>
      <c r="QS782" s="11"/>
      <c r="QT782" s="11"/>
      <c r="QU782" s="11"/>
      <c r="QV782" s="11"/>
      <c r="QW782" s="11"/>
      <c r="QX782" s="11"/>
      <c r="QY782" s="11"/>
      <c r="QZ782" s="11"/>
      <c r="RA782" s="11"/>
      <c r="RB782" s="11"/>
      <c r="RC782" s="11"/>
      <c r="RD782" s="11"/>
      <c r="RE782" s="11"/>
      <c r="RF782" s="11"/>
      <c r="RG782" s="11"/>
      <c r="RH782" s="11"/>
      <c r="RI782" s="11"/>
      <c r="RJ782" s="11"/>
      <c r="RK782" s="11"/>
      <c r="RL782" s="11"/>
      <c r="RM782" s="11"/>
      <c r="RN782" s="11"/>
      <c r="RO782" s="11"/>
      <c r="RP782" s="11"/>
      <c r="RQ782" s="11"/>
      <c r="RR782" s="11"/>
      <c r="RS782" s="11"/>
      <c r="RT782" s="11"/>
      <c r="RU782" s="11"/>
      <c r="RV782" s="11"/>
      <c r="RW782" s="11"/>
      <c r="RX782" s="11"/>
      <c r="RY782" s="11"/>
      <c r="RZ782" s="11"/>
      <c r="SA782" s="11"/>
      <c r="SB782" s="11"/>
      <c r="SC782" s="11"/>
      <c r="SD782" s="11"/>
      <c r="SE782" s="11"/>
      <c r="SF782" s="11"/>
      <c r="SG782" s="11"/>
      <c r="SH782" s="11"/>
      <c r="SI782" s="11"/>
      <c r="SJ782" s="11"/>
      <c r="SK782" s="11"/>
      <c r="SL782" s="11"/>
      <c r="SM782" s="11"/>
      <c r="SN782" s="11"/>
      <c r="SO782" s="11"/>
      <c r="SP782" s="11"/>
      <c r="SQ782" s="11"/>
      <c r="SR782" s="11"/>
      <c r="SS782" s="11"/>
      <c r="ST782" s="11"/>
      <c r="SU782" s="11"/>
      <c r="SV782" s="11"/>
      <c r="SW782" s="11"/>
      <c r="SX782" s="11"/>
      <c r="SY782" s="11"/>
      <c r="SZ782" s="11"/>
      <c r="TA782" s="11"/>
      <c r="TB782" s="11"/>
      <c r="TC782" s="11"/>
      <c r="TD782" s="11"/>
      <c r="TE782" s="11"/>
      <c r="TF782" s="11"/>
      <c r="TG782" s="11"/>
      <c r="TH782" s="11"/>
      <c r="TI782" s="11"/>
      <c r="TJ782" s="11"/>
      <c r="TK782" s="11"/>
      <c r="TL782" s="11"/>
      <c r="TM782" s="11"/>
      <c r="TN782" s="11"/>
      <c r="TO782" s="11"/>
      <c r="TP782" s="11"/>
      <c r="TQ782" s="11"/>
      <c r="TR782" s="11"/>
      <c r="TS782" s="11"/>
      <c r="TT782" s="11"/>
      <c r="TU782" s="11"/>
      <c r="TV782" s="11"/>
      <c r="TW782" s="11"/>
      <c r="TX782" s="11"/>
      <c r="TY782" s="11"/>
      <c r="TZ782" s="11"/>
      <c r="UA782" s="11"/>
      <c r="UB782" s="11"/>
      <c r="UC782" s="11"/>
      <c r="UD782" s="11"/>
      <c r="UE782" s="11"/>
      <c r="UF782" s="11"/>
      <c r="UG782" s="11"/>
      <c r="UH782" s="11"/>
      <c r="UI782" s="11"/>
      <c r="UJ782" s="11"/>
      <c r="UK782" s="11"/>
      <c r="UL782" s="11"/>
      <c r="UM782" s="11"/>
      <c r="UN782" s="11"/>
      <c r="UO782" s="11"/>
      <c r="UP782" s="11"/>
      <c r="UQ782" s="11"/>
      <c r="UR782" s="11"/>
      <c r="US782" s="11"/>
      <c r="UT782" s="11"/>
      <c r="UU782" s="11"/>
      <c r="UV782" s="11"/>
      <c r="UW782" s="11"/>
      <c r="UX782" s="11"/>
      <c r="UY782" s="11"/>
      <c r="UZ782" s="11"/>
      <c r="VA782" s="11"/>
      <c r="VB782" s="11"/>
      <c r="VC782" s="11"/>
      <c r="VD782" s="11"/>
      <c r="VE782" s="11"/>
      <c r="VF782" s="11"/>
      <c r="VG782" s="11"/>
      <c r="VH782" s="11"/>
      <c r="VI782" s="11"/>
      <c r="VJ782" s="11"/>
      <c r="VK782" s="11"/>
      <c r="VL782" s="11"/>
      <c r="VM782" s="11"/>
      <c r="VN782" s="11"/>
      <c r="VO782" s="11"/>
      <c r="VP782" s="11"/>
      <c r="VQ782" s="11"/>
      <c r="VR782" s="11"/>
      <c r="VS782" s="11"/>
      <c r="VT782" s="11"/>
      <c r="VU782" s="11"/>
      <c r="VV782" s="11"/>
      <c r="VW782" s="11"/>
      <c r="VX782" s="11"/>
      <c r="VY782" s="11"/>
      <c r="VZ782" s="11"/>
      <c r="WA782" s="11"/>
      <c r="WB782" s="11"/>
      <c r="WC782" s="11"/>
      <c r="WD782" s="11"/>
      <c r="WE782" s="11"/>
      <c r="WF782" s="11"/>
      <c r="WG782" s="11"/>
      <c r="WH782" s="11"/>
      <c r="WI782" s="11"/>
      <c r="WJ782" s="11"/>
      <c r="WK782" s="11"/>
    </row>
    <row r="783" spans="1:609"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t="s">
        <v>19757</v>
      </c>
      <c r="LI783" s="11"/>
      <c r="LJ783" s="11"/>
      <c r="LK783" s="11"/>
      <c r="LL783" s="11"/>
      <c r="LM783" s="11"/>
      <c r="LN783" s="11"/>
      <c r="LO783" s="11"/>
      <c r="LP783" s="11"/>
      <c r="LQ783" s="11"/>
      <c r="LR783" s="11"/>
      <c r="LS783" s="11"/>
      <c r="LT783" s="11" t="s">
        <v>19758</v>
      </c>
      <c r="LU783" s="11"/>
      <c r="LV783" s="11"/>
      <c r="LW783" s="11"/>
      <c r="LX783" s="11"/>
      <c r="LY783" s="11"/>
      <c r="LZ783" s="11"/>
      <c r="MA783" s="11"/>
      <c r="MB783" s="11"/>
      <c r="MC783" s="11"/>
      <c r="MD783" s="11"/>
      <c r="ME783" s="11"/>
      <c r="MF783" s="11"/>
      <c r="MG783" s="11"/>
      <c r="MH783" s="11"/>
      <c r="MI783" s="11"/>
      <c r="MJ783" s="11"/>
      <c r="MK783" s="11"/>
      <c r="ML783" s="11"/>
      <c r="MM783" s="11"/>
      <c r="MN783" s="11"/>
      <c r="MO783" s="11"/>
      <c r="MP783" s="11"/>
      <c r="MQ783" s="11"/>
      <c r="MR783" s="11"/>
      <c r="MS783" s="11"/>
      <c r="MT783" s="11"/>
      <c r="MU783" s="11"/>
      <c r="MV783" s="11"/>
      <c r="MW783" s="11"/>
      <c r="MX783" s="11"/>
      <c r="MY783" s="11"/>
      <c r="MZ783" s="11"/>
      <c r="NA783" s="11"/>
      <c r="NB783" s="11"/>
      <c r="NC783" s="11"/>
      <c r="ND783" s="11"/>
      <c r="NE783" s="11"/>
      <c r="NF783" s="11"/>
      <c r="NG783" s="11"/>
      <c r="NH783" s="11"/>
      <c r="NI783" s="11"/>
      <c r="NJ783" s="11"/>
      <c r="NK783" s="11"/>
      <c r="NL783" s="11"/>
      <c r="NM783" s="11"/>
      <c r="NN783" s="11"/>
      <c r="NO783" s="11"/>
      <c r="NP783" s="11"/>
      <c r="NQ783" s="11"/>
      <c r="NR783" s="11"/>
      <c r="NS783" s="11"/>
      <c r="NT783" s="11"/>
      <c r="NU783" s="11"/>
      <c r="NV783" s="11"/>
      <c r="NW783" s="11"/>
      <c r="NX783" s="11"/>
      <c r="NY783" s="11"/>
      <c r="NZ783" s="11"/>
      <c r="OA783" s="11"/>
      <c r="OB783" s="11"/>
      <c r="OC783" s="11"/>
      <c r="OD783" s="11"/>
      <c r="OE783" s="11"/>
      <c r="OF783" s="11"/>
      <c r="OG783" s="11"/>
      <c r="OH783" s="11"/>
      <c r="OI783" s="11"/>
      <c r="OJ783" s="11"/>
      <c r="OK783" s="11"/>
      <c r="OL783" s="11"/>
      <c r="OM783" s="11"/>
      <c r="ON783" s="11"/>
      <c r="OO783" s="11"/>
      <c r="OP783" s="11"/>
      <c r="OQ783" s="11"/>
      <c r="OR783" s="11"/>
      <c r="OS783" s="11"/>
      <c r="OT783" s="11"/>
      <c r="OU783" s="11"/>
      <c r="OV783" s="11"/>
      <c r="OW783" s="11"/>
      <c r="OX783" s="11"/>
      <c r="OY783" s="11"/>
      <c r="OZ783" s="11"/>
      <c r="PA783" s="11"/>
      <c r="PB783" s="11"/>
      <c r="PC783" s="11"/>
      <c r="PD783" s="11"/>
      <c r="PE783" s="11"/>
      <c r="PF783" s="11"/>
      <c r="PG783" s="11"/>
      <c r="PH783" s="11"/>
      <c r="PI783" s="11"/>
      <c r="PJ783" s="11"/>
      <c r="PK783" s="11"/>
      <c r="PL783" s="11"/>
      <c r="PM783" s="11"/>
      <c r="PN783" s="11"/>
      <c r="PO783" s="11"/>
      <c r="PP783" s="11"/>
      <c r="PQ783" s="11"/>
      <c r="PR783" s="11"/>
      <c r="PS783" s="11"/>
      <c r="PT783" s="11"/>
      <c r="PU783" s="11"/>
      <c r="PV783" s="11"/>
      <c r="PW783" s="11"/>
      <c r="PX783" s="11"/>
      <c r="PY783" s="11"/>
      <c r="PZ783" s="11"/>
      <c r="QA783" s="11"/>
      <c r="QB783" s="11"/>
      <c r="QC783" s="11"/>
      <c r="QD783" s="11"/>
      <c r="QE783" s="11"/>
      <c r="QF783" s="11"/>
      <c r="QG783" s="11"/>
      <c r="QH783" s="11"/>
      <c r="QI783" s="11"/>
      <c r="QJ783" s="11"/>
      <c r="QK783" s="11"/>
      <c r="QL783" s="11"/>
      <c r="QM783" s="11"/>
      <c r="QN783" s="11"/>
      <c r="QO783" s="11"/>
      <c r="QP783" s="11"/>
      <c r="QQ783" s="11"/>
      <c r="QR783" s="11"/>
      <c r="QS783" s="11"/>
      <c r="QT783" s="11"/>
      <c r="QU783" s="11"/>
      <c r="QV783" s="11"/>
      <c r="QW783" s="11"/>
      <c r="QX783" s="11"/>
      <c r="QY783" s="11"/>
      <c r="QZ783" s="11"/>
      <c r="RA783" s="11"/>
      <c r="RB783" s="11"/>
      <c r="RC783" s="11"/>
      <c r="RD783" s="11"/>
      <c r="RE783" s="11"/>
      <c r="RF783" s="11"/>
      <c r="RG783" s="11"/>
      <c r="RH783" s="11"/>
      <c r="RI783" s="11"/>
      <c r="RJ783" s="11"/>
      <c r="RK783" s="11"/>
      <c r="RL783" s="11"/>
      <c r="RM783" s="11"/>
      <c r="RN783" s="11"/>
      <c r="RO783" s="11"/>
      <c r="RP783" s="11"/>
      <c r="RQ783" s="11"/>
      <c r="RR783" s="11"/>
      <c r="RS783" s="11"/>
      <c r="RT783" s="11"/>
      <c r="RU783" s="11"/>
      <c r="RV783" s="11"/>
      <c r="RW783" s="11"/>
      <c r="RX783" s="11"/>
      <c r="RY783" s="11"/>
      <c r="RZ783" s="11"/>
      <c r="SA783" s="11"/>
      <c r="SB783" s="11"/>
      <c r="SC783" s="11"/>
      <c r="SD783" s="11"/>
      <c r="SE783" s="11"/>
      <c r="SF783" s="11"/>
      <c r="SG783" s="11"/>
      <c r="SH783" s="11"/>
      <c r="SI783" s="11"/>
      <c r="SJ783" s="11"/>
      <c r="SK783" s="11"/>
      <c r="SL783" s="11"/>
      <c r="SM783" s="11"/>
      <c r="SN783" s="11"/>
      <c r="SO783" s="11"/>
      <c r="SP783" s="11"/>
      <c r="SQ783" s="11"/>
      <c r="SR783" s="11"/>
      <c r="SS783" s="11"/>
      <c r="ST783" s="11"/>
      <c r="SU783" s="11"/>
      <c r="SV783" s="11"/>
      <c r="SW783" s="11"/>
      <c r="SX783" s="11"/>
      <c r="SY783" s="11"/>
      <c r="SZ783" s="11"/>
      <c r="TA783" s="11"/>
      <c r="TB783" s="11"/>
      <c r="TC783" s="11"/>
      <c r="TD783" s="11"/>
      <c r="TE783" s="11"/>
      <c r="TF783" s="11"/>
      <c r="TG783" s="11"/>
      <c r="TH783" s="11"/>
      <c r="TI783" s="11"/>
      <c r="TJ783" s="11"/>
      <c r="TK783" s="11"/>
      <c r="TL783" s="11"/>
      <c r="TM783" s="11"/>
      <c r="TN783" s="11"/>
      <c r="TO783" s="11"/>
      <c r="TP783" s="11"/>
      <c r="TQ783" s="11"/>
      <c r="TR783" s="11"/>
      <c r="TS783" s="11"/>
      <c r="TT783" s="11"/>
      <c r="TU783" s="11"/>
      <c r="TV783" s="11"/>
      <c r="TW783" s="11"/>
      <c r="TX783" s="11"/>
      <c r="TY783" s="11"/>
      <c r="TZ783" s="11"/>
      <c r="UA783" s="11"/>
      <c r="UB783" s="11"/>
      <c r="UC783" s="11"/>
      <c r="UD783" s="11"/>
      <c r="UE783" s="11"/>
      <c r="UF783" s="11"/>
      <c r="UG783" s="11"/>
      <c r="UH783" s="11"/>
      <c r="UI783" s="11"/>
      <c r="UJ783" s="11"/>
      <c r="UK783" s="11"/>
      <c r="UL783" s="11"/>
      <c r="UM783" s="11"/>
      <c r="UN783" s="11"/>
      <c r="UO783" s="11"/>
      <c r="UP783" s="11"/>
      <c r="UQ783" s="11"/>
      <c r="UR783" s="11"/>
      <c r="US783" s="11"/>
      <c r="UT783" s="11"/>
      <c r="UU783" s="11"/>
      <c r="UV783" s="11"/>
      <c r="UW783" s="11"/>
      <c r="UX783" s="11"/>
      <c r="UY783" s="11"/>
      <c r="UZ783" s="11"/>
      <c r="VA783" s="11"/>
      <c r="VB783" s="11"/>
      <c r="VC783" s="11"/>
      <c r="VD783" s="11"/>
      <c r="VE783" s="11"/>
      <c r="VF783" s="11"/>
      <c r="VG783" s="11"/>
      <c r="VH783" s="11"/>
      <c r="VI783" s="11"/>
      <c r="VJ783" s="11"/>
      <c r="VK783" s="11"/>
      <c r="VL783" s="11"/>
      <c r="VM783" s="11"/>
      <c r="VN783" s="11"/>
      <c r="VO783" s="11"/>
      <c r="VP783" s="11"/>
      <c r="VQ783" s="11"/>
      <c r="VR783" s="11"/>
      <c r="VS783" s="11"/>
      <c r="VT783" s="11"/>
      <c r="VU783" s="11"/>
      <c r="VV783" s="11"/>
      <c r="VW783" s="11"/>
      <c r="VX783" s="11"/>
      <c r="VY783" s="11"/>
      <c r="VZ783" s="11"/>
      <c r="WA783" s="11"/>
      <c r="WB783" s="11"/>
      <c r="WC783" s="11"/>
      <c r="WD783" s="11"/>
      <c r="WE783" s="11"/>
      <c r="WF783" s="11"/>
      <c r="WG783" s="11"/>
      <c r="WH783" s="11"/>
      <c r="WI783" s="11"/>
      <c r="WJ783" s="11"/>
      <c r="WK783" s="11"/>
    </row>
    <row r="784" spans="1:609"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t="s">
        <v>19759</v>
      </c>
      <c r="LI784" s="11"/>
      <c r="LJ784" s="11"/>
      <c r="LK784" s="11"/>
      <c r="LL784" s="11"/>
      <c r="LM784" s="11"/>
      <c r="LN784" s="11"/>
      <c r="LO784" s="11"/>
      <c r="LP784" s="11"/>
      <c r="LQ784" s="11"/>
      <c r="LR784" s="11"/>
      <c r="LS784" s="11"/>
      <c r="LT784" s="11" t="s">
        <v>19760</v>
      </c>
      <c r="LU784" s="11"/>
      <c r="LV784" s="11"/>
      <c r="LW784" s="11"/>
      <c r="LX784" s="11"/>
      <c r="LY784" s="11"/>
      <c r="LZ784" s="11"/>
      <c r="MA784" s="11"/>
      <c r="MB784" s="11"/>
      <c r="MC784" s="11"/>
      <c r="MD784" s="11"/>
      <c r="ME784" s="11"/>
      <c r="MF784" s="11"/>
      <c r="MG784" s="11"/>
      <c r="MH784" s="11"/>
      <c r="MI784" s="11"/>
      <c r="MJ784" s="11"/>
      <c r="MK784" s="11"/>
      <c r="ML784" s="11"/>
      <c r="MM784" s="11"/>
      <c r="MN784" s="11"/>
      <c r="MO784" s="11"/>
      <c r="MP784" s="11"/>
      <c r="MQ784" s="11"/>
      <c r="MR784" s="11"/>
      <c r="MS784" s="11"/>
      <c r="MT784" s="11"/>
      <c r="MU784" s="11"/>
      <c r="MV784" s="11"/>
      <c r="MW784" s="11"/>
      <c r="MX784" s="11"/>
      <c r="MY784" s="11"/>
      <c r="MZ784" s="11"/>
      <c r="NA784" s="11"/>
      <c r="NB784" s="11"/>
      <c r="NC784" s="11"/>
      <c r="ND784" s="11"/>
      <c r="NE784" s="11"/>
      <c r="NF784" s="11"/>
      <c r="NG784" s="11"/>
      <c r="NH784" s="11"/>
      <c r="NI784" s="11"/>
      <c r="NJ784" s="11"/>
      <c r="NK784" s="11"/>
      <c r="NL784" s="11"/>
      <c r="NM784" s="11"/>
      <c r="NN784" s="11"/>
      <c r="NO784" s="11"/>
      <c r="NP784" s="11"/>
      <c r="NQ784" s="11"/>
      <c r="NR784" s="11"/>
      <c r="NS784" s="11"/>
      <c r="NT784" s="11"/>
      <c r="NU784" s="11"/>
      <c r="NV784" s="11"/>
      <c r="NW784" s="11"/>
      <c r="NX784" s="11"/>
      <c r="NY784" s="11"/>
      <c r="NZ784" s="11"/>
      <c r="OA784" s="11"/>
      <c r="OB784" s="11"/>
      <c r="OC784" s="11"/>
      <c r="OD784" s="11"/>
      <c r="OE784" s="11"/>
      <c r="OF784" s="11"/>
      <c r="OG784" s="11"/>
      <c r="OH784" s="11"/>
      <c r="OI784" s="11"/>
      <c r="OJ784" s="11"/>
      <c r="OK784" s="11"/>
      <c r="OL784" s="11"/>
      <c r="OM784" s="11"/>
      <c r="ON784" s="11"/>
      <c r="OO784" s="11"/>
      <c r="OP784" s="11"/>
      <c r="OQ784" s="11"/>
      <c r="OR784" s="11"/>
      <c r="OS784" s="11"/>
      <c r="OT784" s="11"/>
      <c r="OU784" s="11"/>
      <c r="OV784" s="11"/>
      <c r="OW784" s="11"/>
      <c r="OX784" s="11"/>
      <c r="OY784" s="11"/>
      <c r="OZ784" s="11"/>
      <c r="PA784" s="11"/>
      <c r="PB784" s="11"/>
      <c r="PC784" s="11"/>
      <c r="PD784" s="11"/>
      <c r="PE784" s="11"/>
      <c r="PF784" s="11"/>
      <c r="PG784" s="11"/>
      <c r="PH784" s="11"/>
      <c r="PI784" s="11"/>
      <c r="PJ784" s="11"/>
      <c r="PK784" s="11"/>
      <c r="PL784" s="11"/>
      <c r="PM784" s="11"/>
      <c r="PN784" s="11"/>
      <c r="PO784" s="11"/>
      <c r="PP784" s="11"/>
      <c r="PQ784" s="11"/>
      <c r="PR784" s="11"/>
      <c r="PS784" s="11"/>
      <c r="PT784" s="11"/>
      <c r="PU784" s="11"/>
      <c r="PV784" s="11"/>
      <c r="PW784" s="11"/>
      <c r="PX784" s="11"/>
      <c r="PY784" s="11"/>
      <c r="PZ784" s="11"/>
      <c r="QA784" s="11"/>
      <c r="QB784" s="11"/>
      <c r="QC784" s="11"/>
      <c r="QD784" s="11"/>
      <c r="QE784" s="11"/>
      <c r="QF784" s="11"/>
      <c r="QG784" s="11"/>
      <c r="QH784" s="11"/>
      <c r="QI784" s="11"/>
      <c r="QJ784" s="11"/>
      <c r="QK784" s="11"/>
      <c r="QL784" s="11"/>
      <c r="QM784" s="11"/>
      <c r="QN784" s="11"/>
      <c r="QO784" s="11"/>
      <c r="QP784" s="11"/>
      <c r="QQ784" s="11"/>
      <c r="QR784" s="11"/>
      <c r="QS784" s="11"/>
      <c r="QT784" s="11"/>
      <c r="QU784" s="11"/>
      <c r="QV784" s="11"/>
      <c r="QW784" s="11"/>
      <c r="QX784" s="11"/>
      <c r="QY784" s="11"/>
      <c r="QZ784" s="11"/>
      <c r="RA784" s="11"/>
      <c r="RB784" s="11"/>
      <c r="RC784" s="11"/>
      <c r="RD784" s="11"/>
      <c r="RE784" s="11"/>
      <c r="RF784" s="11"/>
      <c r="RG784" s="11"/>
      <c r="RH784" s="11"/>
      <c r="RI784" s="11"/>
      <c r="RJ784" s="11"/>
      <c r="RK784" s="11"/>
      <c r="RL784" s="11"/>
      <c r="RM784" s="11"/>
      <c r="RN784" s="11"/>
      <c r="RO784" s="11"/>
      <c r="RP784" s="11"/>
      <c r="RQ784" s="11"/>
      <c r="RR784" s="11"/>
      <c r="RS784" s="11"/>
      <c r="RT784" s="11"/>
      <c r="RU784" s="11"/>
      <c r="RV784" s="11"/>
      <c r="RW784" s="11"/>
      <c r="RX784" s="11"/>
      <c r="RY784" s="11"/>
      <c r="RZ784" s="11"/>
      <c r="SA784" s="11"/>
      <c r="SB784" s="11"/>
      <c r="SC784" s="11"/>
      <c r="SD784" s="11"/>
      <c r="SE784" s="11"/>
      <c r="SF784" s="11"/>
      <c r="SG784" s="11"/>
      <c r="SH784" s="11"/>
      <c r="SI784" s="11"/>
      <c r="SJ784" s="11"/>
      <c r="SK784" s="11"/>
      <c r="SL784" s="11"/>
      <c r="SM784" s="11"/>
      <c r="SN784" s="11"/>
      <c r="SO784" s="11"/>
      <c r="SP784" s="11"/>
      <c r="SQ784" s="11"/>
      <c r="SR784" s="11"/>
      <c r="SS784" s="11"/>
      <c r="ST784" s="11"/>
      <c r="SU784" s="11"/>
      <c r="SV784" s="11"/>
      <c r="SW784" s="11"/>
      <c r="SX784" s="11"/>
      <c r="SY784" s="11"/>
      <c r="SZ784" s="11"/>
      <c r="TA784" s="11"/>
      <c r="TB784" s="11"/>
      <c r="TC784" s="11"/>
      <c r="TD784" s="11"/>
      <c r="TE784" s="11"/>
      <c r="TF784" s="11"/>
      <c r="TG784" s="11"/>
      <c r="TH784" s="11"/>
      <c r="TI784" s="11"/>
      <c r="TJ784" s="11"/>
      <c r="TK784" s="11"/>
      <c r="TL784" s="11"/>
      <c r="TM784" s="11"/>
      <c r="TN784" s="11"/>
      <c r="TO784" s="11"/>
      <c r="TP784" s="11"/>
      <c r="TQ784" s="11"/>
      <c r="TR784" s="11"/>
      <c r="TS784" s="11"/>
      <c r="TT784" s="11"/>
      <c r="TU784" s="11"/>
      <c r="TV784" s="11"/>
      <c r="TW784" s="11"/>
      <c r="TX784" s="11"/>
      <c r="TY784" s="11"/>
      <c r="TZ784" s="11"/>
      <c r="UA784" s="11"/>
      <c r="UB784" s="11"/>
      <c r="UC784" s="11"/>
      <c r="UD784" s="11"/>
      <c r="UE784" s="11"/>
      <c r="UF784" s="11"/>
      <c r="UG784" s="11"/>
      <c r="UH784" s="11"/>
      <c r="UI784" s="11"/>
      <c r="UJ784" s="11"/>
      <c r="UK784" s="11"/>
      <c r="UL784" s="11"/>
      <c r="UM784" s="11"/>
      <c r="UN784" s="11"/>
      <c r="UO784" s="11"/>
      <c r="UP784" s="11"/>
      <c r="UQ784" s="11"/>
      <c r="UR784" s="11"/>
      <c r="US784" s="11"/>
      <c r="UT784" s="11"/>
      <c r="UU784" s="11"/>
      <c r="UV784" s="11"/>
      <c r="UW784" s="11"/>
      <c r="UX784" s="11"/>
      <c r="UY784" s="11"/>
      <c r="UZ784" s="11"/>
      <c r="VA784" s="11"/>
      <c r="VB784" s="11"/>
      <c r="VC784" s="11"/>
      <c r="VD784" s="11"/>
      <c r="VE784" s="11"/>
      <c r="VF784" s="11"/>
      <c r="VG784" s="11"/>
      <c r="VH784" s="11"/>
      <c r="VI784" s="11"/>
      <c r="VJ784" s="11"/>
      <c r="VK784" s="11"/>
      <c r="VL784" s="11"/>
      <c r="VM784" s="11"/>
      <c r="VN784" s="11"/>
      <c r="VO784" s="11"/>
      <c r="VP784" s="11"/>
      <c r="VQ784" s="11"/>
      <c r="VR784" s="11"/>
      <c r="VS784" s="11"/>
      <c r="VT784" s="11"/>
      <c r="VU784" s="11"/>
      <c r="VV784" s="11"/>
      <c r="VW784" s="11"/>
      <c r="VX784" s="11"/>
      <c r="VY784" s="11"/>
      <c r="VZ784" s="11"/>
      <c r="WA784" s="11"/>
      <c r="WB784" s="11"/>
      <c r="WC784" s="11"/>
      <c r="WD784" s="11"/>
      <c r="WE784" s="11"/>
      <c r="WF784" s="11"/>
      <c r="WG784" s="11"/>
      <c r="WH784" s="11"/>
      <c r="WI784" s="11"/>
      <c r="WJ784" s="11"/>
      <c r="WK784" s="11"/>
    </row>
    <row r="785" spans="1:609"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t="s">
        <v>19761</v>
      </c>
      <c r="LI785" s="11"/>
      <c r="LJ785" s="11"/>
      <c r="LK785" s="11"/>
      <c r="LL785" s="11"/>
      <c r="LM785" s="11"/>
      <c r="LN785" s="11"/>
      <c r="LO785" s="11"/>
      <c r="LP785" s="11"/>
      <c r="LQ785" s="11"/>
      <c r="LR785" s="11"/>
      <c r="LS785" s="11"/>
      <c r="LT785" s="11" t="s">
        <v>19762</v>
      </c>
      <c r="LU785" s="11"/>
      <c r="LV785" s="11"/>
      <c r="LW785" s="11"/>
      <c r="LX785" s="11"/>
      <c r="LY785" s="11"/>
      <c r="LZ785" s="11"/>
      <c r="MA785" s="11"/>
      <c r="MB785" s="11"/>
      <c r="MC785" s="11"/>
      <c r="MD785" s="11"/>
      <c r="ME785" s="11"/>
      <c r="MF785" s="11"/>
      <c r="MG785" s="11"/>
      <c r="MH785" s="11"/>
      <c r="MI785" s="11"/>
      <c r="MJ785" s="11"/>
      <c r="MK785" s="11"/>
      <c r="ML785" s="11"/>
      <c r="MM785" s="11"/>
      <c r="MN785" s="11"/>
      <c r="MO785" s="11"/>
      <c r="MP785" s="11"/>
      <c r="MQ785" s="11"/>
      <c r="MR785" s="11"/>
      <c r="MS785" s="11"/>
      <c r="MT785" s="11"/>
      <c r="MU785" s="11"/>
      <c r="MV785" s="11"/>
      <c r="MW785" s="11"/>
      <c r="MX785" s="11"/>
      <c r="MY785" s="11"/>
      <c r="MZ785" s="11"/>
      <c r="NA785" s="11"/>
      <c r="NB785" s="11"/>
      <c r="NC785" s="11"/>
      <c r="ND785" s="11"/>
      <c r="NE785" s="11"/>
      <c r="NF785" s="11"/>
      <c r="NG785" s="11"/>
      <c r="NH785" s="11"/>
      <c r="NI785" s="11"/>
      <c r="NJ785" s="11"/>
      <c r="NK785" s="11"/>
      <c r="NL785" s="11"/>
      <c r="NM785" s="11"/>
      <c r="NN785" s="11"/>
      <c r="NO785" s="11"/>
      <c r="NP785" s="11"/>
      <c r="NQ785" s="11"/>
      <c r="NR785" s="11"/>
      <c r="NS785" s="11"/>
      <c r="NT785" s="11"/>
      <c r="NU785" s="11"/>
      <c r="NV785" s="11"/>
      <c r="NW785" s="11"/>
      <c r="NX785" s="11"/>
      <c r="NY785" s="11"/>
      <c r="NZ785" s="11"/>
      <c r="OA785" s="11"/>
      <c r="OB785" s="11"/>
      <c r="OC785" s="11"/>
      <c r="OD785" s="11"/>
      <c r="OE785" s="11"/>
      <c r="OF785" s="11"/>
      <c r="OG785" s="11"/>
      <c r="OH785" s="11"/>
      <c r="OI785" s="11"/>
      <c r="OJ785" s="11"/>
      <c r="OK785" s="11"/>
      <c r="OL785" s="11"/>
      <c r="OM785" s="11"/>
      <c r="ON785" s="11"/>
      <c r="OO785" s="11"/>
      <c r="OP785" s="11"/>
      <c r="OQ785" s="11"/>
      <c r="OR785" s="11"/>
      <c r="OS785" s="11"/>
      <c r="OT785" s="11"/>
      <c r="OU785" s="11"/>
      <c r="OV785" s="11"/>
      <c r="OW785" s="11"/>
      <c r="OX785" s="11"/>
      <c r="OY785" s="11"/>
      <c r="OZ785" s="11"/>
      <c r="PA785" s="11"/>
      <c r="PB785" s="11"/>
      <c r="PC785" s="11"/>
      <c r="PD785" s="11"/>
      <c r="PE785" s="11"/>
      <c r="PF785" s="11"/>
      <c r="PG785" s="11"/>
      <c r="PH785" s="11"/>
      <c r="PI785" s="11"/>
      <c r="PJ785" s="11"/>
      <c r="PK785" s="11"/>
      <c r="PL785" s="11"/>
      <c r="PM785" s="11"/>
      <c r="PN785" s="11"/>
      <c r="PO785" s="11"/>
      <c r="PP785" s="11"/>
      <c r="PQ785" s="11"/>
      <c r="PR785" s="11"/>
      <c r="PS785" s="11"/>
      <c r="PT785" s="11"/>
      <c r="PU785" s="11"/>
      <c r="PV785" s="11"/>
      <c r="PW785" s="11"/>
      <c r="PX785" s="11"/>
      <c r="PY785" s="11"/>
      <c r="PZ785" s="11"/>
      <c r="QA785" s="11"/>
      <c r="QB785" s="11"/>
      <c r="QC785" s="11"/>
      <c r="QD785" s="11"/>
      <c r="QE785" s="11"/>
      <c r="QF785" s="11"/>
      <c r="QG785" s="11"/>
      <c r="QH785" s="11"/>
      <c r="QI785" s="11"/>
      <c r="QJ785" s="11"/>
      <c r="QK785" s="11"/>
      <c r="QL785" s="11"/>
      <c r="QM785" s="11"/>
      <c r="QN785" s="11"/>
      <c r="QO785" s="11"/>
      <c r="QP785" s="11"/>
      <c r="QQ785" s="11"/>
      <c r="QR785" s="11"/>
      <c r="QS785" s="11"/>
      <c r="QT785" s="11"/>
      <c r="QU785" s="11"/>
      <c r="QV785" s="11"/>
      <c r="QW785" s="11"/>
      <c r="QX785" s="11"/>
      <c r="QY785" s="11"/>
      <c r="QZ785" s="11"/>
      <c r="RA785" s="11"/>
      <c r="RB785" s="11"/>
      <c r="RC785" s="11"/>
      <c r="RD785" s="11"/>
      <c r="RE785" s="11"/>
      <c r="RF785" s="11"/>
      <c r="RG785" s="11"/>
      <c r="RH785" s="11"/>
      <c r="RI785" s="11"/>
      <c r="RJ785" s="11"/>
      <c r="RK785" s="11"/>
      <c r="RL785" s="11"/>
      <c r="RM785" s="11"/>
      <c r="RN785" s="11"/>
      <c r="RO785" s="11"/>
      <c r="RP785" s="11"/>
      <c r="RQ785" s="11"/>
      <c r="RR785" s="11"/>
      <c r="RS785" s="11"/>
      <c r="RT785" s="11"/>
      <c r="RU785" s="11"/>
      <c r="RV785" s="11"/>
      <c r="RW785" s="11"/>
      <c r="RX785" s="11"/>
      <c r="RY785" s="11"/>
      <c r="RZ785" s="11"/>
      <c r="SA785" s="11"/>
      <c r="SB785" s="11"/>
      <c r="SC785" s="11"/>
      <c r="SD785" s="11"/>
      <c r="SE785" s="11"/>
      <c r="SF785" s="11"/>
      <c r="SG785" s="11"/>
      <c r="SH785" s="11"/>
      <c r="SI785" s="11"/>
      <c r="SJ785" s="11"/>
      <c r="SK785" s="11"/>
      <c r="SL785" s="11"/>
      <c r="SM785" s="11"/>
      <c r="SN785" s="11"/>
      <c r="SO785" s="11"/>
      <c r="SP785" s="11"/>
      <c r="SQ785" s="11"/>
      <c r="SR785" s="11"/>
      <c r="SS785" s="11"/>
      <c r="ST785" s="11"/>
      <c r="SU785" s="11"/>
      <c r="SV785" s="11"/>
      <c r="SW785" s="11"/>
      <c r="SX785" s="11"/>
      <c r="SY785" s="11"/>
      <c r="SZ785" s="11"/>
      <c r="TA785" s="11"/>
      <c r="TB785" s="11"/>
      <c r="TC785" s="11"/>
      <c r="TD785" s="11"/>
      <c r="TE785" s="11"/>
      <c r="TF785" s="11"/>
      <c r="TG785" s="11"/>
      <c r="TH785" s="11"/>
      <c r="TI785" s="11"/>
      <c r="TJ785" s="11"/>
      <c r="TK785" s="11"/>
      <c r="TL785" s="11"/>
      <c r="TM785" s="11"/>
      <c r="TN785" s="11"/>
      <c r="TO785" s="11"/>
      <c r="TP785" s="11"/>
      <c r="TQ785" s="11"/>
      <c r="TR785" s="11"/>
      <c r="TS785" s="11"/>
      <c r="TT785" s="11"/>
      <c r="TU785" s="11"/>
      <c r="TV785" s="11"/>
      <c r="TW785" s="11"/>
      <c r="TX785" s="11"/>
      <c r="TY785" s="11"/>
      <c r="TZ785" s="11"/>
      <c r="UA785" s="11"/>
      <c r="UB785" s="11"/>
      <c r="UC785" s="11"/>
      <c r="UD785" s="11"/>
      <c r="UE785" s="11"/>
      <c r="UF785" s="11"/>
      <c r="UG785" s="11"/>
      <c r="UH785" s="11"/>
      <c r="UI785" s="11"/>
      <c r="UJ785" s="11"/>
      <c r="UK785" s="11"/>
      <c r="UL785" s="11"/>
      <c r="UM785" s="11"/>
      <c r="UN785" s="11"/>
      <c r="UO785" s="11"/>
      <c r="UP785" s="11"/>
      <c r="UQ785" s="11"/>
      <c r="UR785" s="11"/>
      <c r="US785" s="11"/>
      <c r="UT785" s="11"/>
      <c r="UU785" s="11"/>
      <c r="UV785" s="11"/>
      <c r="UW785" s="11"/>
      <c r="UX785" s="11"/>
      <c r="UY785" s="11"/>
      <c r="UZ785" s="11"/>
      <c r="VA785" s="11"/>
      <c r="VB785" s="11"/>
      <c r="VC785" s="11"/>
      <c r="VD785" s="11"/>
      <c r="VE785" s="11"/>
      <c r="VF785" s="11"/>
      <c r="VG785" s="11"/>
      <c r="VH785" s="11"/>
      <c r="VI785" s="11"/>
      <c r="VJ785" s="11"/>
      <c r="VK785" s="11"/>
      <c r="VL785" s="11"/>
      <c r="VM785" s="11"/>
      <c r="VN785" s="11"/>
      <c r="VO785" s="11"/>
      <c r="VP785" s="11"/>
      <c r="VQ785" s="11"/>
      <c r="VR785" s="11"/>
      <c r="VS785" s="11"/>
      <c r="VT785" s="11"/>
      <c r="VU785" s="11"/>
      <c r="VV785" s="11"/>
      <c r="VW785" s="11"/>
      <c r="VX785" s="11"/>
      <c r="VY785" s="11"/>
      <c r="VZ785" s="11"/>
      <c r="WA785" s="11"/>
      <c r="WB785" s="11"/>
      <c r="WC785" s="11"/>
      <c r="WD785" s="11"/>
      <c r="WE785" s="11"/>
      <c r="WF785" s="11"/>
      <c r="WG785" s="11"/>
      <c r="WH785" s="11"/>
      <c r="WI785" s="11"/>
      <c r="WJ785" s="11"/>
      <c r="WK785" s="11"/>
    </row>
    <row r="786" spans="1:609"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t="s">
        <v>19763</v>
      </c>
      <c r="LI786" s="11"/>
      <c r="LJ786" s="11"/>
      <c r="LK786" s="11"/>
      <c r="LL786" s="11"/>
      <c r="LM786" s="11"/>
      <c r="LN786" s="11"/>
      <c r="LO786" s="11"/>
      <c r="LP786" s="11"/>
      <c r="LQ786" s="11"/>
      <c r="LR786" s="11"/>
      <c r="LS786" s="11"/>
      <c r="LT786" s="11" t="s">
        <v>19764</v>
      </c>
      <c r="LU786" s="11"/>
      <c r="LV786" s="11"/>
      <c r="LW786" s="11"/>
      <c r="LX786" s="11"/>
      <c r="LY786" s="11"/>
      <c r="LZ786" s="11"/>
      <c r="MA786" s="11"/>
      <c r="MB786" s="11"/>
      <c r="MC786" s="11"/>
      <c r="MD786" s="11"/>
      <c r="ME786" s="11"/>
      <c r="MF786" s="11"/>
      <c r="MG786" s="11"/>
      <c r="MH786" s="11"/>
      <c r="MI786" s="11"/>
      <c r="MJ786" s="11"/>
      <c r="MK786" s="11"/>
      <c r="ML786" s="11"/>
      <c r="MM786" s="11"/>
      <c r="MN786" s="11"/>
      <c r="MO786" s="11"/>
      <c r="MP786" s="11"/>
      <c r="MQ786" s="11"/>
      <c r="MR786" s="11"/>
      <c r="MS786" s="11"/>
      <c r="MT786" s="11"/>
      <c r="MU786" s="11"/>
      <c r="MV786" s="11"/>
      <c r="MW786" s="11"/>
      <c r="MX786" s="11"/>
      <c r="MY786" s="11"/>
      <c r="MZ786" s="11"/>
      <c r="NA786" s="11"/>
      <c r="NB786" s="11"/>
      <c r="NC786" s="11"/>
      <c r="ND786" s="11"/>
      <c r="NE786" s="11"/>
      <c r="NF786" s="11"/>
      <c r="NG786" s="11"/>
      <c r="NH786" s="11"/>
      <c r="NI786" s="11"/>
      <c r="NJ786" s="11"/>
      <c r="NK786" s="11"/>
      <c r="NL786" s="11"/>
      <c r="NM786" s="11"/>
      <c r="NN786" s="11"/>
      <c r="NO786" s="11"/>
      <c r="NP786" s="11"/>
      <c r="NQ786" s="11"/>
      <c r="NR786" s="11"/>
      <c r="NS786" s="11"/>
      <c r="NT786" s="11"/>
      <c r="NU786" s="11"/>
      <c r="NV786" s="11"/>
      <c r="NW786" s="11"/>
      <c r="NX786" s="11"/>
      <c r="NY786" s="11"/>
      <c r="NZ786" s="11"/>
      <c r="OA786" s="11"/>
      <c r="OB786" s="11"/>
      <c r="OC786" s="11"/>
      <c r="OD786" s="11"/>
      <c r="OE786" s="11"/>
      <c r="OF786" s="11"/>
      <c r="OG786" s="11"/>
      <c r="OH786" s="11"/>
      <c r="OI786" s="11"/>
      <c r="OJ786" s="11"/>
      <c r="OK786" s="11"/>
      <c r="OL786" s="11"/>
      <c r="OM786" s="11"/>
      <c r="ON786" s="11"/>
      <c r="OO786" s="11"/>
      <c r="OP786" s="11"/>
      <c r="OQ786" s="11"/>
      <c r="OR786" s="11"/>
      <c r="OS786" s="11"/>
      <c r="OT786" s="11"/>
      <c r="OU786" s="11"/>
      <c r="OV786" s="11"/>
      <c r="OW786" s="11"/>
      <c r="OX786" s="11"/>
      <c r="OY786" s="11"/>
      <c r="OZ786" s="11"/>
      <c r="PA786" s="11"/>
      <c r="PB786" s="11"/>
      <c r="PC786" s="11"/>
      <c r="PD786" s="11"/>
      <c r="PE786" s="11"/>
      <c r="PF786" s="11"/>
      <c r="PG786" s="11"/>
      <c r="PH786" s="11"/>
      <c r="PI786" s="11"/>
      <c r="PJ786" s="11"/>
      <c r="PK786" s="11"/>
      <c r="PL786" s="11"/>
      <c r="PM786" s="11"/>
      <c r="PN786" s="11"/>
      <c r="PO786" s="11"/>
      <c r="PP786" s="11"/>
      <c r="PQ786" s="11"/>
      <c r="PR786" s="11"/>
      <c r="PS786" s="11"/>
      <c r="PT786" s="11"/>
      <c r="PU786" s="11"/>
      <c r="PV786" s="11"/>
      <c r="PW786" s="11"/>
      <c r="PX786" s="11"/>
      <c r="PY786" s="11"/>
      <c r="PZ786" s="11"/>
      <c r="QA786" s="11"/>
      <c r="QB786" s="11"/>
      <c r="QC786" s="11"/>
      <c r="QD786" s="11"/>
      <c r="QE786" s="11"/>
      <c r="QF786" s="11"/>
      <c r="QG786" s="11"/>
      <c r="QH786" s="11"/>
      <c r="QI786" s="11"/>
      <c r="QJ786" s="11"/>
      <c r="QK786" s="11"/>
      <c r="QL786" s="11"/>
      <c r="QM786" s="11"/>
      <c r="QN786" s="11"/>
      <c r="QO786" s="11"/>
      <c r="QP786" s="11"/>
      <c r="QQ786" s="11"/>
      <c r="QR786" s="11"/>
      <c r="QS786" s="11"/>
      <c r="QT786" s="11"/>
      <c r="QU786" s="11"/>
      <c r="QV786" s="11"/>
      <c r="QW786" s="11"/>
      <c r="QX786" s="11"/>
      <c r="QY786" s="11"/>
      <c r="QZ786" s="11"/>
      <c r="RA786" s="11"/>
      <c r="RB786" s="11"/>
      <c r="RC786" s="11"/>
      <c r="RD786" s="11"/>
      <c r="RE786" s="11"/>
      <c r="RF786" s="11"/>
      <c r="RG786" s="11"/>
      <c r="RH786" s="11"/>
      <c r="RI786" s="11"/>
      <c r="RJ786" s="11"/>
      <c r="RK786" s="11"/>
      <c r="RL786" s="11"/>
      <c r="RM786" s="11"/>
      <c r="RN786" s="11"/>
      <c r="RO786" s="11"/>
      <c r="RP786" s="11"/>
      <c r="RQ786" s="11"/>
      <c r="RR786" s="11"/>
      <c r="RS786" s="11"/>
      <c r="RT786" s="11"/>
      <c r="RU786" s="11"/>
      <c r="RV786" s="11"/>
      <c r="RW786" s="11"/>
      <c r="RX786" s="11"/>
      <c r="RY786" s="11"/>
      <c r="RZ786" s="11"/>
      <c r="SA786" s="11"/>
      <c r="SB786" s="11"/>
      <c r="SC786" s="11"/>
      <c r="SD786" s="11"/>
      <c r="SE786" s="11"/>
      <c r="SF786" s="11"/>
      <c r="SG786" s="11"/>
      <c r="SH786" s="11"/>
      <c r="SI786" s="11"/>
      <c r="SJ786" s="11"/>
      <c r="SK786" s="11"/>
      <c r="SL786" s="11"/>
      <c r="SM786" s="11"/>
      <c r="SN786" s="11"/>
      <c r="SO786" s="11"/>
      <c r="SP786" s="11"/>
      <c r="SQ786" s="11"/>
      <c r="SR786" s="11"/>
      <c r="SS786" s="11"/>
      <c r="ST786" s="11"/>
      <c r="SU786" s="11"/>
      <c r="SV786" s="11"/>
      <c r="SW786" s="11"/>
      <c r="SX786" s="11"/>
      <c r="SY786" s="11"/>
      <c r="SZ786" s="11"/>
      <c r="TA786" s="11"/>
      <c r="TB786" s="11"/>
      <c r="TC786" s="11"/>
      <c r="TD786" s="11"/>
      <c r="TE786" s="11"/>
      <c r="TF786" s="11"/>
      <c r="TG786" s="11"/>
      <c r="TH786" s="11"/>
      <c r="TI786" s="11"/>
      <c r="TJ786" s="11"/>
      <c r="TK786" s="11"/>
      <c r="TL786" s="11"/>
      <c r="TM786" s="11"/>
      <c r="TN786" s="11"/>
      <c r="TO786" s="11"/>
      <c r="TP786" s="11"/>
      <c r="TQ786" s="11"/>
      <c r="TR786" s="11"/>
      <c r="TS786" s="11"/>
      <c r="TT786" s="11"/>
      <c r="TU786" s="11"/>
      <c r="TV786" s="11"/>
      <c r="TW786" s="11"/>
      <c r="TX786" s="11"/>
      <c r="TY786" s="11"/>
      <c r="TZ786" s="11"/>
      <c r="UA786" s="11"/>
      <c r="UB786" s="11"/>
      <c r="UC786" s="11"/>
      <c r="UD786" s="11"/>
      <c r="UE786" s="11"/>
      <c r="UF786" s="11"/>
      <c r="UG786" s="11"/>
      <c r="UH786" s="11"/>
      <c r="UI786" s="11"/>
      <c r="UJ786" s="11"/>
      <c r="UK786" s="11"/>
      <c r="UL786" s="11"/>
      <c r="UM786" s="11"/>
      <c r="UN786" s="11"/>
      <c r="UO786" s="11"/>
      <c r="UP786" s="11"/>
      <c r="UQ786" s="11"/>
      <c r="UR786" s="11"/>
      <c r="US786" s="11"/>
      <c r="UT786" s="11"/>
      <c r="UU786" s="11"/>
      <c r="UV786" s="11"/>
      <c r="UW786" s="11"/>
      <c r="UX786" s="11"/>
      <c r="UY786" s="11"/>
      <c r="UZ786" s="11"/>
      <c r="VA786" s="11"/>
      <c r="VB786" s="11"/>
      <c r="VC786" s="11"/>
      <c r="VD786" s="11"/>
      <c r="VE786" s="11"/>
      <c r="VF786" s="11"/>
      <c r="VG786" s="11"/>
      <c r="VH786" s="11"/>
      <c r="VI786" s="11"/>
      <c r="VJ786" s="11"/>
      <c r="VK786" s="11"/>
      <c r="VL786" s="11"/>
      <c r="VM786" s="11"/>
      <c r="VN786" s="11"/>
      <c r="VO786" s="11"/>
      <c r="VP786" s="11"/>
      <c r="VQ786" s="11"/>
      <c r="VR786" s="11"/>
      <c r="VS786" s="11"/>
      <c r="VT786" s="11"/>
      <c r="VU786" s="11"/>
      <c r="VV786" s="11"/>
      <c r="VW786" s="11"/>
      <c r="VX786" s="11"/>
      <c r="VY786" s="11"/>
      <c r="VZ786" s="11"/>
      <c r="WA786" s="11"/>
      <c r="WB786" s="11"/>
      <c r="WC786" s="11"/>
      <c r="WD786" s="11"/>
      <c r="WE786" s="11"/>
      <c r="WF786" s="11"/>
      <c r="WG786" s="11"/>
      <c r="WH786" s="11"/>
      <c r="WI786" s="11"/>
      <c r="WJ786" s="11"/>
      <c r="WK786" s="11"/>
    </row>
    <row r="787" spans="1:609"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t="s">
        <v>19765</v>
      </c>
      <c r="LI787" s="11"/>
      <c r="LJ787" s="11"/>
      <c r="LK787" s="11"/>
      <c r="LL787" s="11"/>
      <c r="LM787" s="11"/>
      <c r="LN787" s="11"/>
      <c r="LO787" s="11"/>
      <c r="LP787" s="11"/>
      <c r="LQ787" s="11"/>
      <c r="LR787" s="11"/>
      <c r="LS787" s="11"/>
      <c r="LT787" s="11" t="s">
        <v>19766</v>
      </c>
      <c r="LU787" s="11"/>
      <c r="LV787" s="11"/>
      <c r="LW787" s="11"/>
      <c r="LX787" s="11"/>
      <c r="LY787" s="11"/>
      <c r="LZ787" s="11"/>
      <c r="MA787" s="11"/>
      <c r="MB787" s="11"/>
      <c r="MC787" s="11"/>
      <c r="MD787" s="11"/>
      <c r="ME787" s="11"/>
      <c r="MF787" s="11"/>
      <c r="MG787" s="11"/>
      <c r="MH787" s="11"/>
      <c r="MI787" s="11"/>
      <c r="MJ787" s="11"/>
      <c r="MK787" s="11"/>
      <c r="ML787" s="11"/>
      <c r="MM787" s="11"/>
      <c r="MN787" s="11"/>
      <c r="MO787" s="11"/>
      <c r="MP787" s="11"/>
      <c r="MQ787" s="11"/>
      <c r="MR787" s="11"/>
      <c r="MS787" s="11"/>
      <c r="MT787" s="11"/>
      <c r="MU787" s="11"/>
      <c r="MV787" s="11"/>
      <c r="MW787" s="11"/>
      <c r="MX787" s="11"/>
      <c r="MY787" s="11"/>
      <c r="MZ787" s="11"/>
      <c r="NA787" s="11"/>
      <c r="NB787" s="11"/>
      <c r="NC787" s="11"/>
      <c r="ND787" s="11"/>
      <c r="NE787" s="11"/>
      <c r="NF787" s="11"/>
      <c r="NG787" s="11"/>
      <c r="NH787" s="11"/>
      <c r="NI787" s="11"/>
      <c r="NJ787" s="11"/>
      <c r="NK787" s="11"/>
      <c r="NL787" s="11"/>
      <c r="NM787" s="11"/>
      <c r="NN787" s="11"/>
      <c r="NO787" s="11"/>
      <c r="NP787" s="11"/>
      <c r="NQ787" s="11"/>
      <c r="NR787" s="11"/>
      <c r="NS787" s="11"/>
      <c r="NT787" s="11"/>
      <c r="NU787" s="11"/>
      <c r="NV787" s="11"/>
      <c r="NW787" s="11"/>
      <c r="NX787" s="11"/>
      <c r="NY787" s="11"/>
      <c r="NZ787" s="11"/>
      <c r="OA787" s="11"/>
      <c r="OB787" s="11"/>
      <c r="OC787" s="11"/>
      <c r="OD787" s="11"/>
      <c r="OE787" s="11"/>
      <c r="OF787" s="11"/>
      <c r="OG787" s="11"/>
      <c r="OH787" s="11"/>
      <c r="OI787" s="11"/>
      <c r="OJ787" s="11"/>
      <c r="OK787" s="11"/>
      <c r="OL787" s="11"/>
      <c r="OM787" s="11"/>
      <c r="ON787" s="11"/>
      <c r="OO787" s="11"/>
      <c r="OP787" s="11"/>
      <c r="OQ787" s="11"/>
      <c r="OR787" s="11"/>
      <c r="OS787" s="11"/>
      <c r="OT787" s="11"/>
      <c r="OU787" s="11"/>
      <c r="OV787" s="11"/>
      <c r="OW787" s="11"/>
      <c r="OX787" s="11"/>
      <c r="OY787" s="11"/>
      <c r="OZ787" s="11"/>
      <c r="PA787" s="11"/>
      <c r="PB787" s="11"/>
      <c r="PC787" s="11"/>
      <c r="PD787" s="11"/>
      <c r="PE787" s="11"/>
      <c r="PF787" s="11"/>
      <c r="PG787" s="11"/>
      <c r="PH787" s="11"/>
      <c r="PI787" s="11"/>
      <c r="PJ787" s="11"/>
      <c r="PK787" s="11"/>
      <c r="PL787" s="11"/>
      <c r="PM787" s="11"/>
      <c r="PN787" s="11"/>
      <c r="PO787" s="11"/>
      <c r="PP787" s="11"/>
      <c r="PQ787" s="11"/>
      <c r="PR787" s="11"/>
      <c r="PS787" s="11"/>
      <c r="PT787" s="11"/>
      <c r="PU787" s="11"/>
      <c r="PV787" s="11"/>
      <c r="PW787" s="11"/>
      <c r="PX787" s="11"/>
      <c r="PY787" s="11"/>
      <c r="PZ787" s="11"/>
      <c r="QA787" s="11"/>
      <c r="QB787" s="11"/>
      <c r="QC787" s="11"/>
      <c r="QD787" s="11"/>
      <c r="QE787" s="11"/>
      <c r="QF787" s="11"/>
      <c r="QG787" s="11"/>
      <c r="QH787" s="11"/>
      <c r="QI787" s="11"/>
      <c r="QJ787" s="11"/>
      <c r="QK787" s="11"/>
      <c r="QL787" s="11"/>
      <c r="QM787" s="11"/>
      <c r="QN787" s="11"/>
      <c r="QO787" s="11"/>
      <c r="QP787" s="11"/>
      <c r="QQ787" s="11"/>
      <c r="QR787" s="11"/>
      <c r="QS787" s="11"/>
      <c r="QT787" s="11"/>
      <c r="QU787" s="11"/>
      <c r="QV787" s="11"/>
      <c r="QW787" s="11"/>
      <c r="QX787" s="11"/>
      <c r="QY787" s="11"/>
      <c r="QZ787" s="11"/>
      <c r="RA787" s="11"/>
      <c r="RB787" s="11"/>
      <c r="RC787" s="11"/>
      <c r="RD787" s="11"/>
      <c r="RE787" s="11"/>
      <c r="RF787" s="11"/>
      <c r="RG787" s="11"/>
      <c r="RH787" s="11"/>
      <c r="RI787" s="11"/>
      <c r="RJ787" s="11"/>
      <c r="RK787" s="11"/>
      <c r="RL787" s="11"/>
      <c r="RM787" s="11"/>
      <c r="RN787" s="11"/>
      <c r="RO787" s="11"/>
      <c r="RP787" s="11"/>
      <c r="RQ787" s="11"/>
      <c r="RR787" s="11"/>
      <c r="RS787" s="11"/>
      <c r="RT787" s="11"/>
      <c r="RU787" s="11"/>
      <c r="RV787" s="11"/>
      <c r="RW787" s="11"/>
      <c r="RX787" s="11"/>
      <c r="RY787" s="11"/>
      <c r="RZ787" s="11"/>
      <c r="SA787" s="11"/>
      <c r="SB787" s="11"/>
      <c r="SC787" s="11"/>
      <c r="SD787" s="11"/>
      <c r="SE787" s="11"/>
      <c r="SF787" s="11"/>
      <c r="SG787" s="11"/>
      <c r="SH787" s="11"/>
      <c r="SI787" s="11"/>
      <c r="SJ787" s="11"/>
      <c r="SK787" s="11"/>
      <c r="SL787" s="11"/>
      <c r="SM787" s="11"/>
      <c r="SN787" s="11"/>
      <c r="SO787" s="11"/>
      <c r="SP787" s="11"/>
      <c r="SQ787" s="11"/>
      <c r="SR787" s="11"/>
      <c r="SS787" s="11"/>
      <c r="ST787" s="11"/>
      <c r="SU787" s="11"/>
      <c r="SV787" s="11"/>
      <c r="SW787" s="11"/>
      <c r="SX787" s="11"/>
      <c r="SY787" s="11"/>
      <c r="SZ787" s="11"/>
      <c r="TA787" s="11"/>
      <c r="TB787" s="11"/>
      <c r="TC787" s="11"/>
      <c r="TD787" s="11"/>
      <c r="TE787" s="11"/>
      <c r="TF787" s="11"/>
      <c r="TG787" s="11"/>
      <c r="TH787" s="11"/>
      <c r="TI787" s="11"/>
      <c r="TJ787" s="11"/>
      <c r="TK787" s="11"/>
      <c r="TL787" s="11"/>
      <c r="TM787" s="11"/>
      <c r="TN787" s="11"/>
      <c r="TO787" s="11"/>
      <c r="TP787" s="11"/>
      <c r="TQ787" s="11"/>
      <c r="TR787" s="11"/>
      <c r="TS787" s="11"/>
      <c r="TT787" s="11"/>
      <c r="TU787" s="11"/>
      <c r="TV787" s="11"/>
      <c r="TW787" s="11"/>
      <c r="TX787" s="11"/>
      <c r="TY787" s="11"/>
      <c r="TZ787" s="11"/>
      <c r="UA787" s="11"/>
      <c r="UB787" s="11"/>
      <c r="UC787" s="11"/>
      <c r="UD787" s="11"/>
      <c r="UE787" s="11"/>
      <c r="UF787" s="11"/>
      <c r="UG787" s="11"/>
      <c r="UH787" s="11"/>
      <c r="UI787" s="11"/>
      <c r="UJ787" s="11"/>
      <c r="UK787" s="11"/>
      <c r="UL787" s="11"/>
      <c r="UM787" s="11"/>
      <c r="UN787" s="11"/>
      <c r="UO787" s="11"/>
      <c r="UP787" s="11"/>
      <c r="UQ787" s="11"/>
      <c r="UR787" s="11"/>
      <c r="US787" s="11"/>
      <c r="UT787" s="11"/>
      <c r="UU787" s="11"/>
      <c r="UV787" s="11"/>
      <c r="UW787" s="11"/>
      <c r="UX787" s="11"/>
      <c r="UY787" s="11"/>
      <c r="UZ787" s="11"/>
      <c r="VA787" s="11"/>
      <c r="VB787" s="11"/>
      <c r="VC787" s="11"/>
      <c r="VD787" s="11"/>
      <c r="VE787" s="11"/>
      <c r="VF787" s="11"/>
      <c r="VG787" s="11"/>
      <c r="VH787" s="11"/>
      <c r="VI787" s="11"/>
      <c r="VJ787" s="11"/>
      <c r="VK787" s="11"/>
      <c r="VL787" s="11"/>
      <c r="VM787" s="11"/>
      <c r="VN787" s="11"/>
      <c r="VO787" s="11"/>
      <c r="VP787" s="11"/>
      <c r="VQ787" s="11"/>
      <c r="VR787" s="11"/>
      <c r="VS787" s="11"/>
      <c r="VT787" s="11"/>
      <c r="VU787" s="11"/>
      <c r="VV787" s="11"/>
      <c r="VW787" s="11"/>
      <c r="VX787" s="11"/>
      <c r="VY787" s="11"/>
      <c r="VZ787" s="11"/>
      <c r="WA787" s="11"/>
      <c r="WB787" s="11"/>
      <c r="WC787" s="11"/>
      <c r="WD787" s="11"/>
      <c r="WE787" s="11"/>
      <c r="WF787" s="11"/>
      <c r="WG787" s="11"/>
      <c r="WH787" s="11"/>
      <c r="WI787" s="11"/>
      <c r="WJ787" s="11"/>
      <c r="WK787" s="11"/>
    </row>
    <row r="788" spans="1:609"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t="s">
        <v>19767</v>
      </c>
      <c r="LI788" s="11"/>
      <c r="LJ788" s="11"/>
      <c r="LK788" s="11"/>
      <c r="LL788" s="11"/>
      <c r="LM788" s="11"/>
      <c r="LN788" s="11"/>
      <c r="LO788" s="11"/>
      <c r="LP788" s="11"/>
      <c r="LQ788" s="11"/>
      <c r="LR788" s="11"/>
      <c r="LS788" s="11"/>
      <c r="LT788" s="11" t="s">
        <v>19768</v>
      </c>
      <c r="LU788" s="11"/>
      <c r="LV788" s="11"/>
      <c r="LW788" s="11"/>
      <c r="LX788" s="11"/>
      <c r="LY788" s="11"/>
      <c r="LZ788" s="11"/>
      <c r="MA788" s="11"/>
      <c r="MB788" s="11"/>
      <c r="MC788" s="11"/>
      <c r="MD788" s="11"/>
      <c r="ME788" s="11"/>
      <c r="MF788" s="11"/>
      <c r="MG788" s="11"/>
      <c r="MH788" s="11"/>
      <c r="MI788" s="11"/>
      <c r="MJ788" s="11"/>
      <c r="MK788" s="11"/>
      <c r="ML788" s="11"/>
      <c r="MM788" s="11"/>
      <c r="MN788" s="11"/>
      <c r="MO788" s="11"/>
      <c r="MP788" s="11"/>
      <c r="MQ788" s="11"/>
      <c r="MR788" s="11"/>
      <c r="MS788" s="11"/>
      <c r="MT788" s="11"/>
      <c r="MU788" s="11"/>
      <c r="MV788" s="11"/>
      <c r="MW788" s="11"/>
      <c r="MX788" s="11"/>
      <c r="MY788" s="11"/>
      <c r="MZ788" s="11"/>
      <c r="NA788" s="11"/>
      <c r="NB788" s="11"/>
      <c r="NC788" s="11"/>
      <c r="ND788" s="11"/>
      <c r="NE788" s="11"/>
      <c r="NF788" s="11"/>
      <c r="NG788" s="11"/>
      <c r="NH788" s="11"/>
      <c r="NI788" s="11"/>
      <c r="NJ788" s="11"/>
      <c r="NK788" s="11"/>
      <c r="NL788" s="11"/>
      <c r="NM788" s="11"/>
      <c r="NN788" s="11"/>
      <c r="NO788" s="11"/>
      <c r="NP788" s="11"/>
      <c r="NQ788" s="11"/>
      <c r="NR788" s="11"/>
      <c r="NS788" s="11"/>
      <c r="NT788" s="11"/>
      <c r="NU788" s="11"/>
      <c r="NV788" s="11"/>
      <c r="NW788" s="11"/>
      <c r="NX788" s="11"/>
      <c r="NY788" s="11"/>
      <c r="NZ788" s="11"/>
      <c r="OA788" s="11"/>
      <c r="OB788" s="11"/>
      <c r="OC788" s="11"/>
      <c r="OD788" s="11"/>
      <c r="OE788" s="11"/>
      <c r="OF788" s="11"/>
      <c r="OG788" s="11"/>
      <c r="OH788" s="11"/>
      <c r="OI788" s="11"/>
      <c r="OJ788" s="11"/>
      <c r="OK788" s="11"/>
      <c r="OL788" s="11"/>
      <c r="OM788" s="11"/>
      <c r="ON788" s="11"/>
      <c r="OO788" s="11"/>
      <c r="OP788" s="11"/>
      <c r="OQ788" s="11"/>
      <c r="OR788" s="11"/>
      <c r="OS788" s="11"/>
      <c r="OT788" s="11"/>
      <c r="OU788" s="11"/>
      <c r="OV788" s="11"/>
      <c r="OW788" s="11"/>
      <c r="OX788" s="11"/>
      <c r="OY788" s="11"/>
      <c r="OZ788" s="11"/>
      <c r="PA788" s="11"/>
      <c r="PB788" s="11"/>
      <c r="PC788" s="11"/>
      <c r="PD788" s="11"/>
      <c r="PE788" s="11"/>
      <c r="PF788" s="11"/>
      <c r="PG788" s="11"/>
      <c r="PH788" s="11"/>
      <c r="PI788" s="11"/>
      <c r="PJ788" s="11"/>
      <c r="PK788" s="11"/>
      <c r="PL788" s="11"/>
      <c r="PM788" s="11"/>
      <c r="PN788" s="11"/>
      <c r="PO788" s="11"/>
      <c r="PP788" s="11"/>
      <c r="PQ788" s="11"/>
      <c r="PR788" s="11"/>
      <c r="PS788" s="11"/>
      <c r="PT788" s="11"/>
      <c r="PU788" s="11"/>
      <c r="PV788" s="11"/>
      <c r="PW788" s="11"/>
      <c r="PX788" s="11"/>
      <c r="PY788" s="11"/>
      <c r="PZ788" s="11"/>
      <c r="QA788" s="11"/>
      <c r="QB788" s="11"/>
      <c r="QC788" s="11"/>
      <c r="QD788" s="11"/>
      <c r="QE788" s="11"/>
      <c r="QF788" s="11"/>
      <c r="QG788" s="11"/>
      <c r="QH788" s="11"/>
      <c r="QI788" s="11"/>
      <c r="QJ788" s="11"/>
      <c r="QK788" s="11"/>
      <c r="QL788" s="11"/>
      <c r="QM788" s="11"/>
      <c r="QN788" s="11"/>
      <c r="QO788" s="11"/>
      <c r="QP788" s="11"/>
      <c r="QQ788" s="11"/>
      <c r="QR788" s="11"/>
      <c r="QS788" s="11"/>
      <c r="QT788" s="11"/>
      <c r="QU788" s="11"/>
      <c r="QV788" s="11"/>
      <c r="QW788" s="11"/>
      <c r="QX788" s="11"/>
      <c r="QY788" s="11"/>
      <c r="QZ788" s="11"/>
      <c r="RA788" s="11"/>
      <c r="RB788" s="11"/>
      <c r="RC788" s="11"/>
      <c r="RD788" s="11"/>
      <c r="RE788" s="11"/>
      <c r="RF788" s="11"/>
      <c r="RG788" s="11"/>
      <c r="RH788" s="11"/>
      <c r="RI788" s="11"/>
      <c r="RJ788" s="11"/>
      <c r="RK788" s="11"/>
      <c r="RL788" s="11"/>
      <c r="RM788" s="11"/>
      <c r="RN788" s="11"/>
      <c r="RO788" s="11"/>
      <c r="RP788" s="11"/>
      <c r="RQ788" s="11"/>
      <c r="RR788" s="11"/>
      <c r="RS788" s="11"/>
      <c r="RT788" s="11"/>
      <c r="RU788" s="11"/>
      <c r="RV788" s="11"/>
      <c r="RW788" s="11"/>
      <c r="RX788" s="11"/>
      <c r="RY788" s="11"/>
      <c r="RZ788" s="11"/>
      <c r="SA788" s="11"/>
      <c r="SB788" s="11"/>
      <c r="SC788" s="11"/>
      <c r="SD788" s="11"/>
      <c r="SE788" s="11"/>
      <c r="SF788" s="11"/>
      <c r="SG788" s="11"/>
      <c r="SH788" s="11"/>
      <c r="SI788" s="11"/>
      <c r="SJ788" s="11"/>
      <c r="SK788" s="11"/>
      <c r="SL788" s="11"/>
      <c r="SM788" s="11"/>
      <c r="SN788" s="11"/>
      <c r="SO788" s="11"/>
      <c r="SP788" s="11"/>
      <c r="SQ788" s="11"/>
      <c r="SR788" s="11"/>
      <c r="SS788" s="11"/>
      <c r="ST788" s="11"/>
      <c r="SU788" s="11"/>
      <c r="SV788" s="11"/>
      <c r="SW788" s="11"/>
      <c r="SX788" s="11"/>
      <c r="SY788" s="11"/>
      <c r="SZ788" s="11"/>
      <c r="TA788" s="11"/>
      <c r="TB788" s="11"/>
      <c r="TC788" s="11"/>
      <c r="TD788" s="11"/>
      <c r="TE788" s="11"/>
      <c r="TF788" s="11"/>
      <c r="TG788" s="11"/>
      <c r="TH788" s="11"/>
      <c r="TI788" s="11"/>
      <c r="TJ788" s="11"/>
      <c r="TK788" s="11"/>
      <c r="TL788" s="11"/>
      <c r="TM788" s="11"/>
      <c r="TN788" s="11"/>
      <c r="TO788" s="11"/>
      <c r="TP788" s="11"/>
      <c r="TQ788" s="11"/>
      <c r="TR788" s="11"/>
      <c r="TS788" s="11"/>
      <c r="TT788" s="11"/>
      <c r="TU788" s="11"/>
      <c r="TV788" s="11"/>
      <c r="TW788" s="11"/>
      <c r="TX788" s="11"/>
      <c r="TY788" s="11"/>
      <c r="TZ788" s="11"/>
      <c r="UA788" s="11"/>
      <c r="UB788" s="11"/>
      <c r="UC788" s="11"/>
      <c r="UD788" s="11"/>
      <c r="UE788" s="11"/>
      <c r="UF788" s="11"/>
      <c r="UG788" s="11"/>
      <c r="UH788" s="11"/>
      <c r="UI788" s="11"/>
      <c r="UJ788" s="11"/>
      <c r="UK788" s="11"/>
      <c r="UL788" s="11"/>
      <c r="UM788" s="11"/>
      <c r="UN788" s="11"/>
      <c r="UO788" s="11"/>
      <c r="UP788" s="11"/>
      <c r="UQ788" s="11"/>
      <c r="UR788" s="11"/>
      <c r="US788" s="11"/>
      <c r="UT788" s="11"/>
      <c r="UU788" s="11"/>
      <c r="UV788" s="11"/>
      <c r="UW788" s="11"/>
      <c r="UX788" s="11"/>
      <c r="UY788" s="11"/>
      <c r="UZ788" s="11"/>
      <c r="VA788" s="11"/>
      <c r="VB788" s="11"/>
      <c r="VC788" s="11"/>
      <c r="VD788" s="11"/>
      <c r="VE788" s="11"/>
      <c r="VF788" s="11"/>
      <c r="VG788" s="11"/>
      <c r="VH788" s="11"/>
      <c r="VI788" s="11"/>
      <c r="VJ788" s="11"/>
      <c r="VK788" s="11"/>
      <c r="VL788" s="11"/>
      <c r="VM788" s="11"/>
      <c r="VN788" s="11"/>
      <c r="VO788" s="11"/>
      <c r="VP788" s="11"/>
      <c r="VQ788" s="11"/>
      <c r="VR788" s="11"/>
      <c r="VS788" s="11"/>
      <c r="VT788" s="11"/>
      <c r="VU788" s="11"/>
      <c r="VV788" s="11"/>
      <c r="VW788" s="11"/>
      <c r="VX788" s="11"/>
      <c r="VY788" s="11"/>
      <c r="VZ788" s="11"/>
      <c r="WA788" s="11"/>
      <c r="WB788" s="11"/>
      <c r="WC788" s="11"/>
      <c r="WD788" s="11"/>
      <c r="WE788" s="11"/>
      <c r="WF788" s="11"/>
      <c r="WG788" s="11"/>
      <c r="WH788" s="11"/>
      <c r="WI788" s="11"/>
      <c r="WJ788" s="11"/>
      <c r="WK788" s="11"/>
    </row>
    <row r="789" spans="1:609"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t="s">
        <v>19769</v>
      </c>
      <c r="LI789" s="11"/>
      <c r="LJ789" s="11"/>
      <c r="LK789" s="11"/>
      <c r="LL789" s="11"/>
      <c r="LM789" s="11"/>
      <c r="LN789" s="11"/>
      <c r="LO789" s="11"/>
      <c r="LP789" s="11"/>
      <c r="LQ789" s="11"/>
      <c r="LR789" s="11"/>
      <c r="LS789" s="11"/>
      <c r="LT789" s="11" t="s">
        <v>19770</v>
      </c>
      <c r="LU789" s="11"/>
      <c r="LV789" s="11"/>
      <c r="LW789" s="11"/>
      <c r="LX789" s="11"/>
      <c r="LY789" s="11"/>
      <c r="LZ789" s="11"/>
      <c r="MA789" s="11"/>
      <c r="MB789" s="11"/>
      <c r="MC789" s="11"/>
      <c r="MD789" s="11"/>
      <c r="ME789" s="11"/>
      <c r="MF789" s="11"/>
      <c r="MG789" s="11"/>
      <c r="MH789" s="11"/>
      <c r="MI789" s="11"/>
      <c r="MJ789" s="11"/>
      <c r="MK789" s="11"/>
      <c r="ML789" s="11"/>
      <c r="MM789" s="11"/>
      <c r="MN789" s="11"/>
      <c r="MO789" s="11"/>
      <c r="MP789" s="11"/>
      <c r="MQ789" s="11"/>
      <c r="MR789" s="11"/>
      <c r="MS789" s="11"/>
      <c r="MT789" s="11"/>
      <c r="MU789" s="11"/>
      <c r="MV789" s="11"/>
      <c r="MW789" s="11"/>
      <c r="MX789" s="11"/>
      <c r="MY789" s="11"/>
      <c r="MZ789" s="11"/>
      <c r="NA789" s="11"/>
      <c r="NB789" s="11"/>
      <c r="NC789" s="11"/>
      <c r="ND789" s="11"/>
      <c r="NE789" s="11"/>
      <c r="NF789" s="11"/>
      <c r="NG789" s="11"/>
      <c r="NH789" s="11"/>
      <c r="NI789" s="11"/>
      <c r="NJ789" s="11"/>
      <c r="NK789" s="11"/>
      <c r="NL789" s="11"/>
      <c r="NM789" s="11"/>
      <c r="NN789" s="11"/>
      <c r="NO789" s="11"/>
      <c r="NP789" s="11"/>
      <c r="NQ789" s="11"/>
      <c r="NR789" s="11"/>
      <c r="NS789" s="11"/>
      <c r="NT789" s="11"/>
      <c r="NU789" s="11"/>
      <c r="NV789" s="11"/>
      <c r="NW789" s="11"/>
      <c r="NX789" s="11"/>
      <c r="NY789" s="11"/>
      <c r="NZ789" s="11"/>
      <c r="OA789" s="11"/>
      <c r="OB789" s="11"/>
      <c r="OC789" s="11"/>
      <c r="OD789" s="11"/>
      <c r="OE789" s="11"/>
      <c r="OF789" s="11"/>
      <c r="OG789" s="11"/>
      <c r="OH789" s="11"/>
      <c r="OI789" s="11"/>
      <c r="OJ789" s="11"/>
      <c r="OK789" s="11"/>
      <c r="OL789" s="11"/>
      <c r="OM789" s="11"/>
      <c r="ON789" s="11"/>
      <c r="OO789" s="11"/>
      <c r="OP789" s="11"/>
      <c r="OQ789" s="11"/>
      <c r="OR789" s="11"/>
      <c r="OS789" s="11"/>
      <c r="OT789" s="11"/>
      <c r="OU789" s="11"/>
      <c r="OV789" s="11"/>
      <c r="OW789" s="11"/>
      <c r="OX789" s="11"/>
      <c r="OY789" s="11"/>
      <c r="OZ789" s="11"/>
      <c r="PA789" s="11"/>
      <c r="PB789" s="11"/>
      <c r="PC789" s="11"/>
      <c r="PD789" s="11"/>
      <c r="PE789" s="11"/>
      <c r="PF789" s="11"/>
      <c r="PG789" s="11"/>
      <c r="PH789" s="11"/>
      <c r="PI789" s="11"/>
      <c r="PJ789" s="11"/>
      <c r="PK789" s="11"/>
      <c r="PL789" s="11"/>
      <c r="PM789" s="11"/>
      <c r="PN789" s="11"/>
      <c r="PO789" s="11"/>
      <c r="PP789" s="11"/>
      <c r="PQ789" s="11"/>
      <c r="PR789" s="11"/>
      <c r="PS789" s="11"/>
      <c r="PT789" s="11"/>
      <c r="PU789" s="11"/>
      <c r="PV789" s="11"/>
      <c r="PW789" s="11"/>
      <c r="PX789" s="11"/>
      <c r="PY789" s="11"/>
      <c r="PZ789" s="11"/>
      <c r="QA789" s="11"/>
      <c r="QB789" s="11"/>
      <c r="QC789" s="11"/>
      <c r="QD789" s="11"/>
      <c r="QE789" s="11"/>
      <c r="QF789" s="11"/>
      <c r="QG789" s="11"/>
      <c r="QH789" s="11"/>
      <c r="QI789" s="11"/>
      <c r="QJ789" s="11"/>
      <c r="QK789" s="11"/>
      <c r="QL789" s="11"/>
      <c r="QM789" s="11"/>
      <c r="QN789" s="11"/>
      <c r="QO789" s="11"/>
      <c r="QP789" s="11"/>
      <c r="QQ789" s="11"/>
      <c r="QR789" s="11"/>
      <c r="QS789" s="11"/>
      <c r="QT789" s="11"/>
      <c r="QU789" s="11"/>
      <c r="QV789" s="11"/>
      <c r="QW789" s="11"/>
      <c r="QX789" s="11"/>
      <c r="QY789" s="11"/>
      <c r="QZ789" s="11"/>
      <c r="RA789" s="11"/>
      <c r="RB789" s="11"/>
      <c r="RC789" s="11"/>
      <c r="RD789" s="11"/>
      <c r="RE789" s="11"/>
      <c r="RF789" s="11"/>
      <c r="RG789" s="11"/>
      <c r="RH789" s="11"/>
      <c r="RI789" s="11"/>
      <c r="RJ789" s="11"/>
      <c r="RK789" s="11"/>
      <c r="RL789" s="11"/>
      <c r="RM789" s="11"/>
      <c r="RN789" s="11"/>
      <c r="RO789" s="11"/>
      <c r="RP789" s="11"/>
      <c r="RQ789" s="11"/>
      <c r="RR789" s="11"/>
      <c r="RS789" s="11"/>
      <c r="RT789" s="11"/>
      <c r="RU789" s="11"/>
      <c r="RV789" s="11"/>
      <c r="RW789" s="11"/>
      <c r="RX789" s="11"/>
      <c r="RY789" s="11"/>
      <c r="RZ789" s="11"/>
      <c r="SA789" s="11"/>
      <c r="SB789" s="11"/>
      <c r="SC789" s="11"/>
      <c r="SD789" s="11"/>
      <c r="SE789" s="11"/>
      <c r="SF789" s="11"/>
      <c r="SG789" s="11"/>
      <c r="SH789" s="11"/>
      <c r="SI789" s="11"/>
      <c r="SJ789" s="11"/>
      <c r="SK789" s="11"/>
      <c r="SL789" s="11"/>
      <c r="SM789" s="11"/>
      <c r="SN789" s="11"/>
      <c r="SO789" s="11"/>
      <c r="SP789" s="11"/>
      <c r="SQ789" s="11"/>
      <c r="SR789" s="11"/>
      <c r="SS789" s="11"/>
      <c r="ST789" s="11"/>
      <c r="SU789" s="11"/>
      <c r="SV789" s="11"/>
      <c r="SW789" s="11"/>
      <c r="SX789" s="11"/>
      <c r="SY789" s="11"/>
      <c r="SZ789" s="11"/>
      <c r="TA789" s="11"/>
      <c r="TB789" s="11"/>
      <c r="TC789" s="11"/>
      <c r="TD789" s="11"/>
      <c r="TE789" s="11"/>
      <c r="TF789" s="11"/>
      <c r="TG789" s="11"/>
      <c r="TH789" s="11"/>
      <c r="TI789" s="11"/>
      <c r="TJ789" s="11"/>
      <c r="TK789" s="11"/>
      <c r="TL789" s="11"/>
      <c r="TM789" s="11"/>
      <c r="TN789" s="11"/>
      <c r="TO789" s="11"/>
      <c r="TP789" s="11"/>
      <c r="TQ789" s="11"/>
      <c r="TR789" s="11"/>
      <c r="TS789" s="11"/>
      <c r="TT789" s="11"/>
      <c r="TU789" s="11"/>
      <c r="TV789" s="11"/>
      <c r="TW789" s="11"/>
      <c r="TX789" s="11"/>
      <c r="TY789" s="11"/>
      <c r="TZ789" s="11"/>
      <c r="UA789" s="11"/>
      <c r="UB789" s="11"/>
      <c r="UC789" s="11"/>
      <c r="UD789" s="11"/>
      <c r="UE789" s="11"/>
      <c r="UF789" s="11"/>
      <c r="UG789" s="11"/>
      <c r="UH789" s="11"/>
      <c r="UI789" s="11"/>
      <c r="UJ789" s="11"/>
      <c r="UK789" s="11"/>
      <c r="UL789" s="11"/>
      <c r="UM789" s="11"/>
      <c r="UN789" s="11"/>
      <c r="UO789" s="11"/>
      <c r="UP789" s="11"/>
      <c r="UQ789" s="11"/>
      <c r="UR789" s="11"/>
      <c r="US789" s="11"/>
      <c r="UT789" s="11"/>
      <c r="UU789" s="11"/>
      <c r="UV789" s="11"/>
      <c r="UW789" s="11"/>
      <c r="UX789" s="11"/>
      <c r="UY789" s="11"/>
      <c r="UZ789" s="11"/>
      <c r="VA789" s="11"/>
      <c r="VB789" s="11"/>
      <c r="VC789" s="11"/>
      <c r="VD789" s="11"/>
      <c r="VE789" s="11"/>
      <c r="VF789" s="11"/>
      <c r="VG789" s="11"/>
      <c r="VH789" s="11"/>
      <c r="VI789" s="11"/>
      <c r="VJ789" s="11"/>
      <c r="VK789" s="11"/>
      <c r="VL789" s="11"/>
      <c r="VM789" s="11"/>
      <c r="VN789" s="11"/>
      <c r="VO789" s="11"/>
      <c r="VP789" s="11"/>
      <c r="VQ789" s="11"/>
      <c r="VR789" s="11"/>
      <c r="VS789" s="11"/>
      <c r="VT789" s="11"/>
      <c r="VU789" s="11"/>
      <c r="VV789" s="11"/>
      <c r="VW789" s="11"/>
      <c r="VX789" s="11"/>
      <c r="VY789" s="11"/>
      <c r="VZ789" s="11"/>
      <c r="WA789" s="11"/>
      <c r="WB789" s="11"/>
      <c r="WC789" s="11"/>
      <c r="WD789" s="11"/>
      <c r="WE789" s="11"/>
      <c r="WF789" s="11"/>
      <c r="WG789" s="11"/>
      <c r="WH789" s="11"/>
      <c r="WI789" s="11"/>
      <c r="WJ789" s="11"/>
      <c r="WK789" s="11"/>
    </row>
    <row r="790" spans="1:609"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t="s">
        <v>19771</v>
      </c>
      <c r="LI790" s="11"/>
      <c r="LJ790" s="11"/>
      <c r="LK790" s="11"/>
      <c r="LL790" s="11"/>
      <c r="LM790" s="11"/>
      <c r="LN790" s="11"/>
      <c r="LO790" s="11"/>
      <c r="LP790" s="11"/>
      <c r="LQ790" s="11"/>
      <c r="LR790" s="11"/>
      <c r="LS790" s="11"/>
      <c r="LT790" s="11" t="s">
        <v>19772</v>
      </c>
      <c r="LU790" s="11"/>
      <c r="LV790" s="11"/>
      <c r="LW790" s="11"/>
      <c r="LX790" s="11"/>
      <c r="LY790" s="11"/>
      <c r="LZ790" s="11"/>
      <c r="MA790" s="11"/>
      <c r="MB790" s="11"/>
      <c r="MC790" s="11"/>
      <c r="MD790" s="11"/>
      <c r="ME790" s="11"/>
      <c r="MF790" s="11"/>
      <c r="MG790" s="11"/>
      <c r="MH790" s="11"/>
      <c r="MI790" s="11"/>
      <c r="MJ790" s="11"/>
      <c r="MK790" s="11"/>
      <c r="ML790" s="11"/>
      <c r="MM790" s="11"/>
      <c r="MN790" s="11"/>
      <c r="MO790" s="11"/>
      <c r="MP790" s="11"/>
      <c r="MQ790" s="11"/>
      <c r="MR790" s="11"/>
      <c r="MS790" s="11"/>
      <c r="MT790" s="11"/>
      <c r="MU790" s="11"/>
      <c r="MV790" s="11"/>
      <c r="MW790" s="11"/>
      <c r="MX790" s="11"/>
      <c r="MY790" s="11"/>
      <c r="MZ790" s="11"/>
      <c r="NA790" s="11"/>
      <c r="NB790" s="11"/>
      <c r="NC790" s="11"/>
      <c r="ND790" s="11"/>
      <c r="NE790" s="11"/>
      <c r="NF790" s="11"/>
      <c r="NG790" s="11"/>
      <c r="NH790" s="11"/>
      <c r="NI790" s="11"/>
      <c r="NJ790" s="11"/>
      <c r="NK790" s="11"/>
      <c r="NL790" s="11"/>
      <c r="NM790" s="11"/>
      <c r="NN790" s="11"/>
      <c r="NO790" s="11"/>
      <c r="NP790" s="11"/>
      <c r="NQ790" s="11"/>
      <c r="NR790" s="11"/>
      <c r="NS790" s="11"/>
      <c r="NT790" s="11"/>
      <c r="NU790" s="11"/>
      <c r="NV790" s="11"/>
      <c r="NW790" s="11"/>
      <c r="NX790" s="11"/>
      <c r="NY790" s="11"/>
      <c r="NZ790" s="11"/>
      <c r="OA790" s="11"/>
      <c r="OB790" s="11"/>
      <c r="OC790" s="11"/>
      <c r="OD790" s="11"/>
      <c r="OE790" s="11"/>
      <c r="OF790" s="11"/>
      <c r="OG790" s="11"/>
      <c r="OH790" s="11"/>
      <c r="OI790" s="11"/>
      <c r="OJ790" s="11"/>
      <c r="OK790" s="11"/>
      <c r="OL790" s="11"/>
      <c r="OM790" s="11"/>
      <c r="ON790" s="11"/>
      <c r="OO790" s="11"/>
      <c r="OP790" s="11"/>
      <c r="OQ790" s="11"/>
      <c r="OR790" s="11"/>
      <c r="OS790" s="11"/>
      <c r="OT790" s="11"/>
      <c r="OU790" s="11"/>
      <c r="OV790" s="11"/>
      <c r="OW790" s="11"/>
      <c r="OX790" s="11"/>
      <c r="OY790" s="11"/>
      <c r="OZ790" s="11"/>
      <c r="PA790" s="11"/>
      <c r="PB790" s="11"/>
      <c r="PC790" s="11"/>
      <c r="PD790" s="11"/>
      <c r="PE790" s="11"/>
      <c r="PF790" s="11"/>
      <c r="PG790" s="11"/>
      <c r="PH790" s="11"/>
      <c r="PI790" s="11"/>
      <c r="PJ790" s="11"/>
      <c r="PK790" s="11"/>
      <c r="PL790" s="11"/>
      <c r="PM790" s="11"/>
      <c r="PN790" s="11"/>
      <c r="PO790" s="11"/>
      <c r="PP790" s="11"/>
      <c r="PQ790" s="11"/>
      <c r="PR790" s="11"/>
      <c r="PS790" s="11"/>
      <c r="PT790" s="11"/>
      <c r="PU790" s="11"/>
      <c r="PV790" s="11"/>
      <c r="PW790" s="11"/>
      <c r="PX790" s="11"/>
      <c r="PY790" s="11"/>
      <c r="PZ790" s="11"/>
      <c r="QA790" s="11"/>
      <c r="QB790" s="11"/>
      <c r="QC790" s="11"/>
      <c r="QD790" s="11"/>
      <c r="QE790" s="11"/>
      <c r="QF790" s="11"/>
      <c r="QG790" s="11"/>
      <c r="QH790" s="11"/>
      <c r="QI790" s="11"/>
      <c r="QJ790" s="11"/>
      <c r="QK790" s="11"/>
      <c r="QL790" s="11"/>
      <c r="QM790" s="11"/>
      <c r="QN790" s="11"/>
      <c r="QO790" s="11"/>
      <c r="QP790" s="11"/>
      <c r="QQ790" s="11"/>
      <c r="QR790" s="11"/>
      <c r="QS790" s="11"/>
      <c r="QT790" s="11"/>
      <c r="QU790" s="11"/>
      <c r="QV790" s="11"/>
      <c r="QW790" s="11"/>
      <c r="QX790" s="11"/>
      <c r="QY790" s="11"/>
      <c r="QZ790" s="11"/>
      <c r="RA790" s="11"/>
      <c r="RB790" s="11"/>
      <c r="RC790" s="11"/>
      <c r="RD790" s="11"/>
      <c r="RE790" s="11"/>
      <c r="RF790" s="11"/>
      <c r="RG790" s="11"/>
      <c r="RH790" s="11"/>
      <c r="RI790" s="11"/>
      <c r="RJ790" s="11"/>
      <c r="RK790" s="11"/>
      <c r="RL790" s="11"/>
      <c r="RM790" s="11"/>
      <c r="RN790" s="11"/>
      <c r="RO790" s="11"/>
      <c r="RP790" s="11"/>
      <c r="RQ790" s="11"/>
      <c r="RR790" s="11"/>
      <c r="RS790" s="11"/>
      <c r="RT790" s="11"/>
      <c r="RU790" s="11"/>
      <c r="RV790" s="11"/>
      <c r="RW790" s="11"/>
      <c r="RX790" s="11"/>
      <c r="RY790" s="11"/>
      <c r="RZ790" s="11"/>
      <c r="SA790" s="11"/>
      <c r="SB790" s="11"/>
      <c r="SC790" s="11"/>
      <c r="SD790" s="11"/>
      <c r="SE790" s="11"/>
      <c r="SF790" s="11"/>
      <c r="SG790" s="11"/>
      <c r="SH790" s="11"/>
      <c r="SI790" s="11"/>
      <c r="SJ790" s="11"/>
      <c r="SK790" s="11"/>
      <c r="SL790" s="11"/>
      <c r="SM790" s="11"/>
      <c r="SN790" s="11"/>
      <c r="SO790" s="11"/>
      <c r="SP790" s="11"/>
      <c r="SQ790" s="11"/>
      <c r="SR790" s="11"/>
      <c r="SS790" s="11"/>
      <c r="ST790" s="11"/>
      <c r="SU790" s="11"/>
      <c r="SV790" s="11"/>
      <c r="SW790" s="11"/>
      <c r="SX790" s="11"/>
      <c r="SY790" s="11"/>
      <c r="SZ790" s="11"/>
      <c r="TA790" s="11"/>
      <c r="TB790" s="11"/>
      <c r="TC790" s="11"/>
      <c r="TD790" s="11"/>
      <c r="TE790" s="11"/>
      <c r="TF790" s="11"/>
      <c r="TG790" s="11"/>
      <c r="TH790" s="11"/>
      <c r="TI790" s="11"/>
      <c r="TJ790" s="11"/>
      <c r="TK790" s="11"/>
      <c r="TL790" s="11"/>
      <c r="TM790" s="11"/>
      <c r="TN790" s="11"/>
      <c r="TO790" s="11"/>
      <c r="TP790" s="11"/>
      <c r="TQ790" s="11"/>
      <c r="TR790" s="11"/>
      <c r="TS790" s="11"/>
      <c r="TT790" s="11"/>
      <c r="TU790" s="11"/>
      <c r="TV790" s="11"/>
      <c r="TW790" s="11"/>
      <c r="TX790" s="11"/>
      <c r="TY790" s="11"/>
      <c r="TZ790" s="11"/>
      <c r="UA790" s="11"/>
      <c r="UB790" s="11"/>
      <c r="UC790" s="11"/>
      <c r="UD790" s="11"/>
      <c r="UE790" s="11"/>
      <c r="UF790" s="11"/>
      <c r="UG790" s="11"/>
      <c r="UH790" s="11"/>
      <c r="UI790" s="11"/>
      <c r="UJ790" s="11"/>
      <c r="UK790" s="11"/>
      <c r="UL790" s="11"/>
      <c r="UM790" s="11"/>
      <c r="UN790" s="11"/>
      <c r="UO790" s="11"/>
      <c r="UP790" s="11"/>
      <c r="UQ790" s="11"/>
      <c r="UR790" s="11"/>
      <c r="US790" s="11"/>
      <c r="UT790" s="11"/>
      <c r="UU790" s="11"/>
      <c r="UV790" s="11"/>
      <c r="UW790" s="11"/>
      <c r="UX790" s="11"/>
      <c r="UY790" s="11"/>
      <c r="UZ790" s="11"/>
      <c r="VA790" s="11"/>
      <c r="VB790" s="11"/>
      <c r="VC790" s="11"/>
      <c r="VD790" s="11"/>
      <c r="VE790" s="11"/>
      <c r="VF790" s="11"/>
      <c r="VG790" s="11"/>
      <c r="VH790" s="11"/>
      <c r="VI790" s="11"/>
      <c r="VJ790" s="11"/>
      <c r="VK790" s="11"/>
      <c r="VL790" s="11"/>
      <c r="VM790" s="11"/>
      <c r="VN790" s="11"/>
      <c r="VO790" s="11"/>
      <c r="VP790" s="11"/>
      <c r="VQ790" s="11"/>
      <c r="VR790" s="11"/>
      <c r="VS790" s="11"/>
      <c r="VT790" s="11"/>
      <c r="VU790" s="11"/>
      <c r="VV790" s="11"/>
      <c r="VW790" s="11"/>
      <c r="VX790" s="11"/>
      <c r="VY790" s="11"/>
      <c r="VZ790" s="11"/>
      <c r="WA790" s="11"/>
      <c r="WB790" s="11"/>
      <c r="WC790" s="11"/>
      <c r="WD790" s="11"/>
      <c r="WE790" s="11"/>
      <c r="WF790" s="11"/>
      <c r="WG790" s="11"/>
      <c r="WH790" s="11"/>
      <c r="WI790" s="11"/>
      <c r="WJ790" s="11"/>
      <c r="WK790" s="11"/>
    </row>
    <row r="791" spans="1:609"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t="s">
        <v>19773</v>
      </c>
      <c r="LI791" s="11"/>
      <c r="LJ791" s="11"/>
      <c r="LK791" s="11"/>
      <c r="LL791" s="11"/>
      <c r="LM791" s="11"/>
      <c r="LN791" s="11"/>
      <c r="LO791" s="11"/>
      <c r="LP791" s="11"/>
      <c r="LQ791" s="11"/>
      <c r="LR791" s="11"/>
      <c r="LS791" s="11"/>
      <c r="LT791" s="11" t="s">
        <v>19774</v>
      </c>
      <c r="LU791" s="11"/>
      <c r="LV791" s="11"/>
      <c r="LW791" s="11"/>
      <c r="LX791" s="11"/>
      <c r="LY791" s="11"/>
      <c r="LZ791" s="11"/>
      <c r="MA791" s="11"/>
      <c r="MB791" s="11"/>
      <c r="MC791" s="11"/>
      <c r="MD791" s="11"/>
      <c r="ME791" s="11"/>
      <c r="MF791" s="11"/>
      <c r="MG791" s="11"/>
      <c r="MH791" s="11"/>
      <c r="MI791" s="11"/>
      <c r="MJ791" s="11"/>
      <c r="MK791" s="11"/>
      <c r="ML791" s="11"/>
      <c r="MM791" s="11"/>
      <c r="MN791" s="11"/>
      <c r="MO791" s="11"/>
      <c r="MP791" s="11"/>
      <c r="MQ791" s="11"/>
      <c r="MR791" s="11"/>
      <c r="MS791" s="11"/>
      <c r="MT791" s="11"/>
      <c r="MU791" s="11"/>
      <c r="MV791" s="11"/>
      <c r="MW791" s="11"/>
      <c r="MX791" s="11"/>
      <c r="MY791" s="11"/>
      <c r="MZ791" s="11"/>
      <c r="NA791" s="11"/>
      <c r="NB791" s="11"/>
      <c r="NC791" s="11"/>
      <c r="ND791" s="11"/>
      <c r="NE791" s="11"/>
      <c r="NF791" s="11"/>
      <c r="NG791" s="11"/>
      <c r="NH791" s="11"/>
      <c r="NI791" s="11"/>
      <c r="NJ791" s="11"/>
      <c r="NK791" s="11"/>
      <c r="NL791" s="11"/>
      <c r="NM791" s="11"/>
      <c r="NN791" s="11"/>
      <c r="NO791" s="11"/>
      <c r="NP791" s="11"/>
      <c r="NQ791" s="11"/>
      <c r="NR791" s="11"/>
      <c r="NS791" s="11"/>
      <c r="NT791" s="11"/>
      <c r="NU791" s="11"/>
      <c r="NV791" s="11"/>
      <c r="NW791" s="11"/>
      <c r="NX791" s="11"/>
      <c r="NY791" s="11"/>
      <c r="NZ791" s="11"/>
      <c r="OA791" s="11"/>
      <c r="OB791" s="11"/>
      <c r="OC791" s="11"/>
      <c r="OD791" s="11"/>
      <c r="OE791" s="11"/>
      <c r="OF791" s="11"/>
      <c r="OG791" s="11"/>
      <c r="OH791" s="11"/>
      <c r="OI791" s="11"/>
      <c r="OJ791" s="11"/>
      <c r="OK791" s="11"/>
      <c r="OL791" s="11"/>
      <c r="OM791" s="11"/>
      <c r="ON791" s="11"/>
      <c r="OO791" s="11"/>
      <c r="OP791" s="11"/>
      <c r="OQ791" s="11"/>
      <c r="OR791" s="11"/>
      <c r="OS791" s="11"/>
      <c r="OT791" s="11"/>
      <c r="OU791" s="11"/>
      <c r="OV791" s="11"/>
      <c r="OW791" s="11"/>
      <c r="OX791" s="11"/>
      <c r="OY791" s="11"/>
      <c r="OZ791" s="11"/>
      <c r="PA791" s="11"/>
      <c r="PB791" s="11"/>
      <c r="PC791" s="11"/>
      <c r="PD791" s="11"/>
      <c r="PE791" s="11"/>
      <c r="PF791" s="11"/>
      <c r="PG791" s="11"/>
      <c r="PH791" s="11"/>
      <c r="PI791" s="11"/>
      <c r="PJ791" s="11"/>
      <c r="PK791" s="11"/>
      <c r="PL791" s="11"/>
      <c r="PM791" s="11"/>
      <c r="PN791" s="11"/>
      <c r="PO791" s="11"/>
      <c r="PP791" s="11"/>
      <c r="PQ791" s="11"/>
      <c r="PR791" s="11"/>
      <c r="PS791" s="11"/>
      <c r="PT791" s="11"/>
      <c r="PU791" s="11"/>
      <c r="PV791" s="11"/>
      <c r="PW791" s="11"/>
      <c r="PX791" s="11"/>
      <c r="PY791" s="11"/>
      <c r="PZ791" s="11"/>
      <c r="QA791" s="11"/>
      <c r="QB791" s="11"/>
      <c r="QC791" s="11"/>
      <c r="QD791" s="11"/>
      <c r="QE791" s="11"/>
      <c r="QF791" s="11"/>
      <c r="QG791" s="11"/>
      <c r="QH791" s="11"/>
      <c r="QI791" s="11"/>
      <c r="QJ791" s="11"/>
      <c r="QK791" s="11"/>
      <c r="QL791" s="11"/>
      <c r="QM791" s="11"/>
      <c r="QN791" s="11"/>
      <c r="QO791" s="11"/>
      <c r="QP791" s="11"/>
      <c r="QQ791" s="11"/>
      <c r="QR791" s="11"/>
      <c r="QS791" s="11"/>
      <c r="QT791" s="11"/>
      <c r="QU791" s="11"/>
      <c r="QV791" s="11"/>
      <c r="QW791" s="11"/>
      <c r="QX791" s="11"/>
      <c r="QY791" s="11"/>
      <c r="QZ791" s="11"/>
      <c r="RA791" s="11"/>
      <c r="RB791" s="11"/>
      <c r="RC791" s="11"/>
      <c r="RD791" s="11"/>
      <c r="RE791" s="11"/>
      <c r="RF791" s="11"/>
      <c r="RG791" s="11"/>
      <c r="RH791" s="11"/>
      <c r="RI791" s="11"/>
      <c r="RJ791" s="11"/>
      <c r="RK791" s="11"/>
      <c r="RL791" s="11"/>
      <c r="RM791" s="11"/>
      <c r="RN791" s="11"/>
      <c r="RO791" s="11"/>
      <c r="RP791" s="11"/>
      <c r="RQ791" s="11"/>
      <c r="RR791" s="11"/>
      <c r="RS791" s="11"/>
      <c r="RT791" s="11"/>
      <c r="RU791" s="11"/>
      <c r="RV791" s="11"/>
      <c r="RW791" s="11"/>
      <c r="RX791" s="11"/>
      <c r="RY791" s="11"/>
      <c r="RZ791" s="11"/>
      <c r="SA791" s="11"/>
      <c r="SB791" s="11"/>
      <c r="SC791" s="11"/>
      <c r="SD791" s="11"/>
      <c r="SE791" s="11"/>
      <c r="SF791" s="11"/>
      <c r="SG791" s="11"/>
      <c r="SH791" s="11"/>
      <c r="SI791" s="11"/>
      <c r="SJ791" s="11"/>
      <c r="SK791" s="11"/>
      <c r="SL791" s="11"/>
      <c r="SM791" s="11"/>
      <c r="SN791" s="11"/>
      <c r="SO791" s="11"/>
      <c r="SP791" s="11"/>
      <c r="SQ791" s="11"/>
      <c r="SR791" s="11"/>
      <c r="SS791" s="11"/>
      <c r="ST791" s="11"/>
      <c r="SU791" s="11"/>
      <c r="SV791" s="11"/>
      <c r="SW791" s="11"/>
      <c r="SX791" s="11"/>
      <c r="SY791" s="11"/>
      <c r="SZ791" s="11"/>
      <c r="TA791" s="11"/>
      <c r="TB791" s="11"/>
      <c r="TC791" s="11"/>
      <c r="TD791" s="11"/>
      <c r="TE791" s="11"/>
      <c r="TF791" s="11"/>
      <c r="TG791" s="11"/>
      <c r="TH791" s="11"/>
      <c r="TI791" s="11"/>
      <c r="TJ791" s="11"/>
      <c r="TK791" s="11"/>
      <c r="TL791" s="11"/>
      <c r="TM791" s="11"/>
      <c r="TN791" s="11"/>
      <c r="TO791" s="11"/>
      <c r="TP791" s="11"/>
      <c r="TQ791" s="11"/>
      <c r="TR791" s="11"/>
      <c r="TS791" s="11"/>
      <c r="TT791" s="11"/>
      <c r="TU791" s="11"/>
      <c r="TV791" s="11"/>
      <c r="TW791" s="11"/>
      <c r="TX791" s="11"/>
      <c r="TY791" s="11"/>
      <c r="TZ791" s="11"/>
      <c r="UA791" s="11"/>
      <c r="UB791" s="11"/>
      <c r="UC791" s="11"/>
      <c r="UD791" s="11"/>
      <c r="UE791" s="11"/>
      <c r="UF791" s="11"/>
      <c r="UG791" s="11"/>
      <c r="UH791" s="11"/>
      <c r="UI791" s="11"/>
      <c r="UJ791" s="11"/>
      <c r="UK791" s="11"/>
      <c r="UL791" s="11"/>
      <c r="UM791" s="11"/>
      <c r="UN791" s="11"/>
      <c r="UO791" s="11"/>
      <c r="UP791" s="11"/>
      <c r="UQ791" s="11"/>
      <c r="UR791" s="11"/>
      <c r="US791" s="11"/>
      <c r="UT791" s="11"/>
      <c r="UU791" s="11"/>
      <c r="UV791" s="11"/>
      <c r="UW791" s="11"/>
      <c r="UX791" s="11"/>
      <c r="UY791" s="11"/>
      <c r="UZ791" s="11"/>
      <c r="VA791" s="11"/>
      <c r="VB791" s="11"/>
      <c r="VC791" s="11"/>
      <c r="VD791" s="11"/>
      <c r="VE791" s="11"/>
      <c r="VF791" s="11"/>
      <c r="VG791" s="11"/>
      <c r="VH791" s="11"/>
      <c r="VI791" s="11"/>
      <c r="VJ791" s="11"/>
      <c r="VK791" s="11"/>
      <c r="VL791" s="11"/>
      <c r="VM791" s="11"/>
      <c r="VN791" s="11"/>
      <c r="VO791" s="11"/>
      <c r="VP791" s="11"/>
      <c r="VQ791" s="11"/>
      <c r="VR791" s="11"/>
      <c r="VS791" s="11"/>
      <c r="VT791" s="11"/>
      <c r="VU791" s="11"/>
      <c r="VV791" s="11"/>
      <c r="VW791" s="11"/>
      <c r="VX791" s="11"/>
      <c r="VY791" s="11"/>
      <c r="VZ791" s="11"/>
      <c r="WA791" s="11"/>
      <c r="WB791" s="11"/>
      <c r="WC791" s="11"/>
      <c r="WD791" s="11"/>
      <c r="WE791" s="11"/>
      <c r="WF791" s="11"/>
      <c r="WG791" s="11"/>
      <c r="WH791" s="11"/>
      <c r="WI791" s="11"/>
      <c r="WJ791" s="11"/>
      <c r="WK791" s="11"/>
    </row>
    <row r="792" spans="1:609"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t="s">
        <v>19775</v>
      </c>
      <c r="LI792" s="11"/>
      <c r="LJ792" s="11"/>
      <c r="LK792" s="11"/>
      <c r="LL792" s="11"/>
      <c r="LM792" s="11"/>
      <c r="LN792" s="11"/>
      <c r="LO792" s="11"/>
      <c r="LP792" s="11"/>
      <c r="LQ792" s="11"/>
      <c r="LR792" s="11"/>
      <c r="LS792" s="11"/>
      <c r="LT792" s="11" t="s">
        <v>19776</v>
      </c>
      <c r="LU792" s="11"/>
      <c r="LV792" s="11"/>
      <c r="LW792" s="11"/>
      <c r="LX792" s="11"/>
      <c r="LY792" s="11"/>
      <c r="LZ792" s="11"/>
      <c r="MA792" s="11"/>
      <c r="MB792" s="11"/>
      <c r="MC792" s="11"/>
      <c r="MD792" s="11"/>
      <c r="ME792" s="11"/>
      <c r="MF792" s="11"/>
      <c r="MG792" s="11"/>
      <c r="MH792" s="11"/>
      <c r="MI792" s="11"/>
      <c r="MJ792" s="11"/>
      <c r="MK792" s="11"/>
      <c r="ML792" s="11"/>
      <c r="MM792" s="11"/>
      <c r="MN792" s="11"/>
      <c r="MO792" s="11"/>
      <c r="MP792" s="11"/>
      <c r="MQ792" s="11"/>
      <c r="MR792" s="11"/>
      <c r="MS792" s="11"/>
      <c r="MT792" s="11"/>
      <c r="MU792" s="11"/>
      <c r="MV792" s="11"/>
      <c r="MW792" s="11"/>
      <c r="MX792" s="11"/>
      <c r="MY792" s="11"/>
      <c r="MZ792" s="11"/>
      <c r="NA792" s="11"/>
      <c r="NB792" s="11"/>
      <c r="NC792" s="11"/>
      <c r="ND792" s="11"/>
      <c r="NE792" s="11"/>
      <c r="NF792" s="11"/>
      <c r="NG792" s="11"/>
      <c r="NH792" s="11"/>
      <c r="NI792" s="11"/>
      <c r="NJ792" s="11"/>
      <c r="NK792" s="11"/>
      <c r="NL792" s="11"/>
      <c r="NM792" s="11"/>
      <c r="NN792" s="11"/>
      <c r="NO792" s="11"/>
      <c r="NP792" s="11"/>
      <c r="NQ792" s="11"/>
      <c r="NR792" s="11"/>
      <c r="NS792" s="11"/>
      <c r="NT792" s="11"/>
      <c r="NU792" s="11"/>
      <c r="NV792" s="11"/>
      <c r="NW792" s="11"/>
      <c r="NX792" s="11"/>
      <c r="NY792" s="11"/>
      <c r="NZ792" s="11"/>
      <c r="OA792" s="11"/>
      <c r="OB792" s="11"/>
      <c r="OC792" s="11"/>
      <c r="OD792" s="11"/>
      <c r="OE792" s="11"/>
      <c r="OF792" s="11"/>
      <c r="OG792" s="11"/>
      <c r="OH792" s="11"/>
      <c r="OI792" s="11"/>
      <c r="OJ792" s="11"/>
      <c r="OK792" s="11"/>
      <c r="OL792" s="11"/>
      <c r="OM792" s="11"/>
      <c r="ON792" s="11"/>
      <c r="OO792" s="11"/>
      <c r="OP792" s="11"/>
      <c r="OQ792" s="11"/>
      <c r="OR792" s="11"/>
      <c r="OS792" s="11"/>
      <c r="OT792" s="11"/>
      <c r="OU792" s="11"/>
      <c r="OV792" s="11"/>
      <c r="OW792" s="11"/>
      <c r="OX792" s="11"/>
      <c r="OY792" s="11"/>
      <c r="OZ792" s="11"/>
      <c r="PA792" s="11"/>
      <c r="PB792" s="11"/>
      <c r="PC792" s="11"/>
      <c r="PD792" s="11"/>
      <c r="PE792" s="11"/>
      <c r="PF792" s="11"/>
      <c r="PG792" s="11"/>
      <c r="PH792" s="11"/>
      <c r="PI792" s="11"/>
      <c r="PJ792" s="11"/>
      <c r="PK792" s="11"/>
      <c r="PL792" s="11"/>
      <c r="PM792" s="11"/>
      <c r="PN792" s="11"/>
      <c r="PO792" s="11"/>
      <c r="PP792" s="11"/>
      <c r="PQ792" s="11"/>
      <c r="PR792" s="11"/>
      <c r="PS792" s="11"/>
      <c r="PT792" s="11"/>
      <c r="PU792" s="11"/>
      <c r="PV792" s="11"/>
      <c r="PW792" s="11"/>
      <c r="PX792" s="11"/>
      <c r="PY792" s="11"/>
      <c r="PZ792" s="11"/>
      <c r="QA792" s="11"/>
      <c r="QB792" s="11"/>
      <c r="QC792" s="11"/>
      <c r="QD792" s="11"/>
      <c r="QE792" s="11"/>
      <c r="QF792" s="11"/>
      <c r="QG792" s="11"/>
      <c r="QH792" s="11"/>
      <c r="QI792" s="11"/>
      <c r="QJ792" s="11"/>
      <c r="QK792" s="11"/>
      <c r="QL792" s="11"/>
      <c r="QM792" s="11"/>
      <c r="QN792" s="11"/>
      <c r="QO792" s="11"/>
      <c r="QP792" s="11"/>
      <c r="QQ792" s="11"/>
      <c r="QR792" s="11"/>
      <c r="QS792" s="11"/>
      <c r="QT792" s="11"/>
      <c r="QU792" s="11"/>
      <c r="QV792" s="11"/>
      <c r="QW792" s="11"/>
      <c r="QX792" s="11"/>
      <c r="QY792" s="11"/>
      <c r="QZ792" s="11"/>
      <c r="RA792" s="11"/>
      <c r="RB792" s="11"/>
      <c r="RC792" s="11"/>
      <c r="RD792" s="11"/>
      <c r="RE792" s="11"/>
      <c r="RF792" s="11"/>
      <c r="RG792" s="11"/>
      <c r="RH792" s="11"/>
      <c r="RI792" s="11"/>
      <c r="RJ792" s="11"/>
      <c r="RK792" s="11"/>
      <c r="RL792" s="11"/>
      <c r="RM792" s="11"/>
      <c r="RN792" s="11"/>
      <c r="RO792" s="11"/>
      <c r="RP792" s="11"/>
      <c r="RQ792" s="11"/>
      <c r="RR792" s="11"/>
      <c r="RS792" s="11"/>
      <c r="RT792" s="11"/>
      <c r="RU792" s="11"/>
      <c r="RV792" s="11"/>
      <c r="RW792" s="11"/>
      <c r="RX792" s="11"/>
      <c r="RY792" s="11"/>
      <c r="RZ792" s="11"/>
      <c r="SA792" s="11"/>
      <c r="SB792" s="11"/>
      <c r="SC792" s="11"/>
      <c r="SD792" s="11"/>
      <c r="SE792" s="11"/>
      <c r="SF792" s="11"/>
      <c r="SG792" s="11"/>
      <c r="SH792" s="11"/>
      <c r="SI792" s="11"/>
      <c r="SJ792" s="11"/>
      <c r="SK792" s="11"/>
      <c r="SL792" s="11"/>
      <c r="SM792" s="11"/>
      <c r="SN792" s="11"/>
      <c r="SO792" s="11"/>
      <c r="SP792" s="11"/>
      <c r="SQ792" s="11"/>
      <c r="SR792" s="11"/>
      <c r="SS792" s="11"/>
      <c r="ST792" s="11"/>
      <c r="SU792" s="11"/>
      <c r="SV792" s="11"/>
      <c r="SW792" s="11"/>
      <c r="SX792" s="11"/>
      <c r="SY792" s="11"/>
      <c r="SZ792" s="11"/>
      <c r="TA792" s="11"/>
      <c r="TB792" s="11"/>
      <c r="TC792" s="11"/>
      <c r="TD792" s="11"/>
      <c r="TE792" s="11"/>
      <c r="TF792" s="11"/>
      <c r="TG792" s="11"/>
      <c r="TH792" s="11"/>
      <c r="TI792" s="11"/>
      <c r="TJ792" s="11"/>
      <c r="TK792" s="11"/>
      <c r="TL792" s="11"/>
      <c r="TM792" s="11"/>
      <c r="TN792" s="11"/>
      <c r="TO792" s="11"/>
      <c r="TP792" s="11"/>
      <c r="TQ792" s="11"/>
      <c r="TR792" s="11"/>
      <c r="TS792" s="11"/>
      <c r="TT792" s="11"/>
      <c r="TU792" s="11"/>
      <c r="TV792" s="11"/>
      <c r="TW792" s="11"/>
      <c r="TX792" s="11"/>
      <c r="TY792" s="11"/>
      <c r="TZ792" s="11"/>
      <c r="UA792" s="11"/>
      <c r="UB792" s="11"/>
      <c r="UC792" s="11"/>
      <c r="UD792" s="11"/>
      <c r="UE792" s="11"/>
      <c r="UF792" s="11"/>
      <c r="UG792" s="11"/>
      <c r="UH792" s="11"/>
      <c r="UI792" s="11"/>
      <c r="UJ792" s="11"/>
      <c r="UK792" s="11"/>
      <c r="UL792" s="11"/>
      <c r="UM792" s="11"/>
      <c r="UN792" s="11"/>
      <c r="UO792" s="11"/>
      <c r="UP792" s="11"/>
      <c r="UQ792" s="11"/>
      <c r="UR792" s="11"/>
      <c r="US792" s="11"/>
      <c r="UT792" s="11"/>
      <c r="UU792" s="11"/>
      <c r="UV792" s="11"/>
      <c r="UW792" s="11"/>
      <c r="UX792" s="11"/>
      <c r="UY792" s="11"/>
      <c r="UZ792" s="11"/>
      <c r="VA792" s="11"/>
      <c r="VB792" s="11"/>
      <c r="VC792" s="11"/>
      <c r="VD792" s="11"/>
      <c r="VE792" s="11"/>
      <c r="VF792" s="11"/>
      <c r="VG792" s="11"/>
      <c r="VH792" s="11"/>
      <c r="VI792" s="11"/>
      <c r="VJ792" s="11"/>
      <c r="VK792" s="11"/>
      <c r="VL792" s="11"/>
      <c r="VM792" s="11"/>
      <c r="VN792" s="11"/>
      <c r="VO792" s="11"/>
      <c r="VP792" s="11"/>
      <c r="VQ792" s="11"/>
      <c r="VR792" s="11"/>
      <c r="VS792" s="11"/>
      <c r="VT792" s="11"/>
      <c r="VU792" s="11"/>
      <c r="VV792" s="11"/>
      <c r="VW792" s="11"/>
      <c r="VX792" s="11"/>
      <c r="VY792" s="11"/>
      <c r="VZ792" s="11"/>
      <c r="WA792" s="11"/>
      <c r="WB792" s="11"/>
      <c r="WC792" s="11"/>
      <c r="WD792" s="11"/>
      <c r="WE792" s="11"/>
      <c r="WF792" s="11"/>
      <c r="WG792" s="11"/>
      <c r="WH792" s="11"/>
      <c r="WI792" s="11"/>
      <c r="WJ792" s="11"/>
      <c r="WK792" s="11"/>
    </row>
    <row r="793" spans="1:609"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t="s">
        <v>19777</v>
      </c>
      <c r="LI793" s="11"/>
      <c r="LJ793" s="11"/>
      <c r="LK793" s="11"/>
      <c r="LL793" s="11"/>
      <c r="LM793" s="11"/>
      <c r="LN793" s="11"/>
      <c r="LO793" s="11"/>
      <c r="LP793" s="11"/>
      <c r="LQ793" s="11"/>
      <c r="LR793" s="11"/>
      <c r="LS793" s="11"/>
      <c r="LT793" s="11" t="s">
        <v>19778</v>
      </c>
      <c r="LU793" s="11"/>
      <c r="LV793" s="11"/>
      <c r="LW793" s="11"/>
      <c r="LX793" s="11"/>
      <c r="LY793" s="11"/>
      <c r="LZ793" s="11"/>
      <c r="MA793" s="11"/>
      <c r="MB793" s="11"/>
      <c r="MC793" s="11"/>
      <c r="MD793" s="11"/>
      <c r="ME793" s="11"/>
      <c r="MF793" s="11"/>
      <c r="MG793" s="11"/>
      <c r="MH793" s="11"/>
      <c r="MI793" s="11"/>
      <c r="MJ793" s="11"/>
      <c r="MK793" s="11"/>
      <c r="ML793" s="11"/>
      <c r="MM793" s="11"/>
      <c r="MN793" s="11"/>
      <c r="MO793" s="11"/>
      <c r="MP793" s="11"/>
      <c r="MQ793" s="11"/>
      <c r="MR793" s="11"/>
      <c r="MS793" s="11"/>
      <c r="MT793" s="11"/>
      <c r="MU793" s="11"/>
      <c r="MV793" s="11"/>
      <c r="MW793" s="11"/>
      <c r="MX793" s="11"/>
      <c r="MY793" s="11"/>
      <c r="MZ793" s="11"/>
      <c r="NA793" s="11"/>
      <c r="NB793" s="11"/>
      <c r="NC793" s="11"/>
      <c r="ND793" s="11"/>
      <c r="NE793" s="11"/>
      <c r="NF793" s="11"/>
      <c r="NG793" s="11"/>
      <c r="NH793" s="11"/>
      <c r="NI793" s="11"/>
      <c r="NJ793" s="11"/>
      <c r="NK793" s="11"/>
      <c r="NL793" s="11"/>
      <c r="NM793" s="11"/>
      <c r="NN793" s="11"/>
      <c r="NO793" s="11"/>
      <c r="NP793" s="11"/>
      <c r="NQ793" s="11"/>
      <c r="NR793" s="11"/>
      <c r="NS793" s="11"/>
      <c r="NT793" s="11"/>
      <c r="NU793" s="11"/>
      <c r="NV793" s="11"/>
      <c r="NW793" s="11"/>
      <c r="NX793" s="11"/>
      <c r="NY793" s="11"/>
      <c r="NZ793" s="11"/>
      <c r="OA793" s="11"/>
      <c r="OB793" s="11"/>
      <c r="OC793" s="11"/>
      <c r="OD793" s="11"/>
      <c r="OE793" s="11"/>
      <c r="OF793" s="11"/>
      <c r="OG793" s="11"/>
      <c r="OH793" s="11"/>
      <c r="OI793" s="11"/>
      <c r="OJ793" s="11"/>
      <c r="OK793" s="11"/>
      <c r="OL793" s="11"/>
      <c r="OM793" s="11"/>
      <c r="ON793" s="11"/>
      <c r="OO793" s="11"/>
      <c r="OP793" s="11"/>
      <c r="OQ793" s="11"/>
      <c r="OR793" s="11"/>
      <c r="OS793" s="11"/>
      <c r="OT793" s="11"/>
      <c r="OU793" s="11"/>
      <c r="OV793" s="11"/>
      <c r="OW793" s="11"/>
      <c r="OX793" s="11"/>
      <c r="OY793" s="11"/>
      <c r="OZ793" s="11"/>
      <c r="PA793" s="11"/>
      <c r="PB793" s="11"/>
      <c r="PC793" s="11"/>
      <c r="PD793" s="11"/>
      <c r="PE793" s="11"/>
      <c r="PF793" s="11"/>
      <c r="PG793" s="11"/>
      <c r="PH793" s="11"/>
      <c r="PI793" s="11"/>
      <c r="PJ793" s="11"/>
      <c r="PK793" s="11"/>
      <c r="PL793" s="11"/>
      <c r="PM793" s="11"/>
      <c r="PN793" s="11"/>
      <c r="PO793" s="11"/>
      <c r="PP793" s="11"/>
      <c r="PQ793" s="11"/>
      <c r="PR793" s="11"/>
      <c r="PS793" s="11"/>
      <c r="PT793" s="11"/>
      <c r="PU793" s="11"/>
      <c r="PV793" s="11"/>
      <c r="PW793" s="11"/>
      <c r="PX793" s="11"/>
      <c r="PY793" s="11"/>
      <c r="PZ793" s="11"/>
      <c r="QA793" s="11"/>
      <c r="QB793" s="11"/>
      <c r="QC793" s="11"/>
      <c r="QD793" s="11"/>
      <c r="QE793" s="11"/>
      <c r="QF793" s="11"/>
      <c r="QG793" s="11"/>
      <c r="QH793" s="11"/>
      <c r="QI793" s="11"/>
      <c r="QJ793" s="11"/>
      <c r="QK793" s="11"/>
      <c r="QL793" s="11"/>
      <c r="QM793" s="11"/>
      <c r="QN793" s="11"/>
      <c r="QO793" s="11"/>
      <c r="QP793" s="11"/>
      <c r="QQ793" s="11"/>
      <c r="QR793" s="11"/>
      <c r="QS793" s="11"/>
      <c r="QT793" s="11"/>
      <c r="QU793" s="11"/>
      <c r="QV793" s="11"/>
      <c r="QW793" s="11"/>
      <c r="QX793" s="11"/>
      <c r="QY793" s="11"/>
      <c r="QZ793" s="11"/>
      <c r="RA793" s="11"/>
      <c r="RB793" s="11"/>
      <c r="RC793" s="11"/>
      <c r="RD793" s="11"/>
      <c r="RE793" s="11"/>
      <c r="RF793" s="11"/>
      <c r="RG793" s="11"/>
      <c r="RH793" s="11"/>
      <c r="RI793" s="11"/>
      <c r="RJ793" s="11"/>
      <c r="RK793" s="11"/>
      <c r="RL793" s="11"/>
      <c r="RM793" s="11"/>
      <c r="RN793" s="11"/>
      <c r="RO793" s="11"/>
      <c r="RP793" s="11"/>
      <c r="RQ793" s="11"/>
      <c r="RR793" s="11"/>
      <c r="RS793" s="11"/>
      <c r="RT793" s="11"/>
      <c r="RU793" s="11"/>
      <c r="RV793" s="11"/>
      <c r="RW793" s="11"/>
      <c r="RX793" s="11"/>
      <c r="RY793" s="11"/>
      <c r="RZ793" s="11"/>
      <c r="SA793" s="11"/>
      <c r="SB793" s="11"/>
      <c r="SC793" s="11"/>
      <c r="SD793" s="11"/>
      <c r="SE793" s="11"/>
      <c r="SF793" s="11"/>
      <c r="SG793" s="11"/>
      <c r="SH793" s="11"/>
      <c r="SI793" s="11"/>
      <c r="SJ793" s="11"/>
      <c r="SK793" s="11"/>
      <c r="SL793" s="11"/>
      <c r="SM793" s="11"/>
      <c r="SN793" s="11"/>
      <c r="SO793" s="11"/>
      <c r="SP793" s="11"/>
      <c r="SQ793" s="11"/>
      <c r="SR793" s="11"/>
      <c r="SS793" s="11"/>
      <c r="ST793" s="11"/>
      <c r="SU793" s="11"/>
      <c r="SV793" s="11"/>
      <c r="SW793" s="11"/>
      <c r="SX793" s="11"/>
      <c r="SY793" s="11"/>
      <c r="SZ793" s="11"/>
      <c r="TA793" s="11"/>
      <c r="TB793" s="11"/>
      <c r="TC793" s="11"/>
      <c r="TD793" s="11"/>
      <c r="TE793" s="11"/>
      <c r="TF793" s="11"/>
      <c r="TG793" s="11"/>
      <c r="TH793" s="11"/>
      <c r="TI793" s="11"/>
      <c r="TJ793" s="11"/>
      <c r="TK793" s="11"/>
      <c r="TL793" s="11"/>
      <c r="TM793" s="11"/>
      <c r="TN793" s="11"/>
      <c r="TO793" s="11"/>
      <c r="TP793" s="11"/>
      <c r="TQ793" s="11"/>
      <c r="TR793" s="11"/>
      <c r="TS793" s="11"/>
      <c r="TT793" s="11"/>
      <c r="TU793" s="11"/>
      <c r="TV793" s="11"/>
      <c r="TW793" s="11"/>
      <c r="TX793" s="11"/>
      <c r="TY793" s="11"/>
      <c r="TZ793" s="11"/>
      <c r="UA793" s="11"/>
      <c r="UB793" s="11"/>
      <c r="UC793" s="11"/>
      <c r="UD793" s="11"/>
      <c r="UE793" s="11"/>
      <c r="UF793" s="11"/>
      <c r="UG793" s="11"/>
      <c r="UH793" s="11"/>
      <c r="UI793" s="11"/>
      <c r="UJ793" s="11"/>
      <c r="UK793" s="11"/>
      <c r="UL793" s="11"/>
      <c r="UM793" s="11"/>
      <c r="UN793" s="11"/>
      <c r="UO793" s="11"/>
      <c r="UP793" s="11"/>
      <c r="UQ793" s="11"/>
      <c r="UR793" s="11"/>
      <c r="US793" s="11"/>
      <c r="UT793" s="11"/>
      <c r="UU793" s="11"/>
      <c r="UV793" s="11"/>
      <c r="UW793" s="11"/>
      <c r="UX793" s="11"/>
      <c r="UY793" s="11"/>
      <c r="UZ793" s="11"/>
      <c r="VA793" s="11"/>
      <c r="VB793" s="11"/>
      <c r="VC793" s="11"/>
      <c r="VD793" s="11"/>
      <c r="VE793" s="11"/>
      <c r="VF793" s="11"/>
      <c r="VG793" s="11"/>
      <c r="VH793" s="11"/>
      <c r="VI793" s="11"/>
      <c r="VJ793" s="11"/>
      <c r="VK793" s="11"/>
      <c r="VL793" s="11"/>
      <c r="VM793" s="11"/>
      <c r="VN793" s="11"/>
      <c r="VO793" s="11"/>
      <c r="VP793" s="11"/>
      <c r="VQ793" s="11"/>
      <c r="VR793" s="11"/>
      <c r="VS793" s="11"/>
      <c r="VT793" s="11"/>
      <c r="VU793" s="11"/>
      <c r="VV793" s="11"/>
      <c r="VW793" s="11"/>
      <c r="VX793" s="11"/>
      <c r="VY793" s="11"/>
      <c r="VZ793" s="11"/>
      <c r="WA793" s="11"/>
      <c r="WB793" s="11"/>
      <c r="WC793" s="11"/>
      <c r="WD793" s="11"/>
      <c r="WE793" s="11"/>
      <c r="WF793" s="11"/>
      <c r="WG793" s="11"/>
      <c r="WH793" s="11"/>
      <c r="WI793" s="11"/>
      <c r="WJ793" s="11"/>
      <c r="WK793" s="11"/>
    </row>
    <row r="794" spans="1:609"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t="s">
        <v>19779</v>
      </c>
      <c r="LI794" s="11"/>
      <c r="LJ794" s="11"/>
      <c r="LK794" s="11"/>
      <c r="LL794" s="11"/>
      <c r="LM794" s="11"/>
      <c r="LN794" s="11"/>
      <c r="LO794" s="11"/>
      <c r="LP794" s="11"/>
      <c r="LQ794" s="11"/>
      <c r="LR794" s="11"/>
      <c r="LS794" s="11"/>
      <c r="LT794" s="11" t="s">
        <v>19780</v>
      </c>
      <c r="LU794" s="11"/>
      <c r="LV794" s="11"/>
      <c r="LW794" s="11"/>
      <c r="LX794" s="11"/>
      <c r="LY794" s="11"/>
      <c r="LZ794" s="11"/>
      <c r="MA794" s="11"/>
      <c r="MB794" s="11"/>
      <c r="MC794" s="11"/>
      <c r="MD794" s="11"/>
      <c r="ME794" s="11"/>
      <c r="MF794" s="11"/>
      <c r="MG794" s="11"/>
      <c r="MH794" s="11"/>
      <c r="MI794" s="11"/>
      <c r="MJ794" s="11"/>
      <c r="MK794" s="11"/>
      <c r="ML794" s="11"/>
      <c r="MM794" s="11"/>
      <c r="MN794" s="11"/>
      <c r="MO794" s="11"/>
      <c r="MP794" s="11"/>
      <c r="MQ794" s="11"/>
      <c r="MR794" s="11"/>
      <c r="MS794" s="11"/>
      <c r="MT794" s="11"/>
      <c r="MU794" s="11"/>
      <c r="MV794" s="11"/>
      <c r="MW794" s="11"/>
      <c r="MX794" s="11"/>
      <c r="MY794" s="11"/>
      <c r="MZ794" s="11"/>
      <c r="NA794" s="11"/>
      <c r="NB794" s="11"/>
      <c r="NC794" s="11"/>
      <c r="ND794" s="11"/>
      <c r="NE794" s="11"/>
      <c r="NF794" s="11"/>
      <c r="NG794" s="11"/>
      <c r="NH794" s="11"/>
      <c r="NI794" s="11"/>
      <c r="NJ794" s="11"/>
      <c r="NK794" s="11"/>
      <c r="NL794" s="11"/>
      <c r="NM794" s="11"/>
      <c r="NN794" s="11"/>
      <c r="NO794" s="11"/>
      <c r="NP794" s="11"/>
      <c r="NQ794" s="11"/>
      <c r="NR794" s="11"/>
      <c r="NS794" s="11"/>
      <c r="NT794" s="11"/>
      <c r="NU794" s="11"/>
      <c r="NV794" s="11"/>
      <c r="NW794" s="11"/>
      <c r="NX794" s="11"/>
      <c r="NY794" s="11"/>
      <c r="NZ794" s="11"/>
      <c r="OA794" s="11"/>
      <c r="OB794" s="11"/>
      <c r="OC794" s="11"/>
      <c r="OD794" s="11"/>
      <c r="OE794" s="11"/>
      <c r="OF794" s="11"/>
      <c r="OG794" s="11"/>
      <c r="OH794" s="11"/>
      <c r="OI794" s="11"/>
      <c r="OJ794" s="11"/>
      <c r="OK794" s="11"/>
      <c r="OL794" s="11"/>
      <c r="OM794" s="11"/>
      <c r="ON794" s="11"/>
      <c r="OO794" s="11"/>
      <c r="OP794" s="11"/>
      <c r="OQ794" s="11"/>
      <c r="OR794" s="11"/>
      <c r="OS794" s="11"/>
      <c r="OT794" s="11"/>
      <c r="OU794" s="11"/>
      <c r="OV794" s="11"/>
      <c r="OW794" s="11"/>
      <c r="OX794" s="11"/>
      <c r="OY794" s="11"/>
      <c r="OZ794" s="11"/>
      <c r="PA794" s="11"/>
      <c r="PB794" s="11"/>
      <c r="PC794" s="11"/>
      <c r="PD794" s="11"/>
      <c r="PE794" s="11"/>
      <c r="PF794" s="11"/>
      <c r="PG794" s="11"/>
      <c r="PH794" s="11"/>
      <c r="PI794" s="11"/>
      <c r="PJ794" s="11"/>
      <c r="PK794" s="11"/>
      <c r="PL794" s="11"/>
      <c r="PM794" s="11"/>
      <c r="PN794" s="11"/>
      <c r="PO794" s="11"/>
      <c r="PP794" s="11"/>
      <c r="PQ794" s="11"/>
      <c r="PR794" s="11"/>
      <c r="PS794" s="11"/>
      <c r="PT794" s="11"/>
      <c r="PU794" s="11"/>
      <c r="PV794" s="11"/>
      <c r="PW794" s="11"/>
      <c r="PX794" s="11"/>
      <c r="PY794" s="11"/>
      <c r="PZ794" s="11"/>
      <c r="QA794" s="11"/>
      <c r="QB794" s="11"/>
      <c r="QC794" s="11"/>
      <c r="QD794" s="11"/>
      <c r="QE794" s="11"/>
      <c r="QF794" s="11"/>
      <c r="QG794" s="11"/>
      <c r="QH794" s="11"/>
      <c r="QI794" s="11"/>
      <c r="QJ794" s="11"/>
      <c r="QK794" s="11"/>
      <c r="QL794" s="11"/>
      <c r="QM794" s="11"/>
      <c r="QN794" s="11"/>
      <c r="QO794" s="11"/>
      <c r="QP794" s="11"/>
      <c r="QQ794" s="11"/>
      <c r="QR794" s="11"/>
      <c r="QS794" s="11"/>
      <c r="QT794" s="11"/>
      <c r="QU794" s="11"/>
      <c r="QV794" s="11"/>
      <c r="QW794" s="11"/>
      <c r="QX794" s="11"/>
      <c r="QY794" s="11"/>
      <c r="QZ794" s="11"/>
      <c r="RA794" s="11"/>
      <c r="RB794" s="11"/>
      <c r="RC794" s="11"/>
      <c r="RD794" s="11"/>
      <c r="RE794" s="11"/>
      <c r="RF794" s="11"/>
      <c r="RG794" s="11"/>
      <c r="RH794" s="11"/>
      <c r="RI794" s="11"/>
      <c r="RJ794" s="11"/>
      <c r="RK794" s="11"/>
      <c r="RL794" s="11"/>
      <c r="RM794" s="11"/>
      <c r="RN794" s="11"/>
      <c r="RO794" s="11"/>
      <c r="RP794" s="11"/>
      <c r="RQ794" s="11"/>
      <c r="RR794" s="11"/>
      <c r="RS794" s="11"/>
      <c r="RT794" s="11"/>
      <c r="RU794" s="11"/>
      <c r="RV794" s="11"/>
      <c r="RW794" s="11"/>
      <c r="RX794" s="11"/>
      <c r="RY794" s="11"/>
      <c r="RZ794" s="11"/>
      <c r="SA794" s="11"/>
      <c r="SB794" s="11"/>
      <c r="SC794" s="11"/>
      <c r="SD794" s="11"/>
      <c r="SE794" s="11"/>
      <c r="SF794" s="11"/>
      <c r="SG794" s="11"/>
      <c r="SH794" s="11"/>
      <c r="SI794" s="11"/>
      <c r="SJ794" s="11"/>
      <c r="SK794" s="11"/>
      <c r="SL794" s="11"/>
      <c r="SM794" s="11"/>
      <c r="SN794" s="11"/>
      <c r="SO794" s="11"/>
      <c r="SP794" s="11"/>
      <c r="SQ794" s="11"/>
      <c r="SR794" s="11"/>
      <c r="SS794" s="11"/>
      <c r="ST794" s="11"/>
      <c r="SU794" s="11"/>
      <c r="SV794" s="11"/>
      <c r="SW794" s="11"/>
      <c r="SX794" s="11"/>
      <c r="SY794" s="11"/>
      <c r="SZ794" s="11"/>
      <c r="TA794" s="11"/>
      <c r="TB794" s="11"/>
      <c r="TC794" s="11"/>
      <c r="TD794" s="11"/>
      <c r="TE794" s="11"/>
      <c r="TF794" s="11"/>
      <c r="TG794" s="11"/>
      <c r="TH794" s="11"/>
      <c r="TI794" s="11"/>
      <c r="TJ794" s="11"/>
      <c r="TK794" s="11"/>
      <c r="TL794" s="11"/>
      <c r="TM794" s="11"/>
      <c r="TN794" s="11"/>
      <c r="TO794" s="11"/>
      <c r="TP794" s="11"/>
      <c r="TQ794" s="11"/>
      <c r="TR794" s="11"/>
      <c r="TS794" s="11"/>
      <c r="TT794" s="11"/>
      <c r="TU794" s="11"/>
      <c r="TV794" s="11"/>
      <c r="TW794" s="11"/>
      <c r="TX794" s="11"/>
      <c r="TY794" s="11"/>
      <c r="TZ794" s="11"/>
      <c r="UA794" s="11"/>
      <c r="UB794" s="11"/>
      <c r="UC794" s="11"/>
      <c r="UD794" s="11"/>
      <c r="UE794" s="11"/>
      <c r="UF794" s="11"/>
      <c r="UG794" s="11"/>
      <c r="UH794" s="11"/>
      <c r="UI794" s="11"/>
      <c r="UJ794" s="11"/>
      <c r="UK794" s="11"/>
      <c r="UL794" s="11"/>
      <c r="UM794" s="11"/>
      <c r="UN794" s="11"/>
      <c r="UO794" s="11"/>
      <c r="UP794" s="11"/>
      <c r="UQ794" s="11"/>
      <c r="UR794" s="11"/>
      <c r="US794" s="11"/>
      <c r="UT794" s="11"/>
      <c r="UU794" s="11"/>
      <c r="UV794" s="11"/>
      <c r="UW794" s="11"/>
      <c r="UX794" s="11"/>
      <c r="UY794" s="11"/>
      <c r="UZ794" s="11"/>
      <c r="VA794" s="11"/>
      <c r="VB794" s="11"/>
      <c r="VC794" s="11"/>
      <c r="VD794" s="11"/>
      <c r="VE794" s="11"/>
      <c r="VF794" s="11"/>
      <c r="VG794" s="11"/>
      <c r="VH794" s="11"/>
      <c r="VI794" s="11"/>
      <c r="VJ794" s="11"/>
      <c r="VK794" s="11"/>
      <c r="VL794" s="11"/>
      <c r="VM794" s="11"/>
      <c r="VN794" s="11"/>
      <c r="VO794" s="11"/>
      <c r="VP794" s="11"/>
      <c r="VQ794" s="11"/>
      <c r="VR794" s="11"/>
      <c r="VS794" s="11"/>
      <c r="VT794" s="11"/>
      <c r="VU794" s="11"/>
      <c r="VV794" s="11"/>
      <c r="VW794" s="11"/>
      <c r="VX794" s="11"/>
      <c r="VY794" s="11"/>
      <c r="VZ794" s="11"/>
      <c r="WA794" s="11"/>
      <c r="WB794" s="11"/>
      <c r="WC794" s="11"/>
      <c r="WD794" s="11"/>
      <c r="WE794" s="11"/>
      <c r="WF794" s="11"/>
      <c r="WG794" s="11"/>
      <c r="WH794" s="11"/>
      <c r="WI794" s="11"/>
      <c r="WJ794" s="11"/>
      <c r="WK794" s="11"/>
    </row>
    <row r="795" spans="1:609"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t="s">
        <v>19781</v>
      </c>
      <c r="LI795" s="11"/>
      <c r="LJ795" s="11"/>
      <c r="LK795" s="11"/>
      <c r="LL795" s="11"/>
      <c r="LM795" s="11"/>
      <c r="LN795" s="11"/>
      <c r="LO795" s="11"/>
      <c r="LP795" s="11"/>
      <c r="LQ795" s="11"/>
      <c r="LR795" s="11"/>
      <c r="LS795" s="11"/>
      <c r="LT795" s="11" t="s">
        <v>19782</v>
      </c>
      <c r="LU795" s="11"/>
      <c r="LV795" s="11"/>
      <c r="LW795" s="11"/>
      <c r="LX795" s="11"/>
      <c r="LY795" s="11"/>
      <c r="LZ795" s="11"/>
      <c r="MA795" s="11"/>
      <c r="MB795" s="11"/>
      <c r="MC795" s="11"/>
      <c r="MD795" s="11"/>
      <c r="ME795" s="11"/>
      <c r="MF795" s="11"/>
      <c r="MG795" s="11"/>
      <c r="MH795" s="11"/>
      <c r="MI795" s="11"/>
      <c r="MJ795" s="11"/>
      <c r="MK795" s="11"/>
      <c r="ML795" s="11"/>
      <c r="MM795" s="11"/>
      <c r="MN795" s="11"/>
      <c r="MO795" s="11"/>
      <c r="MP795" s="11"/>
      <c r="MQ795" s="11"/>
      <c r="MR795" s="11"/>
      <c r="MS795" s="11"/>
      <c r="MT795" s="11"/>
      <c r="MU795" s="11"/>
      <c r="MV795" s="11"/>
      <c r="MW795" s="11"/>
      <c r="MX795" s="11"/>
      <c r="MY795" s="11"/>
      <c r="MZ795" s="11"/>
      <c r="NA795" s="11"/>
      <c r="NB795" s="11"/>
      <c r="NC795" s="11"/>
      <c r="ND795" s="11"/>
      <c r="NE795" s="11"/>
      <c r="NF795" s="11"/>
      <c r="NG795" s="11"/>
      <c r="NH795" s="11"/>
      <c r="NI795" s="11"/>
      <c r="NJ795" s="11"/>
      <c r="NK795" s="11"/>
      <c r="NL795" s="11"/>
      <c r="NM795" s="11"/>
      <c r="NN795" s="11"/>
      <c r="NO795" s="11"/>
      <c r="NP795" s="11"/>
      <c r="NQ795" s="11"/>
      <c r="NR795" s="11"/>
      <c r="NS795" s="11"/>
      <c r="NT795" s="11"/>
      <c r="NU795" s="11"/>
      <c r="NV795" s="11"/>
      <c r="NW795" s="11"/>
      <c r="NX795" s="11"/>
      <c r="NY795" s="11"/>
      <c r="NZ795" s="11"/>
      <c r="OA795" s="11"/>
      <c r="OB795" s="11"/>
      <c r="OC795" s="11"/>
      <c r="OD795" s="11"/>
      <c r="OE795" s="11"/>
      <c r="OF795" s="11"/>
      <c r="OG795" s="11"/>
      <c r="OH795" s="11"/>
      <c r="OI795" s="11"/>
      <c r="OJ795" s="11"/>
      <c r="OK795" s="11"/>
      <c r="OL795" s="11"/>
      <c r="OM795" s="11"/>
      <c r="ON795" s="11"/>
      <c r="OO795" s="11"/>
      <c r="OP795" s="11"/>
      <c r="OQ795" s="11"/>
      <c r="OR795" s="11"/>
      <c r="OS795" s="11"/>
      <c r="OT795" s="11"/>
      <c r="OU795" s="11"/>
      <c r="OV795" s="11"/>
      <c r="OW795" s="11"/>
      <c r="OX795" s="11"/>
      <c r="OY795" s="11"/>
      <c r="OZ795" s="11"/>
      <c r="PA795" s="11"/>
      <c r="PB795" s="11"/>
      <c r="PC795" s="11"/>
      <c r="PD795" s="11"/>
      <c r="PE795" s="11"/>
      <c r="PF795" s="11"/>
      <c r="PG795" s="11"/>
      <c r="PH795" s="11"/>
      <c r="PI795" s="11"/>
      <c r="PJ795" s="11"/>
      <c r="PK795" s="11"/>
      <c r="PL795" s="11"/>
      <c r="PM795" s="11"/>
      <c r="PN795" s="11"/>
      <c r="PO795" s="11"/>
      <c r="PP795" s="11"/>
      <c r="PQ795" s="11"/>
      <c r="PR795" s="11"/>
      <c r="PS795" s="11"/>
      <c r="PT795" s="11"/>
      <c r="PU795" s="11"/>
      <c r="PV795" s="11"/>
      <c r="PW795" s="11"/>
      <c r="PX795" s="11"/>
      <c r="PY795" s="11"/>
      <c r="PZ795" s="11"/>
      <c r="QA795" s="11"/>
      <c r="QB795" s="11"/>
      <c r="QC795" s="11"/>
      <c r="QD795" s="11"/>
      <c r="QE795" s="11"/>
      <c r="QF795" s="11"/>
      <c r="QG795" s="11"/>
      <c r="QH795" s="11"/>
      <c r="QI795" s="11"/>
      <c r="QJ795" s="11"/>
      <c r="QK795" s="11"/>
      <c r="QL795" s="11"/>
      <c r="QM795" s="11"/>
      <c r="QN795" s="11"/>
      <c r="QO795" s="11"/>
      <c r="QP795" s="11"/>
      <c r="QQ795" s="11"/>
      <c r="QR795" s="11"/>
      <c r="QS795" s="11"/>
      <c r="QT795" s="11"/>
      <c r="QU795" s="11"/>
      <c r="QV795" s="11"/>
      <c r="QW795" s="11"/>
      <c r="QX795" s="11"/>
      <c r="QY795" s="11"/>
      <c r="QZ795" s="11"/>
      <c r="RA795" s="11"/>
      <c r="RB795" s="11"/>
      <c r="RC795" s="11"/>
      <c r="RD795" s="11"/>
      <c r="RE795" s="11"/>
      <c r="RF795" s="11"/>
      <c r="RG795" s="11"/>
      <c r="RH795" s="11"/>
      <c r="RI795" s="11"/>
      <c r="RJ795" s="11"/>
      <c r="RK795" s="11"/>
      <c r="RL795" s="11"/>
      <c r="RM795" s="11"/>
      <c r="RN795" s="11"/>
      <c r="RO795" s="11"/>
      <c r="RP795" s="11"/>
      <c r="RQ795" s="11"/>
      <c r="RR795" s="11"/>
      <c r="RS795" s="11"/>
      <c r="RT795" s="11"/>
      <c r="RU795" s="11"/>
      <c r="RV795" s="11"/>
      <c r="RW795" s="11"/>
      <c r="RX795" s="11"/>
      <c r="RY795" s="11"/>
      <c r="RZ795" s="11"/>
      <c r="SA795" s="11"/>
      <c r="SB795" s="11"/>
      <c r="SC795" s="11"/>
      <c r="SD795" s="11"/>
      <c r="SE795" s="11"/>
      <c r="SF795" s="11"/>
      <c r="SG795" s="11"/>
      <c r="SH795" s="11"/>
      <c r="SI795" s="11"/>
      <c r="SJ795" s="11"/>
      <c r="SK795" s="11"/>
      <c r="SL795" s="11"/>
      <c r="SM795" s="11"/>
      <c r="SN795" s="11"/>
      <c r="SO795" s="11"/>
      <c r="SP795" s="11"/>
      <c r="SQ795" s="11"/>
      <c r="SR795" s="11"/>
      <c r="SS795" s="11"/>
      <c r="ST795" s="11"/>
      <c r="SU795" s="11"/>
      <c r="SV795" s="11"/>
      <c r="SW795" s="11"/>
      <c r="SX795" s="11"/>
      <c r="SY795" s="11"/>
      <c r="SZ795" s="11"/>
      <c r="TA795" s="11"/>
      <c r="TB795" s="11"/>
      <c r="TC795" s="11"/>
      <c r="TD795" s="11"/>
      <c r="TE795" s="11"/>
      <c r="TF795" s="11"/>
      <c r="TG795" s="11"/>
      <c r="TH795" s="11"/>
      <c r="TI795" s="11"/>
      <c r="TJ795" s="11"/>
      <c r="TK795" s="11"/>
      <c r="TL795" s="11"/>
      <c r="TM795" s="11"/>
      <c r="TN795" s="11"/>
      <c r="TO795" s="11"/>
      <c r="TP795" s="11"/>
      <c r="TQ795" s="11"/>
      <c r="TR795" s="11"/>
      <c r="TS795" s="11"/>
      <c r="TT795" s="11"/>
      <c r="TU795" s="11"/>
      <c r="TV795" s="11"/>
      <c r="TW795" s="11"/>
      <c r="TX795" s="11"/>
      <c r="TY795" s="11"/>
      <c r="TZ795" s="11"/>
      <c r="UA795" s="11"/>
      <c r="UB795" s="11"/>
      <c r="UC795" s="11"/>
      <c r="UD795" s="11"/>
      <c r="UE795" s="11"/>
      <c r="UF795" s="11"/>
      <c r="UG795" s="11"/>
      <c r="UH795" s="11"/>
      <c r="UI795" s="11"/>
      <c r="UJ795" s="11"/>
      <c r="UK795" s="11"/>
      <c r="UL795" s="11"/>
      <c r="UM795" s="11"/>
      <c r="UN795" s="11"/>
      <c r="UO795" s="11"/>
      <c r="UP795" s="11"/>
      <c r="UQ795" s="11"/>
      <c r="UR795" s="11"/>
      <c r="US795" s="11"/>
      <c r="UT795" s="11"/>
      <c r="UU795" s="11"/>
      <c r="UV795" s="11"/>
      <c r="UW795" s="11"/>
      <c r="UX795" s="11"/>
      <c r="UY795" s="11"/>
      <c r="UZ795" s="11"/>
      <c r="VA795" s="11"/>
      <c r="VB795" s="11"/>
      <c r="VC795" s="11"/>
      <c r="VD795" s="11"/>
      <c r="VE795" s="11"/>
      <c r="VF795" s="11"/>
      <c r="VG795" s="11"/>
      <c r="VH795" s="11"/>
      <c r="VI795" s="11"/>
      <c r="VJ795" s="11"/>
      <c r="VK795" s="11"/>
      <c r="VL795" s="11"/>
      <c r="VM795" s="11"/>
      <c r="VN795" s="11"/>
      <c r="VO795" s="11"/>
      <c r="VP795" s="11"/>
      <c r="VQ795" s="11"/>
      <c r="VR795" s="11"/>
      <c r="VS795" s="11"/>
      <c r="VT795" s="11"/>
      <c r="VU795" s="11"/>
      <c r="VV795" s="11"/>
      <c r="VW795" s="11"/>
      <c r="VX795" s="11"/>
      <c r="VY795" s="11"/>
      <c r="VZ795" s="11"/>
      <c r="WA795" s="11"/>
      <c r="WB795" s="11"/>
      <c r="WC795" s="11"/>
      <c r="WD795" s="11"/>
      <c r="WE795" s="11"/>
      <c r="WF795" s="11"/>
      <c r="WG795" s="11"/>
      <c r="WH795" s="11"/>
      <c r="WI795" s="11"/>
      <c r="WJ795" s="11"/>
      <c r="WK795" s="11"/>
    </row>
    <row r="796" spans="1:609"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t="s">
        <v>19783</v>
      </c>
      <c r="LI796" s="11"/>
      <c r="LJ796" s="11"/>
      <c r="LK796" s="11"/>
      <c r="LL796" s="11"/>
      <c r="LM796" s="11"/>
      <c r="LN796" s="11"/>
      <c r="LO796" s="11"/>
      <c r="LP796" s="11"/>
      <c r="LQ796" s="11"/>
      <c r="LR796" s="11"/>
      <c r="LS796" s="11"/>
      <c r="LT796" s="11" t="s">
        <v>19784</v>
      </c>
      <c r="LU796" s="11"/>
      <c r="LV796" s="11"/>
      <c r="LW796" s="11"/>
      <c r="LX796" s="11"/>
      <c r="LY796" s="11"/>
      <c r="LZ796" s="11"/>
      <c r="MA796" s="11"/>
      <c r="MB796" s="11"/>
      <c r="MC796" s="11"/>
      <c r="MD796" s="11"/>
      <c r="ME796" s="11"/>
      <c r="MF796" s="11"/>
      <c r="MG796" s="11"/>
      <c r="MH796" s="11"/>
      <c r="MI796" s="11"/>
      <c r="MJ796" s="11"/>
      <c r="MK796" s="11"/>
      <c r="ML796" s="11"/>
      <c r="MM796" s="11"/>
      <c r="MN796" s="11"/>
      <c r="MO796" s="11"/>
      <c r="MP796" s="11"/>
      <c r="MQ796" s="11"/>
      <c r="MR796" s="11"/>
      <c r="MS796" s="11"/>
      <c r="MT796" s="11"/>
      <c r="MU796" s="11"/>
      <c r="MV796" s="11"/>
      <c r="MW796" s="11"/>
      <c r="MX796" s="11"/>
      <c r="MY796" s="11"/>
      <c r="MZ796" s="11"/>
      <c r="NA796" s="11"/>
      <c r="NB796" s="11"/>
      <c r="NC796" s="11"/>
      <c r="ND796" s="11"/>
      <c r="NE796" s="11"/>
      <c r="NF796" s="11"/>
      <c r="NG796" s="11"/>
      <c r="NH796" s="11"/>
      <c r="NI796" s="11"/>
      <c r="NJ796" s="11"/>
      <c r="NK796" s="11"/>
      <c r="NL796" s="11"/>
      <c r="NM796" s="11"/>
      <c r="NN796" s="11"/>
      <c r="NO796" s="11"/>
      <c r="NP796" s="11"/>
      <c r="NQ796" s="11"/>
      <c r="NR796" s="11"/>
      <c r="NS796" s="11"/>
      <c r="NT796" s="11"/>
      <c r="NU796" s="11"/>
      <c r="NV796" s="11"/>
      <c r="NW796" s="11"/>
      <c r="NX796" s="11"/>
      <c r="NY796" s="11"/>
      <c r="NZ796" s="11"/>
      <c r="OA796" s="11"/>
      <c r="OB796" s="11"/>
      <c r="OC796" s="11"/>
      <c r="OD796" s="11"/>
      <c r="OE796" s="11"/>
      <c r="OF796" s="11"/>
      <c r="OG796" s="11"/>
      <c r="OH796" s="11"/>
      <c r="OI796" s="11"/>
      <c r="OJ796" s="11"/>
      <c r="OK796" s="11"/>
      <c r="OL796" s="11"/>
      <c r="OM796" s="11"/>
      <c r="ON796" s="11"/>
      <c r="OO796" s="11"/>
      <c r="OP796" s="11"/>
      <c r="OQ796" s="11"/>
      <c r="OR796" s="11"/>
      <c r="OS796" s="11"/>
      <c r="OT796" s="11"/>
      <c r="OU796" s="11"/>
      <c r="OV796" s="11"/>
      <c r="OW796" s="11"/>
      <c r="OX796" s="11"/>
      <c r="OY796" s="11"/>
      <c r="OZ796" s="11"/>
      <c r="PA796" s="11"/>
      <c r="PB796" s="11"/>
      <c r="PC796" s="11"/>
      <c r="PD796" s="11"/>
      <c r="PE796" s="11"/>
      <c r="PF796" s="11"/>
      <c r="PG796" s="11"/>
      <c r="PH796" s="11"/>
      <c r="PI796" s="11"/>
      <c r="PJ796" s="11"/>
      <c r="PK796" s="11"/>
      <c r="PL796" s="11"/>
      <c r="PM796" s="11"/>
      <c r="PN796" s="11"/>
      <c r="PO796" s="11"/>
      <c r="PP796" s="11"/>
      <c r="PQ796" s="11"/>
      <c r="PR796" s="11"/>
      <c r="PS796" s="11"/>
      <c r="PT796" s="11"/>
      <c r="PU796" s="11"/>
      <c r="PV796" s="11"/>
      <c r="PW796" s="11"/>
      <c r="PX796" s="11"/>
      <c r="PY796" s="11"/>
      <c r="PZ796" s="11"/>
      <c r="QA796" s="11"/>
      <c r="QB796" s="11"/>
      <c r="QC796" s="11"/>
      <c r="QD796" s="11"/>
      <c r="QE796" s="11"/>
      <c r="QF796" s="11"/>
      <c r="QG796" s="11"/>
      <c r="QH796" s="11"/>
      <c r="QI796" s="11"/>
      <c r="QJ796" s="11"/>
      <c r="QK796" s="11"/>
      <c r="QL796" s="11"/>
      <c r="QM796" s="11"/>
      <c r="QN796" s="11"/>
      <c r="QO796" s="11"/>
      <c r="QP796" s="11"/>
      <c r="QQ796" s="11"/>
      <c r="QR796" s="11"/>
      <c r="QS796" s="11"/>
      <c r="QT796" s="11"/>
      <c r="QU796" s="11"/>
      <c r="QV796" s="11"/>
      <c r="QW796" s="11"/>
      <c r="QX796" s="11"/>
      <c r="QY796" s="11"/>
      <c r="QZ796" s="11"/>
      <c r="RA796" s="11"/>
      <c r="RB796" s="11"/>
      <c r="RC796" s="11"/>
      <c r="RD796" s="11"/>
      <c r="RE796" s="11"/>
      <c r="RF796" s="11"/>
      <c r="RG796" s="11"/>
      <c r="RH796" s="11"/>
      <c r="RI796" s="11"/>
      <c r="RJ796" s="11"/>
      <c r="RK796" s="11"/>
      <c r="RL796" s="11"/>
      <c r="RM796" s="11"/>
      <c r="RN796" s="11"/>
      <c r="RO796" s="11"/>
      <c r="RP796" s="11"/>
      <c r="RQ796" s="11"/>
      <c r="RR796" s="11"/>
      <c r="RS796" s="11"/>
      <c r="RT796" s="11"/>
      <c r="RU796" s="11"/>
      <c r="RV796" s="11"/>
      <c r="RW796" s="11"/>
      <c r="RX796" s="11"/>
      <c r="RY796" s="11"/>
      <c r="RZ796" s="11"/>
      <c r="SA796" s="11"/>
      <c r="SB796" s="11"/>
      <c r="SC796" s="11"/>
      <c r="SD796" s="11"/>
      <c r="SE796" s="11"/>
      <c r="SF796" s="11"/>
      <c r="SG796" s="11"/>
      <c r="SH796" s="11"/>
      <c r="SI796" s="11"/>
      <c r="SJ796" s="11"/>
      <c r="SK796" s="11"/>
      <c r="SL796" s="11"/>
      <c r="SM796" s="11"/>
      <c r="SN796" s="11"/>
      <c r="SO796" s="11"/>
      <c r="SP796" s="11"/>
      <c r="SQ796" s="11"/>
      <c r="SR796" s="11"/>
      <c r="SS796" s="11"/>
      <c r="ST796" s="11"/>
      <c r="SU796" s="11"/>
      <c r="SV796" s="11"/>
      <c r="SW796" s="11"/>
      <c r="SX796" s="11"/>
      <c r="SY796" s="11"/>
      <c r="SZ796" s="11"/>
      <c r="TA796" s="11"/>
      <c r="TB796" s="11"/>
      <c r="TC796" s="11"/>
      <c r="TD796" s="11"/>
      <c r="TE796" s="11"/>
      <c r="TF796" s="11"/>
      <c r="TG796" s="11"/>
      <c r="TH796" s="11"/>
      <c r="TI796" s="11"/>
      <c r="TJ796" s="11"/>
      <c r="TK796" s="11"/>
      <c r="TL796" s="11"/>
      <c r="TM796" s="11"/>
      <c r="TN796" s="11"/>
      <c r="TO796" s="11"/>
      <c r="TP796" s="11"/>
      <c r="TQ796" s="11"/>
      <c r="TR796" s="11"/>
      <c r="TS796" s="11"/>
      <c r="TT796" s="11"/>
      <c r="TU796" s="11"/>
      <c r="TV796" s="11"/>
      <c r="TW796" s="11"/>
      <c r="TX796" s="11"/>
      <c r="TY796" s="11"/>
      <c r="TZ796" s="11"/>
      <c r="UA796" s="11"/>
      <c r="UB796" s="11"/>
      <c r="UC796" s="11"/>
      <c r="UD796" s="11"/>
      <c r="UE796" s="11"/>
      <c r="UF796" s="11"/>
      <c r="UG796" s="11"/>
      <c r="UH796" s="11"/>
      <c r="UI796" s="11"/>
      <c r="UJ796" s="11"/>
      <c r="UK796" s="11"/>
      <c r="UL796" s="11"/>
      <c r="UM796" s="11"/>
      <c r="UN796" s="11"/>
      <c r="UO796" s="11"/>
      <c r="UP796" s="11"/>
      <c r="UQ796" s="11"/>
      <c r="UR796" s="11"/>
      <c r="US796" s="11"/>
      <c r="UT796" s="11"/>
      <c r="UU796" s="11"/>
      <c r="UV796" s="11"/>
      <c r="UW796" s="11"/>
      <c r="UX796" s="11"/>
      <c r="UY796" s="11"/>
      <c r="UZ796" s="11"/>
      <c r="VA796" s="11"/>
      <c r="VB796" s="11"/>
      <c r="VC796" s="11"/>
      <c r="VD796" s="11"/>
      <c r="VE796" s="11"/>
      <c r="VF796" s="11"/>
      <c r="VG796" s="11"/>
      <c r="VH796" s="11"/>
      <c r="VI796" s="11"/>
      <c r="VJ796" s="11"/>
      <c r="VK796" s="11"/>
      <c r="VL796" s="11"/>
      <c r="VM796" s="11"/>
      <c r="VN796" s="11"/>
      <c r="VO796" s="11"/>
      <c r="VP796" s="11"/>
      <c r="VQ796" s="11"/>
      <c r="VR796" s="11"/>
      <c r="VS796" s="11"/>
      <c r="VT796" s="11"/>
      <c r="VU796" s="11"/>
      <c r="VV796" s="11"/>
      <c r="VW796" s="11"/>
      <c r="VX796" s="11"/>
      <c r="VY796" s="11"/>
      <c r="VZ796" s="11"/>
      <c r="WA796" s="11"/>
      <c r="WB796" s="11"/>
      <c r="WC796" s="11"/>
      <c r="WD796" s="11"/>
      <c r="WE796" s="11"/>
      <c r="WF796" s="11"/>
      <c r="WG796" s="11"/>
      <c r="WH796" s="11"/>
      <c r="WI796" s="11"/>
      <c r="WJ796" s="11"/>
      <c r="WK796" s="11"/>
    </row>
    <row r="797" spans="1:609"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t="s">
        <v>19785</v>
      </c>
      <c r="LI797" s="11"/>
      <c r="LJ797" s="11"/>
      <c r="LK797" s="11"/>
      <c r="LL797" s="11"/>
      <c r="LM797" s="11"/>
      <c r="LN797" s="11"/>
      <c r="LO797" s="11"/>
      <c r="LP797" s="11"/>
      <c r="LQ797" s="11"/>
      <c r="LR797" s="11"/>
      <c r="LS797" s="11"/>
      <c r="LT797" s="11" t="s">
        <v>19786</v>
      </c>
      <c r="LU797" s="11"/>
      <c r="LV797" s="11"/>
      <c r="LW797" s="11"/>
      <c r="LX797" s="11"/>
      <c r="LY797" s="11"/>
      <c r="LZ797" s="11"/>
      <c r="MA797" s="11"/>
      <c r="MB797" s="11"/>
      <c r="MC797" s="11"/>
      <c r="MD797" s="11"/>
      <c r="ME797" s="11"/>
      <c r="MF797" s="11"/>
      <c r="MG797" s="11"/>
      <c r="MH797" s="11"/>
      <c r="MI797" s="11"/>
      <c r="MJ797" s="11"/>
      <c r="MK797" s="11"/>
      <c r="ML797" s="11"/>
      <c r="MM797" s="11"/>
      <c r="MN797" s="11"/>
      <c r="MO797" s="11"/>
      <c r="MP797" s="11"/>
      <c r="MQ797" s="11"/>
      <c r="MR797" s="11"/>
      <c r="MS797" s="11"/>
      <c r="MT797" s="11"/>
      <c r="MU797" s="11"/>
      <c r="MV797" s="11"/>
      <c r="MW797" s="11"/>
      <c r="MX797" s="11"/>
      <c r="MY797" s="11"/>
      <c r="MZ797" s="11"/>
      <c r="NA797" s="11"/>
      <c r="NB797" s="11"/>
      <c r="NC797" s="11"/>
      <c r="ND797" s="11"/>
      <c r="NE797" s="11"/>
      <c r="NF797" s="11"/>
      <c r="NG797" s="11"/>
      <c r="NH797" s="11"/>
      <c r="NI797" s="11"/>
      <c r="NJ797" s="11"/>
      <c r="NK797" s="11"/>
      <c r="NL797" s="11"/>
      <c r="NM797" s="11"/>
      <c r="NN797" s="11"/>
      <c r="NO797" s="11"/>
      <c r="NP797" s="11"/>
      <c r="NQ797" s="11"/>
      <c r="NR797" s="11"/>
      <c r="NS797" s="11"/>
      <c r="NT797" s="11"/>
      <c r="NU797" s="11"/>
      <c r="NV797" s="11"/>
      <c r="NW797" s="11"/>
      <c r="NX797" s="11"/>
      <c r="NY797" s="11"/>
      <c r="NZ797" s="11"/>
      <c r="OA797" s="11"/>
      <c r="OB797" s="11"/>
      <c r="OC797" s="11"/>
      <c r="OD797" s="11"/>
      <c r="OE797" s="11"/>
      <c r="OF797" s="11"/>
      <c r="OG797" s="11"/>
      <c r="OH797" s="11"/>
      <c r="OI797" s="11"/>
      <c r="OJ797" s="11"/>
      <c r="OK797" s="11"/>
      <c r="OL797" s="11"/>
      <c r="OM797" s="11"/>
      <c r="ON797" s="11"/>
      <c r="OO797" s="11"/>
      <c r="OP797" s="11"/>
      <c r="OQ797" s="11"/>
      <c r="OR797" s="11"/>
      <c r="OS797" s="11"/>
      <c r="OT797" s="11"/>
      <c r="OU797" s="11"/>
      <c r="OV797" s="11"/>
      <c r="OW797" s="11"/>
      <c r="OX797" s="11"/>
      <c r="OY797" s="11"/>
      <c r="OZ797" s="11"/>
      <c r="PA797" s="11"/>
      <c r="PB797" s="11"/>
      <c r="PC797" s="11"/>
      <c r="PD797" s="11"/>
      <c r="PE797" s="11"/>
      <c r="PF797" s="11"/>
      <c r="PG797" s="11"/>
      <c r="PH797" s="11"/>
      <c r="PI797" s="11"/>
      <c r="PJ797" s="11"/>
      <c r="PK797" s="11"/>
      <c r="PL797" s="11"/>
      <c r="PM797" s="11"/>
      <c r="PN797" s="11"/>
      <c r="PO797" s="11"/>
      <c r="PP797" s="11"/>
      <c r="PQ797" s="11"/>
      <c r="PR797" s="11"/>
      <c r="PS797" s="11"/>
      <c r="PT797" s="11"/>
      <c r="PU797" s="11"/>
      <c r="PV797" s="11"/>
      <c r="PW797" s="11"/>
      <c r="PX797" s="11"/>
      <c r="PY797" s="11"/>
      <c r="PZ797" s="11"/>
      <c r="QA797" s="11"/>
      <c r="QB797" s="11"/>
      <c r="QC797" s="11"/>
      <c r="QD797" s="11"/>
      <c r="QE797" s="11"/>
      <c r="QF797" s="11"/>
      <c r="QG797" s="11"/>
      <c r="QH797" s="11"/>
      <c r="QI797" s="11"/>
      <c r="QJ797" s="11"/>
      <c r="QK797" s="11"/>
      <c r="QL797" s="11"/>
      <c r="QM797" s="11"/>
      <c r="QN797" s="11"/>
      <c r="QO797" s="11"/>
      <c r="QP797" s="11"/>
      <c r="QQ797" s="11"/>
      <c r="QR797" s="11"/>
      <c r="QS797" s="11"/>
      <c r="QT797" s="11"/>
      <c r="QU797" s="11"/>
      <c r="QV797" s="11"/>
      <c r="QW797" s="11"/>
      <c r="QX797" s="11"/>
      <c r="QY797" s="11"/>
      <c r="QZ797" s="11"/>
      <c r="RA797" s="11"/>
      <c r="RB797" s="11"/>
      <c r="RC797" s="11"/>
      <c r="RD797" s="11"/>
      <c r="RE797" s="11"/>
      <c r="RF797" s="11"/>
      <c r="RG797" s="11"/>
      <c r="RH797" s="11"/>
      <c r="RI797" s="11"/>
      <c r="RJ797" s="11"/>
      <c r="RK797" s="11"/>
      <c r="RL797" s="11"/>
      <c r="RM797" s="11"/>
      <c r="RN797" s="11"/>
      <c r="RO797" s="11"/>
      <c r="RP797" s="11"/>
      <c r="RQ797" s="11"/>
      <c r="RR797" s="11"/>
      <c r="RS797" s="11"/>
      <c r="RT797" s="11"/>
      <c r="RU797" s="11"/>
      <c r="RV797" s="11"/>
      <c r="RW797" s="11"/>
      <c r="RX797" s="11"/>
      <c r="RY797" s="11"/>
      <c r="RZ797" s="11"/>
      <c r="SA797" s="11"/>
      <c r="SB797" s="11"/>
      <c r="SC797" s="11"/>
      <c r="SD797" s="11"/>
      <c r="SE797" s="11"/>
      <c r="SF797" s="11"/>
      <c r="SG797" s="11"/>
      <c r="SH797" s="11"/>
      <c r="SI797" s="11"/>
      <c r="SJ797" s="11"/>
      <c r="SK797" s="11"/>
      <c r="SL797" s="11"/>
      <c r="SM797" s="11"/>
      <c r="SN797" s="11"/>
      <c r="SO797" s="11"/>
      <c r="SP797" s="11"/>
      <c r="SQ797" s="11"/>
      <c r="SR797" s="11"/>
      <c r="SS797" s="11"/>
      <c r="ST797" s="11"/>
      <c r="SU797" s="11"/>
      <c r="SV797" s="11"/>
      <c r="SW797" s="11"/>
      <c r="SX797" s="11"/>
      <c r="SY797" s="11"/>
      <c r="SZ797" s="11"/>
      <c r="TA797" s="11"/>
      <c r="TB797" s="11"/>
      <c r="TC797" s="11"/>
      <c r="TD797" s="11"/>
      <c r="TE797" s="11"/>
      <c r="TF797" s="11"/>
      <c r="TG797" s="11"/>
      <c r="TH797" s="11"/>
      <c r="TI797" s="11"/>
      <c r="TJ797" s="11"/>
      <c r="TK797" s="11"/>
      <c r="TL797" s="11"/>
      <c r="TM797" s="11"/>
      <c r="TN797" s="11"/>
      <c r="TO797" s="11"/>
      <c r="TP797" s="11"/>
      <c r="TQ797" s="11"/>
      <c r="TR797" s="11"/>
      <c r="TS797" s="11"/>
      <c r="TT797" s="11"/>
      <c r="TU797" s="11"/>
      <c r="TV797" s="11"/>
      <c r="TW797" s="11"/>
      <c r="TX797" s="11"/>
      <c r="TY797" s="11"/>
      <c r="TZ797" s="11"/>
      <c r="UA797" s="11"/>
      <c r="UB797" s="11"/>
      <c r="UC797" s="11"/>
      <c r="UD797" s="11"/>
      <c r="UE797" s="11"/>
      <c r="UF797" s="11"/>
      <c r="UG797" s="11"/>
      <c r="UH797" s="11"/>
      <c r="UI797" s="11"/>
      <c r="UJ797" s="11"/>
      <c r="UK797" s="11"/>
      <c r="UL797" s="11"/>
      <c r="UM797" s="11"/>
      <c r="UN797" s="11"/>
      <c r="UO797" s="11"/>
      <c r="UP797" s="11"/>
      <c r="UQ797" s="11"/>
      <c r="UR797" s="11"/>
      <c r="US797" s="11"/>
      <c r="UT797" s="11"/>
      <c r="UU797" s="11"/>
      <c r="UV797" s="11"/>
      <c r="UW797" s="11"/>
      <c r="UX797" s="11"/>
      <c r="UY797" s="11"/>
      <c r="UZ797" s="11"/>
      <c r="VA797" s="11"/>
      <c r="VB797" s="11"/>
      <c r="VC797" s="11"/>
      <c r="VD797" s="11"/>
      <c r="VE797" s="11"/>
      <c r="VF797" s="11"/>
      <c r="VG797" s="11"/>
      <c r="VH797" s="11"/>
      <c r="VI797" s="11"/>
      <c r="VJ797" s="11"/>
      <c r="VK797" s="11"/>
      <c r="VL797" s="11"/>
      <c r="VM797" s="11"/>
      <c r="VN797" s="11"/>
      <c r="VO797" s="11"/>
      <c r="VP797" s="11"/>
      <c r="VQ797" s="11"/>
      <c r="VR797" s="11"/>
      <c r="VS797" s="11"/>
      <c r="VT797" s="11"/>
      <c r="VU797" s="11"/>
      <c r="VV797" s="11"/>
      <c r="VW797" s="11"/>
      <c r="VX797" s="11"/>
      <c r="VY797" s="11"/>
      <c r="VZ797" s="11"/>
      <c r="WA797" s="11"/>
      <c r="WB797" s="11"/>
      <c r="WC797" s="11"/>
      <c r="WD797" s="11"/>
      <c r="WE797" s="11"/>
      <c r="WF797" s="11"/>
      <c r="WG797" s="11"/>
      <c r="WH797" s="11"/>
      <c r="WI797" s="11"/>
      <c r="WJ797" s="11"/>
      <c r="WK797" s="11"/>
    </row>
    <row r="798" spans="1:609"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t="s">
        <v>19787</v>
      </c>
      <c r="LI798" s="11"/>
      <c r="LJ798" s="11"/>
      <c r="LK798" s="11"/>
      <c r="LL798" s="11"/>
      <c r="LM798" s="11"/>
      <c r="LN798" s="11"/>
      <c r="LO798" s="11"/>
      <c r="LP798" s="11"/>
      <c r="LQ798" s="11"/>
      <c r="LR798" s="11"/>
      <c r="LS798" s="11"/>
      <c r="LT798" s="11"/>
      <c r="LU798" s="11"/>
      <c r="LV798" s="11"/>
      <c r="LW798" s="11"/>
      <c r="LX798" s="11"/>
      <c r="LY798" s="11"/>
      <c r="LZ798" s="11"/>
      <c r="MA798" s="11"/>
      <c r="MB798" s="11"/>
      <c r="MC798" s="11"/>
      <c r="MD798" s="11"/>
      <c r="ME798" s="11"/>
      <c r="MF798" s="11"/>
      <c r="MG798" s="11"/>
      <c r="MH798" s="11"/>
      <c r="MI798" s="11"/>
      <c r="MJ798" s="11"/>
      <c r="MK798" s="11"/>
      <c r="ML798" s="11"/>
      <c r="MM798" s="11"/>
      <c r="MN798" s="11"/>
      <c r="MO798" s="11"/>
      <c r="MP798" s="11"/>
      <c r="MQ798" s="11"/>
      <c r="MR798" s="11"/>
      <c r="MS798" s="11"/>
      <c r="MT798" s="11"/>
      <c r="MU798" s="11"/>
      <c r="MV798" s="11"/>
      <c r="MW798" s="11"/>
      <c r="MX798" s="11"/>
      <c r="MY798" s="11"/>
      <c r="MZ798" s="11"/>
      <c r="NA798" s="11"/>
      <c r="NB798" s="11"/>
      <c r="NC798" s="11"/>
      <c r="ND798" s="11"/>
      <c r="NE798" s="11"/>
      <c r="NF798" s="11"/>
      <c r="NG798" s="11"/>
      <c r="NH798" s="11"/>
      <c r="NI798" s="11"/>
      <c r="NJ798" s="11"/>
      <c r="NK798" s="11"/>
      <c r="NL798" s="11"/>
      <c r="NM798" s="11"/>
      <c r="NN798" s="11"/>
      <c r="NO798" s="11"/>
      <c r="NP798" s="11"/>
      <c r="NQ798" s="11"/>
      <c r="NR798" s="11"/>
      <c r="NS798" s="11"/>
      <c r="NT798" s="11"/>
      <c r="NU798" s="11"/>
      <c r="NV798" s="11"/>
      <c r="NW798" s="11"/>
      <c r="NX798" s="11"/>
      <c r="NY798" s="11"/>
      <c r="NZ798" s="11"/>
      <c r="OA798" s="11"/>
      <c r="OB798" s="11"/>
      <c r="OC798" s="11"/>
      <c r="OD798" s="11"/>
      <c r="OE798" s="11"/>
      <c r="OF798" s="11"/>
      <c r="OG798" s="11"/>
      <c r="OH798" s="11"/>
      <c r="OI798" s="11"/>
      <c r="OJ798" s="11"/>
      <c r="OK798" s="11"/>
      <c r="OL798" s="11"/>
      <c r="OM798" s="11"/>
      <c r="ON798" s="11"/>
      <c r="OO798" s="11"/>
      <c r="OP798" s="11"/>
      <c r="OQ798" s="11"/>
      <c r="OR798" s="11"/>
      <c r="OS798" s="11"/>
      <c r="OT798" s="11"/>
      <c r="OU798" s="11"/>
      <c r="OV798" s="11"/>
      <c r="OW798" s="11"/>
      <c r="OX798" s="11"/>
      <c r="OY798" s="11"/>
      <c r="OZ798" s="11"/>
      <c r="PA798" s="11"/>
      <c r="PB798" s="11"/>
      <c r="PC798" s="11"/>
      <c r="PD798" s="11"/>
      <c r="PE798" s="11"/>
      <c r="PF798" s="11"/>
      <c r="PG798" s="11"/>
      <c r="PH798" s="11"/>
      <c r="PI798" s="11"/>
      <c r="PJ798" s="11"/>
      <c r="PK798" s="11"/>
      <c r="PL798" s="11"/>
      <c r="PM798" s="11"/>
      <c r="PN798" s="11"/>
      <c r="PO798" s="11"/>
      <c r="PP798" s="11"/>
      <c r="PQ798" s="11"/>
      <c r="PR798" s="11"/>
      <c r="PS798" s="11"/>
      <c r="PT798" s="11"/>
      <c r="PU798" s="11"/>
      <c r="PV798" s="11"/>
      <c r="PW798" s="11"/>
      <c r="PX798" s="11"/>
      <c r="PY798" s="11"/>
      <c r="PZ798" s="11"/>
      <c r="QA798" s="11"/>
      <c r="QB798" s="11"/>
      <c r="QC798" s="11"/>
      <c r="QD798" s="11"/>
      <c r="QE798" s="11"/>
      <c r="QF798" s="11"/>
      <c r="QG798" s="11"/>
      <c r="QH798" s="11"/>
      <c r="QI798" s="11"/>
      <c r="QJ798" s="11"/>
      <c r="QK798" s="11"/>
      <c r="QL798" s="11"/>
      <c r="QM798" s="11"/>
      <c r="QN798" s="11"/>
      <c r="QO798" s="11"/>
      <c r="QP798" s="11"/>
      <c r="QQ798" s="11"/>
      <c r="QR798" s="11"/>
      <c r="QS798" s="11"/>
      <c r="QT798" s="11"/>
      <c r="QU798" s="11"/>
      <c r="QV798" s="11"/>
      <c r="QW798" s="11"/>
      <c r="QX798" s="11"/>
      <c r="QY798" s="11"/>
      <c r="QZ798" s="11"/>
      <c r="RA798" s="11"/>
      <c r="RB798" s="11"/>
      <c r="RC798" s="11"/>
      <c r="RD798" s="11"/>
      <c r="RE798" s="11"/>
      <c r="RF798" s="11"/>
      <c r="RG798" s="11"/>
      <c r="RH798" s="11"/>
      <c r="RI798" s="11"/>
      <c r="RJ798" s="11"/>
      <c r="RK798" s="11"/>
      <c r="RL798" s="11"/>
      <c r="RM798" s="11"/>
      <c r="RN798" s="11"/>
      <c r="RO798" s="11"/>
      <c r="RP798" s="11"/>
      <c r="RQ798" s="11"/>
      <c r="RR798" s="11"/>
      <c r="RS798" s="11"/>
      <c r="RT798" s="11"/>
      <c r="RU798" s="11"/>
      <c r="RV798" s="11"/>
      <c r="RW798" s="11"/>
      <c r="RX798" s="11"/>
      <c r="RY798" s="11"/>
      <c r="RZ798" s="11"/>
      <c r="SA798" s="11"/>
      <c r="SB798" s="11"/>
      <c r="SC798" s="11"/>
      <c r="SD798" s="11"/>
      <c r="SE798" s="11"/>
      <c r="SF798" s="11"/>
      <c r="SG798" s="11"/>
      <c r="SH798" s="11"/>
      <c r="SI798" s="11"/>
      <c r="SJ798" s="11"/>
      <c r="SK798" s="11"/>
      <c r="SL798" s="11"/>
      <c r="SM798" s="11"/>
      <c r="SN798" s="11"/>
      <c r="SO798" s="11"/>
      <c r="SP798" s="11"/>
      <c r="SQ798" s="11"/>
      <c r="SR798" s="11"/>
      <c r="SS798" s="11"/>
      <c r="ST798" s="11"/>
      <c r="SU798" s="11"/>
      <c r="SV798" s="11"/>
      <c r="SW798" s="11"/>
      <c r="SX798" s="11"/>
      <c r="SY798" s="11"/>
      <c r="SZ798" s="11"/>
      <c r="TA798" s="11"/>
      <c r="TB798" s="11"/>
      <c r="TC798" s="11"/>
      <c r="TD798" s="11"/>
      <c r="TE798" s="11"/>
      <c r="TF798" s="11"/>
      <c r="TG798" s="11"/>
      <c r="TH798" s="11"/>
      <c r="TI798" s="11"/>
      <c r="TJ798" s="11"/>
      <c r="TK798" s="11"/>
      <c r="TL798" s="11"/>
      <c r="TM798" s="11"/>
      <c r="TN798" s="11"/>
      <c r="TO798" s="11"/>
      <c r="TP798" s="11"/>
      <c r="TQ798" s="11"/>
      <c r="TR798" s="11"/>
      <c r="TS798" s="11"/>
      <c r="TT798" s="11"/>
      <c r="TU798" s="11"/>
      <c r="TV798" s="11"/>
      <c r="TW798" s="11"/>
      <c r="TX798" s="11"/>
      <c r="TY798" s="11"/>
      <c r="TZ798" s="11"/>
      <c r="UA798" s="11"/>
      <c r="UB798" s="11"/>
      <c r="UC798" s="11"/>
      <c r="UD798" s="11"/>
      <c r="UE798" s="11"/>
      <c r="UF798" s="11"/>
      <c r="UG798" s="11"/>
      <c r="UH798" s="11"/>
      <c r="UI798" s="11"/>
      <c r="UJ798" s="11"/>
      <c r="UK798" s="11"/>
      <c r="UL798" s="11"/>
      <c r="UM798" s="11"/>
      <c r="UN798" s="11"/>
      <c r="UO798" s="11"/>
      <c r="UP798" s="11"/>
      <c r="UQ798" s="11"/>
      <c r="UR798" s="11"/>
      <c r="US798" s="11"/>
      <c r="UT798" s="11"/>
      <c r="UU798" s="11"/>
      <c r="UV798" s="11"/>
      <c r="UW798" s="11"/>
      <c r="UX798" s="11"/>
      <c r="UY798" s="11"/>
      <c r="UZ798" s="11"/>
      <c r="VA798" s="11"/>
      <c r="VB798" s="11"/>
      <c r="VC798" s="11"/>
      <c r="VD798" s="11"/>
      <c r="VE798" s="11"/>
      <c r="VF798" s="11"/>
      <c r="VG798" s="11"/>
      <c r="VH798" s="11"/>
      <c r="VI798" s="11"/>
      <c r="VJ798" s="11"/>
      <c r="VK798" s="11"/>
      <c r="VL798" s="11"/>
      <c r="VM798" s="11"/>
      <c r="VN798" s="11"/>
      <c r="VO798" s="11"/>
      <c r="VP798" s="11"/>
      <c r="VQ798" s="11"/>
      <c r="VR798" s="11"/>
      <c r="VS798" s="11"/>
      <c r="VT798" s="11"/>
      <c r="VU798" s="11"/>
      <c r="VV798" s="11"/>
      <c r="VW798" s="11"/>
      <c r="VX798" s="11"/>
      <c r="VY798" s="11"/>
      <c r="VZ798" s="11"/>
      <c r="WA798" s="11"/>
      <c r="WB798" s="11"/>
      <c r="WC798" s="11"/>
      <c r="WD798" s="11"/>
      <c r="WE798" s="11"/>
      <c r="WF798" s="11"/>
      <c r="WG798" s="11"/>
      <c r="WH798" s="11"/>
      <c r="WI798" s="11"/>
      <c r="WJ798" s="11"/>
      <c r="WK798" s="11"/>
    </row>
    <row r="799" spans="1:609"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t="s">
        <v>19788</v>
      </c>
      <c r="LI799" s="11"/>
      <c r="LJ799" s="11"/>
      <c r="LK799" s="11"/>
      <c r="LL799" s="11"/>
      <c r="LM799" s="11"/>
      <c r="LN799" s="11"/>
      <c r="LO799" s="11"/>
      <c r="LP799" s="11"/>
      <c r="LQ799" s="11"/>
      <c r="LR799" s="11"/>
      <c r="LS799" s="11"/>
      <c r="LT799" s="11"/>
      <c r="LU799" s="11"/>
      <c r="LV799" s="11"/>
      <c r="LW799" s="11"/>
      <c r="LX799" s="11"/>
      <c r="LY799" s="11"/>
      <c r="LZ799" s="11"/>
      <c r="MA799" s="11"/>
      <c r="MB799" s="11"/>
      <c r="MC799" s="11"/>
      <c r="MD799" s="11"/>
      <c r="ME799" s="11"/>
      <c r="MF799" s="11"/>
      <c r="MG799" s="11"/>
      <c r="MH799" s="11"/>
      <c r="MI799" s="11"/>
      <c r="MJ799" s="11"/>
      <c r="MK799" s="11"/>
      <c r="ML799" s="11"/>
      <c r="MM799" s="11"/>
      <c r="MN799" s="11"/>
      <c r="MO799" s="11"/>
      <c r="MP799" s="11"/>
      <c r="MQ799" s="11"/>
      <c r="MR799" s="11"/>
      <c r="MS799" s="11"/>
      <c r="MT799" s="11"/>
      <c r="MU799" s="11"/>
      <c r="MV799" s="11"/>
      <c r="MW799" s="11"/>
      <c r="MX799" s="11"/>
      <c r="MY799" s="11"/>
      <c r="MZ799" s="11"/>
      <c r="NA799" s="11"/>
      <c r="NB799" s="11"/>
      <c r="NC799" s="11"/>
      <c r="ND799" s="11"/>
      <c r="NE799" s="11"/>
      <c r="NF799" s="11"/>
      <c r="NG799" s="11"/>
      <c r="NH799" s="11"/>
      <c r="NI799" s="11"/>
      <c r="NJ799" s="11"/>
      <c r="NK799" s="11"/>
      <c r="NL799" s="11"/>
      <c r="NM799" s="11"/>
      <c r="NN799" s="11"/>
      <c r="NO799" s="11"/>
      <c r="NP799" s="11"/>
      <c r="NQ799" s="11"/>
      <c r="NR799" s="11"/>
      <c r="NS799" s="11"/>
      <c r="NT799" s="11"/>
      <c r="NU799" s="11"/>
      <c r="NV799" s="11"/>
      <c r="NW799" s="11"/>
      <c r="NX799" s="11"/>
      <c r="NY799" s="11"/>
      <c r="NZ799" s="11"/>
      <c r="OA799" s="11"/>
      <c r="OB799" s="11"/>
      <c r="OC799" s="11"/>
      <c r="OD799" s="11"/>
      <c r="OE799" s="11"/>
      <c r="OF799" s="11"/>
      <c r="OG799" s="11"/>
      <c r="OH799" s="11"/>
      <c r="OI799" s="11"/>
      <c r="OJ799" s="11"/>
      <c r="OK799" s="11"/>
      <c r="OL799" s="11"/>
      <c r="OM799" s="11"/>
      <c r="ON799" s="11"/>
      <c r="OO799" s="11"/>
      <c r="OP799" s="11"/>
      <c r="OQ799" s="11"/>
      <c r="OR799" s="11"/>
      <c r="OS799" s="11"/>
      <c r="OT799" s="11"/>
      <c r="OU799" s="11"/>
      <c r="OV799" s="11"/>
      <c r="OW799" s="11"/>
      <c r="OX799" s="11"/>
      <c r="OY799" s="11"/>
      <c r="OZ799" s="11"/>
      <c r="PA799" s="11"/>
      <c r="PB799" s="11"/>
      <c r="PC799" s="11"/>
      <c r="PD799" s="11"/>
      <c r="PE799" s="11"/>
      <c r="PF799" s="11"/>
      <c r="PG799" s="11"/>
      <c r="PH799" s="11"/>
      <c r="PI799" s="11"/>
      <c r="PJ799" s="11"/>
      <c r="PK799" s="11"/>
      <c r="PL799" s="11"/>
      <c r="PM799" s="11"/>
      <c r="PN799" s="11"/>
      <c r="PO799" s="11"/>
      <c r="PP799" s="11"/>
      <c r="PQ799" s="11"/>
      <c r="PR799" s="11"/>
      <c r="PS799" s="11"/>
      <c r="PT799" s="11"/>
      <c r="PU799" s="11"/>
      <c r="PV799" s="11"/>
      <c r="PW799" s="11"/>
      <c r="PX799" s="11"/>
      <c r="PY799" s="11"/>
      <c r="PZ799" s="11"/>
      <c r="QA799" s="11"/>
      <c r="QB799" s="11"/>
      <c r="QC799" s="11"/>
      <c r="QD799" s="11"/>
      <c r="QE799" s="11"/>
      <c r="QF799" s="11"/>
      <c r="QG799" s="11"/>
      <c r="QH799" s="11"/>
      <c r="QI799" s="11"/>
      <c r="QJ799" s="11"/>
      <c r="QK799" s="11"/>
      <c r="QL799" s="11"/>
      <c r="QM799" s="11"/>
      <c r="QN799" s="11"/>
      <c r="QO799" s="11"/>
      <c r="QP799" s="11"/>
      <c r="QQ799" s="11"/>
      <c r="QR799" s="11"/>
      <c r="QS799" s="11"/>
      <c r="QT799" s="11"/>
      <c r="QU799" s="11"/>
      <c r="QV799" s="11"/>
      <c r="QW799" s="11"/>
      <c r="QX799" s="11"/>
      <c r="QY799" s="11"/>
      <c r="QZ799" s="11"/>
      <c r="RA799" s="11"/>
      <c r="RB799" s="11"/>
      <c r="RC799" s="11"/>
      <c r="RD799" s="11"/>
      <c r="RE799" s="11"/>
      <c r="RF799" s="11"/>
      <c r="RG799" s="11"/>
      <c r="RH799" s="11"/>
      <c r="RI799" s="11"/>
      <c r="RJ799" s="11"/>
      <c r="RK799" s="11"/>
      <c r="RL799" s="11"/>
      <c r="RM799" s="11"/>
      <c r="RN799" s="11"/>
      <c r="RO799" s="11"/>
      <c r="RP799" s="11"/>
      <c r="RQ799" s="11"/>
      <c r="RR799" s="11"/>
      <c r="RS799" s="11"/>
      <c r="RT799" s="11"/>
      <c r="RU799" s="11"/>
      <c r="RV799" s="11"/>
      <c r="RW799" s="11"/>
      <c r="RX799" s="11"/>
      <c r="RY799" s="11"/>
      <c r="RZ799" s="11"/>
      <c r="SA799" s="11"/>
      <c r="SB799" s="11"/>
      <c r="SC799" s="11"/>
      <c r="SD799" s="11"/>
      <c r="SE799" s="11"/>
      <c r="SF799" s="11"/>
      <c r="SG799" s="11"/>
      <c r="SH799" s="11"/>
      <c r="SI799" s="11"/>
      <c r="SJ799" s="11"/>
      <c r="SK799" s="11"/>
      <c r="SL799" s="11"/>
      <c r="SM799" s="11"/>
      <c r="SN799" s="11"/>
      <c r="SO799" s="11"/>
      <c r="SP799" s="11"/>
      <c r="SQ799" s="11"/>
      <c r="SR799" s="11"/>
      <c r="SS799" s="11"/>
      <c r="ST799" s="11"/>
      <c r="SU799" s="11"/>
      <c r="SV799" s="11"/>
      <c r="SW799" s="11"/>
      <c r="SX799" s="11"/>
      <c r="SY799" s="11"/>
      <c r="SZ799" s="11"/>
      <c r="TA799" s="11"/>
      <c r="TB799" s="11"/>
      <c r="TC799" s="11"/>
      <c r="TD799" s="11"/>
      <c r="TE799" s="11"/>
      <c r="TF799" s="11"/>
      <c r="TG799" s="11"/>
      <c r="TH799" s="11"/>
      <c r="TI799" s="11"/>
      <c r="TJ799" s="11"/>
      <c r="TK799" s="11"/>
      <c r="TL799" s="11"/>
      <c r="TM799" s="11"/>
      <c r="TN799" s="11"/>
      <c r="TO799" s="11"/>
      <c r="TP799" s="11"/>
      <c r="TQ799" s="11"/>
      <c r="TR799" s="11"/>
      <c r="TS799" s="11"/>
      <c r="TT799" s="11"/>
      <c r="TU799" s="11"/>
      <c r="TV799" s="11"/>
      <c r="TW799" s="11"/>
      <c r="TX799" s="11"/>
      <c r="TY799" s="11"/>
      <c r="TZ799" s="11"/>
      <c r="UA799" s="11"/>
      <c r="UB799" s="11"/>
      <c r="UC799" s="11"/>
      <c r="UD799" s="11"/>
      <c r="UE799" s="11"/>
      <c r="UF799" s="11"/>
      <c r="UG799" s="11"/>
      <c r="UH799" s="11"/>
      <c r="UI799" s="11"/>
      <c r="UJ799" s="11"/>
      <c r="UK799" s="11"/>
      <c r="UL799" s="11"/>
      <c r="UM799" s="11"/>
      <c r="UN799" s="11"/>
      <c r="UO799" s="11"/>
      <c r="UP799" s="11"/>
      <c r="UQ799" s="11"/>
      <c r="UR799" s="11"/>
      <c r="US799" s="11"/>
      <c r="UT799" s="11"/>
      <c r="UU799" s="11"/>
      <c r="UV799" s="11"/>
      <c r="UW799" s="11"/>
      <c r="UX799" s="11"/>
      <c r="UY799" s="11"/>
      <c r="UZ799" s="11"/>
      <c r="VA799" s="11"/>
      <c r="VB799" s="11"/>
      <c r="VC799" s="11"/>
      <c r="VD799" s="11"/>
      <c r="VE799" s="11"/>
      <c r="VF799" s="11"/>
      <c r="VG799" s="11"/>
      <c r="VH799" s="11"/>
      <c r="VI799" s="11"/>
      <c r="VJ799" s="11"/>
      <c r="VK799" s="11"/>
      <c r="VL799" s="11"/>
      <c r="VM799" s="11"/>
      <c r="VN799" s="11"/>
      <c r="VO799" s="11"/>
      <c r="VP799" s="11"/>
      <c r="VQ799" s="11"/>
      <c r="VR799" s="11"/>
      <c r="VS799" s="11"/>
      <c r="VT799" s="11"/>
      <c r="VU799" s="11"/>
      <c r="VV799" s="11"/>
      <c r="VW799" s="11"/>
      <c r="VX799" s="11"/>
      <c r="VY799" s="11"/>
      <c r="VZ799" s="11"/>
      <c r="WA799" s="11"/>
      <c r="WB799" s="11"/>
      <c r="WC799" s="11"/>
      <c r="WD799" s="11"/>
      <c r="WE799" s="11"/>
      <c r="WF799" s="11"/>
      <c r="WG799" s="11"/>
      <c r="WH799" s="11"/>
      <c r="WI799" s="11"/>
      <c r="WJ799" s="11"/>
      <c r="WK799" s="11"/>
    </row>
    <row r="800" spans="1:609"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t="s">
        <v>19789</v>
      </c>
      <c r="LI800" s="11"/>
      <c r="LJ800" s="11"/>
      <c r="LK800" s="11"/>
      <c r="LL800" s="11"/>
      <c r="LM800" s="11"/>
      <c r="LN800" s="11"/>
      <c r="LO800" s="11"/>
      <c r="LP800" s="11"/>
      <c r="LQ800" s="11"/>
      <c r="LR800" s="11"/>
      <c r="LS800" s="11"/>
      <c r="LT800" s="11"/>
      <c r="LU800" s="11"/>
      <c r="LV800" s="11"/>
      <c r="LW800" s="11"/>
      <c r="LX800" s="11"/>
      <c r="LY800" s="11"/>
      <c r="LZ800" s="11"/>
      <c r="MA800" s="11"/>
      <c r="MB800" s="11"/>
      <c r="MC800" s="11"/>
      <c r="MD800" s="11"/>
      <c r="ME800" s="11"/>
      <c r="MF800" s="11"/>
      <c r="MG800" s="11"/>
      <c r="MH800" s="11"/>
      <c r="MI800" s="11"/>
      <c r="MJ800" s="11"/>
      <c r="MK800" s="11"/>
      <c r="ML800" s="11"/>
      <c r="MM800" s="11"/>
      <c r="MN800" s="11"/>
      <c r="MO800" s="11"/>
      <c r="MP800" s="11"/>
      <c r="MQ800" s="11"/>
      <c r="MR800" s="11"/>
      <c r="MS800" s="11"/>
      <c r="MT800" s="11"/>
      <c r="MU800" s="11"/>
      <c r="MV800" s="11"/>
      <c r="MW800" s="11"/>
      <c r="MX800" s="11"/>
      <c r="MY800" s="11"/>
      <c r="MZ800" s="11"/>
      <c r="NA800" s="11"/>
      <c r="NB800" s="11"/>
      <c r="NC800" s="11"/>
      <c r="ND800" s="11"/>
      <c r="NE800" s="11"/>
      <c r="NF800" s="11"/>
      <c r="NG800" s="11"/>
      <c r="NH800" s="11"/>
      <c r="NI800" s="11"/>
      <c r="NJ800" s="11"/>
      <c r="NK800" s="11"/>
      <c r="NL800" s="11"/>
      <c r="NM800" s="11"/>
      <c r="NN800" s="11"/>
      <c r="NO800" s="11"/>
      <c r="NP800" s="11"/>
      <c r="NQ800" s="11"/>
      <c r="NR800" s="11"/>
      <c r="NS800" s="11"/>
      <c r="NT800" s="11"/>
      <c r="NU800" s="11"/>
      <c r="NV800" s="11"/>
      <c r="NW800" s="11"/>
      <c r="NX800" s="11"/>
      <c r="NY800" s="11"/>
      <c r="NZ800" s="11"/>
      <c r="OA800" s="11"/>
      <c r="OB800" s="11"/>
      <c r="OC800" s="11"/>
      <c r="OD800" s="11"/>
      <c r="OE800" s="11"/>
      <c r="OF800" s="11"/>
      <c r="OG800" s="11"/>
      <c r="OH800" s="11"/>
      <c r="OI800" s="11"/>
      <c r="OJ800" s="11"/>
      <c r="OK800" s="11"/>
      <c r="OL800" s="11"/>
      <c r="OM800" s="11"/>
      <c r="ON800" s="11"/>
      <c r="OO800" s="11"/>
      <c r="OP800" s="11"/>
      <c r="OQ800" s="11"/>
      <c r="OR800" s="11"/>
      <c r="OS800" s="11"/>
      <c r="OT800" s="11"/>
      <c r="OU800" s="11"/>
      <c r="OV800" s="11"/>
      <c r="OW800" s="11"/>
      <c r="OX800" s="11"/>
      <c r="OY800" s="11"/>
      <c r="OZ800" s="11"/>
      <c r="PA800" s="11"/>
      <c r="PB800" s="11"/>
      <c r="PC800" s="11"/>
      <c r="PD800" s="11"/>
      <c r="PE800" s="11"/>
      <c r="PF800" s="11"/>
      <c r="PG800" s="11"/>
      <c r="PH800" s="11"/>
      <c r="PI800" s="11"/>
      <c r="PJ800" s="11"/>
      <c r="PK800" s="11"/>
      <c r="PL800" s="11"/>
      <c r="PM800" s="11"/>
      <c r="PN800" s="11"/>
      <c r="PO800" s="11"/>
      <c r="PP800" s="11"/>
      <c r="PQ800" s="11"/>
      <c r="PR800" s="11"/>
      <c r="PS800" s="11"/>
      <c r="PT800" s="11"/>
      <c r="PU800" s="11"/>
      <c r="PV800" s="11"/>
      <c r="PW800" s="11"/>
      <c r="PX800" s="11"/>
      <c r="PY800" s="11"/>
      <c r="PZ800" s="11"/>
      <c r="QA800" s="11"/>
      <c r="QB800" s="11"/>
      <c r="QC800" s="11"/>
      <c r="QD800" s="11"/>
      <c r="QE800" s="11"/>
      <c r="QF800" s="11"/>
      <c r="QG800" s="11"/>
      <c r="QH800" s="11"/>
      <c r="QI800" s="11"/>
      <c r="QJ800" s="11"/>
      <c r="QK800" s="11"/>
      <c r="QL800" s="11"/>
      <c r="QM800" s="11"/>
      <c r="QN800" s="11"/>
      <c r="QO800" s="11"/>
      <c r="QP800" s="11"/>
      <c r="QQ800" s="11"/>
      <c r="QR800" s="11"/>
      <c r="QS800" s="11"/>
      <c r="QT800" s="11"/>
      <c r="QU800" s="11"/>
      <c r="QV800" s="11"/>
      <c r="QW800" s="11"/>
      <c r="QX800" s="11"/>
      <c r="QY800" s="11"/>
      <c r="QZ800" s="11"/>
      <c r="RA800" s="11"/>
      <c r="RB800" s="11"/>
      <c r="RC800" s="11"/>
      <c r="RD800" s="11"/>
      <c r="RE800" s="11"/>
      <c r="RF800" s="11"/>
      <c r="RG800" s="11"/>
      <c r="RH800" s="11"/>
      <c r="RI800" s="11"/>
      <c r="RJ800" s="11"/>
      <c r="RK800" s="11"/>
      <c r="RL800" s="11"/>
      <c r="RM800" s="11"/>
      <c r="RN800" s="11"/>
      <c r="RO800" s="11"/>
      <c r="RP800" s="11"/>
      <c r="RQ800" s="11"/>
      <c r="RR800" s="11"/>
      <c r="RS800" s="11"/>
      <c r="RT800" s="11"/>
      <c r="RU800" s="11"/>
      <c r="RV800" s="11"/>
      <c r="RW800" s="11"/>
      <c r="RX800" s="11"/>
      <c r="RY800" s="11"/>
      <c r="RZ800" s="11"/>
      <c r="SA800" s="11"/>
      <c r="SB800" s="11"/>
      <c r="SC800" s="11"/>
      <c r="SD800" s="11"/>
      <c r="SE800" s="11"/>
      <c r="SF800" s="11"/>
      <c r="SG800" s="11"/>
      <c r="SH800" s="11"/>
      <c r="SI800" s="11"/>
      <c r="SJ800" s="11"/>
      <c r="SK800" s="11"/>
      <c r="SL800" s="11"/>
      <c r="SM800" s="11"/>
      <c r="SN800" s="11"/>
      <c r="SO800" s="11"/>
      <c r="SP800" s="11"/>
      <c r="SQ800" s="11"/>
      <c r="SR800" s="11"/>
      <c r="SS800" s="11"/>
      <c r="ST800" s="11"/>
      <c r="SU800" s="11"/>
      <c r="SV800" s="11"/>
      <c r="SW800" s="11"/>
      <c r="SX800" s="11"/>
      <c r="SY800" s="11"/>
      <c r="SZ800" s="11"/>
      <c r="TA800" s="11"/>
      <c r="TB800" s="11"/>
      <c r="TC800" s="11"/>
      <c r="TD800" s="11"/>
      <c r="TE800" s="11"/>
      <c r="TF800" s="11"/>
      <c r="TG800" s="11"/>
      <c r="TH800" s="11"/>
      <c r="TI800" s="11"/>
      <c r="TJ800" s="11"/>
      <c r="TK800" s="11"/>
      <c r="TL800" s="11"/>
      <c r="TM800" s="11"/>
      <c r="TN800" s="11"/>
      <c r="TO800" s="11"/>
      <c r="TP800" s="11"/>
      <c r="TQ800" s="11"/>
      <c r="TR800" s="11"/>
      <c r="TS800" s="11"/>
      <c r="TT800" s="11"/>
      <c r="TU800" s="11"/>
      <c r="TV800" s="11"/>
      <c r="TW800" s="11"/>
      <c r="TX800" s="11"/>
      <c r="TY800" s="11"/>
      <c r="TZ800" s="11"/>
      <c r="UA800" s="11"/>
      <c r="UB800" s="11"/>
      <c r="UC800" s="11"/>
      <c r="UD800" s="11"/>
      <c r="UE800" s="11"/>
      <c r="UF800" s="11"/>
      <c r="UG800" s="11"/>
      <c r="UH800" s="11"/>
      <c r="UI800" s="11"/>
      <c r="UJ800" s="11"/>
      <c r="UK800" s="11"/>
      <c r="UL800" s="11"/>
      <c r="UM800" s="11"/>
      <c r="UN800" s="11"/>
      <c r="UO800" s="11"/>
      <c r="UP800" s="11"/>
      <c r="UQ800" s="11"/>
      <c r="UR800" s="11"/>
      <c r="US800" s="11"/>
      <c r="UT800" s="11"/>
      <c r="UU800" s="11"/>
      <c r="UV800" s="11"/>
      <c r="UW800" s="11"/>
      <c r="UX800" s="11"/>
      <c r="UY800" s="11"/>
      <c r="UZ800" s="11"/>
      <c r="VA800" s="11"/>
      <c r="VB800" s="11"/>
      <c r="VC800" s="11"/>
      <c r="VD800" s="11"/>
      <c r="VE800" s="11"/>
      <c r="VF800" s="11"/>
      <c r="VG800" s="11"/>
      <c r="VH800" s="11"/>
      <c r="VI800" s="11"/>
      <c r="VJ800" s="11"/>
      <c r="VK800" s="11"/>
      <c r="VL800" s="11"/>
      <c r="VM800" s="11"/>
      <c r="VN800" s="11"/>
      <c r="VO800" s="11"/>
      <c r="VP800" s="11"/>
      <c r="VQ800" s="11"/>
      <c r="VR800" s="11"/>
      <c r="VS800" s="11"/>
      <c r="VT800" s="11"/>
      <c r="VU800" s="11"/>
      <c r="VV800" s="11"/>
      <c r="VW800" s="11"/>
      <c r="VX800" s="11"/>
      <c r="VY800" s="11"/>
      <c r="VZ800" s="11"/>
      <c r="WA800" s="11"/>
      <c r="WB800" s="11"/>
      <c r="WC800" s="11"/>
      <c r="WD800" s="11"/>
      <c r="WE800" s="11"/>
      <c r="WF800" s="11"/>
      <c r="WG800" s="11"/>
      <c r="WH800" s="11"/>
      <c r="WI800" s="11"/>
      <c r="WJ800" s="11"/>
      <c r="WK800" s="11"/>
    </row>
    <row r="801" spans="1:609"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t="s">
        <v>19790</v>
      </c>
      <c r="LI801" s="11"/>
      <c r="LJ801" s="11"/>
      <c r="LK801" s="11"/>
      <c r="LL801" s="11"/>
      <c r="LM801" s="11"/>
      <c r="LN801" s="11"/>
      <c r="LO801" s="11"/>
      <c r="LP801" s="11"/>
      <c r="LQ801" s="11"/>
      <c r="LR801" s="11"/>
      <c r="LS801" s="11"/>
      <c r="LT801" s="11"/>
      <c r="LU801" s="11"/>
      <c r="LV801" s="11"/>
      <c r="LW801" s="11"/>
      <c r="LX801" s="11"/>
      <c r="LY801" s="11"/>
      <c r="LZ801" s="11"/>
      <c r="MA801" s="11"/>
      <c r="MB801" s="11"/>
      <c r="MC801" s="11"/>
      <c r="MD801" s="11"/>
      <c r="ME801" s="11"/>
      <c r="MF801" s="11"/>
      <c r="MG801" s="11"/>
      <c r="MH801" s="11"/>
      <c r="MI801" s="11"/>
      <c r="MJ801" s="11"/>
      <c r="MK801" s="11"/>
      <c r="ML801" s="11"/>
      <c r="MM801" s="11"/>
      <c r="MN801" s="11"/>
      <c r="MO801" s="11"/>
      <c r="MP801" s="11"/>
      <c r="MQ801" s="11"/>
      <c r="MR801" s="11"/>
      <c r="MS801" s="11"/>
      <c r="MT801" s="11"/>
      <c r="MU801" s="11"/>
      <c r="MV801" s="11"/>
      <c r="MW801" s="11"/>
      <c r="MX801" s="11"/>
      <c r="MY801" s="11"/>
      <c r="MZ801" s="11"/>
      <c r="NA801" s="11"/>
      <c r="NB801" s="11"/>
      <c r="NC801" s="11"/>
      <c r="ND801" s="11"/>
      <c r="NE801" s="11"/>
      <c r="NF801" s="11"/>
      <c r="NG801" s="11"/>
      <c r="NH801" s="11"/>
      <c r="NI801" s="11"/>
      <c r="NJ801" s="11"/>
      <c r="NK801" s="11"/>
      <c r="NL801" s="11"/>
      <c r="NM801" s="11"/>
      <c r="NN801" s="11"/>
      <c r="NO801" s="11"/>
      <c r="NP801" s="11"/>
      <c r="NQ801" s="11"/>
      <c r="NR801" s="11"/>
      <c r="NS801" s="11"/>
      <c r="NT801" s="11"/>
      <c r="NU801" s="11"/>
      <c r="NV801" s="11"/>
      <c r="NW801" s="11"/>
      <c r="NX801" s="11"/>
      <c r="NY801" s="11"/>
      <c r="NZ801" s="11"/>
      <c r="OA801" s="11"/>
      <c r="OB801" s="11"/>
      <c r="OC801" s="11"/>
      <c r="OD801" s="11"/>
      <c r="OE801" s="11"/>
      <c r="OF801" s="11"/>
      <c r="OG801" s="11"/>
      <c r="OH801" s="11"/>
      <c r="OI801" s="11"/>
      <c r="OJ801" s="11"/>
      <c r="OK801" s="11"/>
      <c r="OL801" s="11"/>
      <c r="OM801" s="11"/>
      <c r="ON801" s="11"/>
      <c r="OO801" s="11"/>
      <c r="OP801" s="11"/>
      <c r="OQ801" s="11"/>
      <c r="OR801" s="11"/>
      <c r="OS801" s="11"/>
      <c r="OT801" s="11"/>
      <c r="OU801" s="11"/>
      <c r="OV801" s="11"/>
      <c r="OW801" s="11"/>
      <c r="OX801" s="11"/>
      <c r="OY801" s="11"/>
      <c r="OZ801" s="11"/>
      <c r="PA801" s="11"/>
      <c r="PB801" s="11"/>
      <c r="PC801" s="11"/>
      <c r="PD801" s="11"/>
      <c r="PE801" s="11"/>
      <c r="PF801" s="11"/>
      <c r="PG801" s="11"/>
      <c r="PH801" s="11"/>
      <c r="PI801" s="11"/>
      <c r="PJ801" s="11"/>
      <c r="PK801" s="11"/>
      <c r="PL801" s="11"/>
      <c r="PM801" s="11"/>
      <c r="PN801" s="11"/>
      <c r="PO801" s="11"/>
      <c r="PP801" s="11"/>
      <c r="PQ801" s="11"/>
      <c r="PR801" s="11"/>
      <c r="PS801" s="11"/>
      <c r="PT801" s="11"/>
      <c r="PU801" s="11"/>
      <c r="PV801" s="11"/>
      <c r="PW801" s="11"/>
      <c r="PX801" s="11"/>
      <c r="PY801" s="11"/>
      <c r="PZ801" s="11"/>
      <c r="QA801" s="11"/>
      <c r="QB801" s="11"/>
      <c r="QC801" s="11"/>
      <c r="QD801" s="11"/>
      <c r="QE801" s="11"/>
      <c r="QF801" s="11"/>
      <c r="QG801" s="11"/>
      <c r="QH801" s="11"/>
      <c r="QI801" s="11"/>
      <c r="QJ801" s="11"/>
      <c r="QK801" s="11"/>
      <c r="QL801" s="11"/>
      <c r="QM801" s="11"/>
      <c r="QN801" s="11"/>
      <c r="QO801" s="11"/>
      <c r="QP801" s="11"/>
      <c r="QQ801" s="11"/>
      <c r="QR801" s="11"/>
      <c r="QS801" s="11"/>
      <c r="QT801" s="11"/>
      <c r="QU801" s="11"/>
      <c r="QV801" s="11"/>
      <c r="QW801" s="11"/>
      <c r="QX801" s="11"/>
      <c r="QY801" s="11"/>
      <c r="QZ801" s="11"/>
      <c r="RA801" s="11"/>
      <c r="RB801" s="11"/>
      <c r="RC801" s="11"/>
      <c r="RD801" s="11"/>
      <c r="RE801" s="11"/>
      <c r="RF801" s="11"/>
      <c r="RG801" s="11"/>
      <c r="RH801" s="11"/>
      <c r="RI801" s="11"/>
      <c r="RJ801" s="11"/>
      <c r="RK801" s="11"/>
      <c r="RL801" s="11"/>
      <c r="RM801" s="11"/>
      <c r="RN801" s="11"/>
      <c r="RO801" s="11"/>
      <c r="RP801" s="11"/>
      <c r="RQ801" s="11"/>
      <c r="RR801" s="11"/>
      <c r="RS801" s="11"/>
      <c r="RT801" s="11"/>
      <c r="RU801" s="11"/>
      <c r="RV801" s="11"/>
      <c r="RW801" s="11"/>
      <c r="RX801" s="11"/>
      <c r="RY801" s="11"/>
      <c r="RZ801" s="11"/>
      <c r="SA801" s="11"/>
      <c r="SB801" s="11"/>
      <c r="SC801" s="11"/>
      <c r="SD801" s="11"/>
      <c r="SE801" s="11"/>
      <c r="SF801" s="11"/>
      <c r="SG801" s="11"/>
      <c r="SH801" s="11"/>
      <c r="SI801" s="11"/>
      <c r="SJ801" s="11"/>
      <c r="SK801" s="11"/>
      <c r="SL801" s="11"/>
      <c r="SM801" s="11"/>
      <c r="SN801" s="11"/>
      <c r="SO801" s="11"/>
      <c r="SP801" s="11"/>
      <c r="SQ801" s="11"/>
      <c r="SR801" s="11"/>
      <c r="SS801" s="11"/>
      <c r="ST801" s="11"/>
      <c r="SU801" s="11"/>
      <c r="SV801" s="11"/>
      <c r="SW801" s="11"/>
      <c r="SX801" s="11"/>
      <c r="SY801" s="11"/>
      <c r="SZ801" s="11"/>
      <c r="TA801" s="11"/>
      <c r="TB801" s="11"/>
      <c r="TC801" s="11"/>
      <c r="TD801" s="11"/>
      <c r="TE801" s="11"/>
      <c r="TF801" s="11"/>
      <c r="TG801" s="11"/>
      <c r="TH801" s="11"/>
      <c r="TI801" s="11"/>
      <c r="TJ801" s="11"/>
      <c r="TK801" s="11"/>
      <c r="TL801" s="11"/>
      <c r="TM801" s="11"/>
      <c r="TN801" s="11"/>
      <c r="TO801" s="11"/>
      <c r="TP801" s="11"/>
      <c r="TQ801" s="11"/>
      <c r="TR801" s="11"/>
      <c r="TS801" s="11"/>
      <c r="TT801" s="11"/>
      <c r="TU801" s="11"/>
      <c r="TV801" s="11"/>
      <c r="TW801" s="11"/>
      <c r="TX801" s="11"/>
      <c r="TY801" s="11"/>
      <c r="TZ801" s="11"/>
      <c r="UA801" s="11"/>
      <c r="UB801" s="11"/>
      <c r="UC801" s="11"/>
      <c r="UD801" s="11"/>
      <c r="UE801" s="11"/>
      <c r="UF801" s="11"/>
      <c r="UG801" s="11"/>
      <c r="UH801" s="11"/>
      <c r="UI801" s="11"/>
      <c r="UJ801" s="11"/>
      <c r="UK801" s="11"/>
      <c r="UL801" s="11"/>
      <c r="UM801" s="11"/>
      <c r="UN801" s="11"/>
      <c r="UO801" s="11"/>
      <c r="UP801" s="11"/>
      <c r="UQ801" s="11"/>
      <c r="UR801" s="11"/>
      <c r="US801" s="11"/>
      <c r="UT801" s="11"/>
      <c r="UU801" s="11"/>
      <c r="UV801" s="11"/>
      <c r="UW801" s="11"/>
      <c r="UX801" s="11"/>
      <c r="UY801" s="11"/>
      <c r="UZ801" s="11"/>
      <c r="VA801" s="11"/>
      <c r="VB801" s="11"/>
      <c r="VC801" s="11"/>
      <c r="VD801" s="11"/>
      <c r="VE801" s="11"/>
      <c r="VF801" s="11"/>
      <c r="VG801" s="11"/>
      <c r="VH801" s="11"/>
      <c r="VI801" s="11"/>
      <c r="VJ801" s="11"/>
      <c r="VK801" s="11"/>
      <c r="VL801" s="11"/>
      <c r="VM801" s="11"/>
      <c r="VN801" s="11"/>
      <c r="VO801" s="11"/>
      <c r="VP801" s="11"/>
      <c r="VQ801" s="11"/>
      <c r="VR801" s="11"/>
      <c r="VS801" s="11"/>
      <c r="VT801" s="11"/>
      <c r="VU801" s="11"/>
      <c r="VV801" s="11"/>
      <c r="VW801" s="11"/>
      <c r="VX801" s="11"/>
      <c r="VY801" s="11"/>
      <c r="VZ801" s="11"/>
      <c r="WA801" s="11"/>
      <c r="WB801" s="11"/>
      <c r="WC801" s="11"/>
      <c r="WD801" s="11"/>
      <c r="WE801" s="11"/>
      <c r="WF801" s="11"/>
      <c r="WG801" s="11"/>
      <c r="WH801" s="11"/>
      <c r="WI801" s="11"/>
      <c r="WJ801" s="11"/>
      <c r="WK801" s="11"/>
    </row>
    <row r="802" spans="1:609"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t="s">
        <v>19791</v>
      </c>
      <c r="LI802" s="11"/>
      <c r="LJ802" s="11"/>
      <c r="LK802" s="11"/>
      <c r="LL802" s="11"/>
      <c r="LM802" s="11"/>
      <c r="LN802" s="11"/>
      <c r="LO802" s="11"/>
      <c r="LP802" s="11"/>
      <c r="LQ802" s="11"/>
      <c r="LR802" s="11"/>
      <c r="LS802" s="11"/>
      <c r="LT802" s="11"/>
      <c r="LU802" s="11"/>
      <c r="LV802" s="11"/>
      <c r="LW802" s="11"/>
      <c r="LX802" s="11"/>
      <c r="LY802" s="11"/>
      <c r="LZ802" s="11"/>
      <c r="MA802" s="11"/>
      <c r="MB802" s="11"/>
      <c r="MC802" s="11"/>
      <c r="MD802" s="11"/>
      <c r="ME802" s="11"/>
      <c r="MF802" s="11"/>
      <c r="MG802" s="11"/>
      <c r="MH802" s="11"/>
      <c r="MI802" s="11"/>
      <c r="MJ802" s="11"/>
      <c r="MK802" s="11"/>
      <c r="ML802" s="11"/>
      <c r="MM802" s="11"/>
      <c r="MN802" s="11"/>
      <c r="MO802" s="11"/>
      <c r="MP802" s="11"/>
      <c r="MQ802" s="11"/>
      <c r="MR802" s="11"/>
      <c r="MS802" s="11"/>
      <c r="MT802" s="11"/>
      <c r="MU802" s="11"/>
      <c r="MV802" s="11"/>
      <c r="MW802" s="11"/>
      <c r="MX802" s="11"/>
      <c r="MY802" s="11"/>
      <c r="MZ802" s="11"/>
      <c r="NA802" s="11"/>
      <c r="NB802" s="11"/>
      <c r="NC802" s="11"/>
      <c r="ND802" s="11"/>
      <c r="NE802" s="11"/>
      <c r="NF802" s="11"/>
      <c r="NG802" s="11"/>
      <c r="NH802" s="11"/>
      <c r="NI802" s="11"/>
      <c r="NJ802" s="11"/>
      <c r="NK802" s="11"/>
      <c r="NL802" s="11"/>
      <c r="NM802" s="11"/>
      <c r="NN802" s="11"/>
      <c r="NO802" s="11"/>
      <c r="NP802" s="11"/>
      <c r="NQ802" s="11"/>
      <c r="NR802" s="11"/>
      <c r="NS802" s="11"/>
      <c r="NT802" s="11"/>
      <c r="NU802" s="11"/>
      <c r="NV802" s="11"/>
      <c r="NW802" s="11"/>
      <c r="NX802" s="11"/>
      <c r="NY802" s="11"/>
      <c r="NZ802" s="11"/>
      <c r="OA802" s="11"/>
      <c r="OB802" s="11"/>
      <c r="OC802" s="11"/>
      <c r="OD802" s="11"/>
      <c r="OE802" s="11"/>
      <c r="OF802" s="11"/>
      <c r="OG802" s="11"/>
      <c r="OH802" s="11"/>
      <c r="OI802" s="11"/>
      <c r="OJ802" s="11"/>
      <c r="OK802" s="11"/>
      <c r="OL802" s="11"/>
      <c r="OM802" s="11"/>
      <c r="ON802" s="11"/>
      <c r="OO802" s="11"/>
      <c r="OP802" s="11"/>
      <c r="OQ802" s="11"/>
      <c r="OR802" s="11"/>
      <c r="OS802" s="11"/>
      <c r="OT802" s="11"/>
      <c r="OU802" s="11"/>
      <c r="OV802" s="11"/>
      <c r="OW802" s="11"/>
      <c r="OX802" s="11"/>
      <c r="OY802" s="11"/>
      <c r="OZ802" s="11"/>
      <c r="PA802" s="11"/>
      <c r="PB802" s="11"/>
      <c r="PC802" s="11"/>
      <c r="PD802" s="11"/>
      <c r="PE802" s="11"/>
      <c r="PF802" s="11"/>
      <c r="PG802" s="11"/>
      <c r="PH802" s="11"/>
      <c r="PI802" s="11"/>
      <c r="PJ802" s="11"/>
      <c r="PK802" s="11"/>
      <c r="PL802" s="11"/>
      <c r="PM802" s="11"/>
      <c r="PN802" s="11"/>
      <c r="PO802" s="11"/>
      <c r="PP802" s="11"/>
      <c r="PQ802" s="11"/>
      <c r="PR802" s="11"/>
      <c r="PS802" s="11"/>
      <c r="PT802" s="11"/>
      <c r="PU802" s="11"/>
      <c r="PV802" s="11"/>
      <c r="PW802" s="11"/>
      <c r="PX802" s="11"/>
      <c r="PY802" s="11"/>
      <c r="PZ802" s="11"/>
      <c r="QA802" s="11"/>
      <c r="QB802" s="11"/>
      <c r="QC802" s="11"/>
      <c r="QD802" s="11"/>
      <c r="QE802" s="11"/>
      <c r="QF802" s="11"/>
      <c r="QG802" s="11"/>
      <c r="QH802" s="11"/>
      <c r="QI802" s="11"/>
      <c r="QJ802" s="11"/>
      <c r="QK802" s="11"/>
      <c r="QL802" s="11"/>
      <c r="QM802" s="11"/>
      <c r="QN802" s="11"/>
      <c r="QO802" s="11"/>
      <c r="QP802" s="11"/>
      <c r="QQ802" s="11"/>
      <c r="QR802" s="11"/>
      <c r="QS802" s="11"/>
      <c r="QT802" s="11"/>
      <c r="QU802" s="11"/>
      <c r="QV802" s="11"/>
      <c r="QW802" s="11"/>
      <c r="QX802" s="11"/>
      <c r="QY802" s="11"/>
      <c r="QZ802" s="11"/>
      <c r="RA802" s="11"/>
      <c r="RB802" s="11"/>
      <c r="RC802" s="11"/>
      <c r="RD802" s="11"/>
      <c r="RE802" s="11"/>
      <c r="RF802" s="11"/>
      <c r="RG802" s="11"/>
      <c r="RH802" s="11"/>
      <c r="RI802" s="11"/>
      <c r="RJ802" s="11"/>
      <c r="RK802" s="11"/>
      <c r="RL802" s="11"/>
      <c r="RM802" s="11"/>
      <c r="RN802" s="11"/>
      <c r="RO802" s="11"/>
      <c r="RP802" s="11"/>
      <c r="RQ802" s="11"/>
      <c r="RR802" s="11"/>
      <c r="RS802" s="11"/>
      <c r="RT802" s="11"/>
      <c r="RU802" s="11"/>
      <c r="RV802" s="11"/>
      <c r="RW802" s="11"/>
      <c r="RX802" s="11"/>
      <c r="RY802" s="11"/>
      <c r="RZ802" s="11"/>
      <c r="SA802" s="11"/>
      <c r="SB802" s="11"/>
      <c r="SC802" s="11"/>
      <c r="SD802" s="11"/>
      <c r="SE802" s="11"/>
      <c r="SF802" s="11"/>
      <c r="SG802" s="11"/>
      <c r="SH802" s="11"/>
      <c r="SI802" s="11"/>
      <c r="SJ802" s="11"/>
      <c r="SK802" s="11"/>
      <c r="SL802" s="11"/>
      <c r="SM802" s="11"/>
      <c r="SN802" s="11"/>
      <c r="SO802" s="11"/>
      <c r="SP802" s="11"/>
      <c r="SQ802" s="11"/>
      <c r="SR802" s="11"/>
      <c r="SS802" s="11"/>
      <c r="ST802" s="11"/>
      <c r="SU802" s="11"/>
      <c r="SV802" s="11"/>
      <c r="SW802" s="11"/>
      <c r="SX802" s="11"/>
      <c r="SY802" s="11"/>
      <c r="SZ802" s="11"/>
      <c r="TA802" s="11"/>
      <c r="TB802" s="11"/>
      <c r="TC802" s="11"/>
      <c r="TD802" s="11"/>
      <c r="TE802" s="11"/>
      <c r="TF802" s="11"/>
      <c r="TG802" s="11"/>
      <c r="TH802" s="11"/>
      <c r="TI802" s="11"/>
      <c r="TJ802" s="11"/>
      <c r="TK802" s="11"/>
      <c r="TL802" s="11"/>
      <c r="TM802" s="11"/>
      <c r="TN802" s="11"/>
      <c r="TO802" s="11"/>
      <c r="TP802" s="11"/>
      <c r="TQ802" s="11"/>
      <c r="TR802" s="11"/>
      <c r="TS802" s="11"/>
      <c r="TT802" s="11"/>
      <c r="TU802" s="11"/>
      <c r="TV802" s="11"/>
      <c r="TW802" s="11"/>
      <c r="TX802" s="11"/>
      <c r="TY802" s="11"/>
      <c r="TZ802" s="11"/>
      <c r="UA802" s="11"/>
      <c r="UB802" s="11"/>
      <c r="UC802" s="11"/>
      <c r="UD802" s="11"/>
      <c r="UE802" s="11"/>
      <c r="UF802" s="11"/>
      <c r="UG802" s="11"/>
      <c r="UH802" s="11"/>
      <c r="UI802" s="11"/>
      <c r="UJ802" s="11"/>
      <c r="UK802" s="11"/>
      <c r="UL802" s="11"/>
      <c r="UM802" s="11"/>
      <c r="UN802" s="11"/>
      <c r="UO802" s="11"/>
      <c r="UP802" s="11"/>
      <c r="UQ802" s="11"/>
      <c r="UR802" s="11"/>
      <c r="US802" s="11"/>
      <c r="UT802" s="11"/>
      <c r="UU802" s="11"/>
      <c r="UV802" s="11"/>
      <c r="UW802" s="11"/>
      <c r="UX802" s="11"/>
      <c r="UY802" s="11"/>
      <c r="UZ802" s="11"/>
      <c r="VA802" s="11"/>
      <c r="VB802" s="11"/>
      <c r="VC802" s="11"/>
      <c r="VD802" s="11"/>
      <c r="VE802" s="11"/>
      <c r="VF802" s="11"/>
      <c r="VG802" s="11"/>
      <c r="VH802" s="11"/>
      <c r="VI802" s="11"/>
      <c r="VJ802" s="11"/>
      <c r="VK802" s="11"/>
      <c r="VL802" s="11"/>
      <c r="VM802" s="11"/>
      <c r="VN802" s="11"/>
      <c r="VO802" s="11"/>
      <c r="VP802" s="11"/>
      <c r="VQ802" s="11"/>
      <c r="VR802" s="11"/>
      <c r="VS802" s="11"/>
      <c r="VT802" s="11"/>
      <c r="VU802" s="11"/>
      <c r="VV802" s="11"/>
      <c r="VW802" s="11"/>
      <c r="VX802" s="11"/>
      <c r="VY802" s="11"/>
      <c r="VZ802" s="11"/>
      <c r="WA802" s="11"/>
      <c r="WB802" s="11"/>
      <c r="WC802" s="11"/>
      <c r="WD802" s="11"/>
      <c r="WE802" s="11"/>
      <c r="WF802" s="11"/>
      <c r="WG802" s="11"/>
      <c r="WH802" s="11"/>
      <c r="WI802" s="11"/>
      <c r="WJ802" s="11"/>
      <c r="WK802" s="11"/>
    </row>
    <row r="803" spans="1:609"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t="s">
        <v>19792</v>
      </c>
      <c r="LI803" s="11"/>
      <c r="LJ803" s="11"/>
      <c r="LK803" s="11"/>
      <c r="LL803" s="11"/>
      <c r="LM803" s="11"/>
      <c r="LN803" s="11"/>
      <c r="LO803" s="11"/>
      <c r="LP803" s="11"/>
      <c r="LQ803" s="11"/>
      <c r="LR803" s="11"/>
      <c r="LS803" s="11"/>
      <c r="LT803" s="11"/>
      <c r="LU803" s="11"/>
      <c r="LV803" s="11"/>
      <c r="LW803" s="11"/>
      <c r="LX803" s="11"/>
      <c r="LY803" s="11"/>
      <c r="LZ803" s="11"/>
      <c r="MA803" s="11"/>
      <c r="MB803" s="11"/>
      <c r="MC803" s="11"/>
      <c r="MD803" s="11"/>
      <c r="ME803" s="11"/>
      <c r="MF803" s="11"/>
      <c r="MG803" s="11"/>
      <c r="MH803" s="11"/>
      <c r="MI803" s="11"/>
      <c r="MJ803" s="11"/>
      <c r="MK803" s="11"/>
      <c r="ML803" s="11"/>
      <c r="MM803" s="11"/>
      <c r="MN803" s="11"/>
      <c r="MO803" s="11"/>
      <c r="MP803" s="11"/>
      <c r="MQ803" s="11"/>
      <c r="MR803" s="11"/>
      <c r="MS803" s="11"/>
      <c r="MT803" s="11"/>
      <c r="MU803" s="11"/>
      <c r="MV803" s="11"/>
      <c r="MW803" s="11"/>
      <c r="MX803" s="11"/>
      <c r="MY803" s="11"/>
      <c r="MZ803" s="11"/>
      <c r="NA803" s="11"/>
      <c r="NB803" s="11"/>
      <c r="NC803" s="11"/>
      <c r="ND803" s="11"/>
      <c r="NE803" s="11"/>
      <c r="NF803" s="11"/>
      <c r="NG803" s="11"/>
      <c r="NH803" s="11"/>
      <c r="NI803" s="11"/>
      <c r="NJ803" s="11"/>
      <c r="NK803" s="11"/>
      <c r="NL803" s="11"/>
      <c r="NM803" s="11"/>
      <c r="NN803" s="11"/>
      <c r="NO803" s="11"/>
      <c r="NP803" s="11"/>
      <c r="NQ803" s="11"/>
      <c r="NR803" s="11"/>
      <c r="NS803" s="11"/>
      <c r="NT803" s="11"/>
      <c r="NU803" s="11"/>
      <c r="NV803" s="11"/>
      <c r="NW803" s="11"/>
      <c r="NX803" s="11"/>
      <c r="NY803" s="11"/>
      <c r="NZ803" s="11"/>
      <c r="OA803" s="11"/>
      <c r="OB803" s="11"/>
      <c r="OC803" s="11"/>
      <c r="OD803" s="11"/>
      <c r="OE803" s="11"/>
      <c r="OF803" s="11"/>
      <c r="OG803" s="11"/>
      <c r="OH803" s="11"/>
      <c r="OI803" s="11"/>
      <c r="OJ803" s="11"/>
      <c r="OK803" s="11"/>
      <c r="OL803" s="11"/>
      <c r="OM803" s="11"/>
      <c r="ON803" s="11"/>
      <c r="OO803" s="11"/>
      <c r="OP803" s="11"/>
      <c r="OQ803" s="11"/>
      <c r="OR803" s="11"/>
      <c r="OS803" s="11"/>
      <c r="OT803" s="11"/>
      <c r="OU803" s="11"/>
      <c r="OV803" s="11"/>
      <c r="OW803" s="11"/>
      <c r="OX803" s="11"/>
      <c r="OY803" s="11"/>
      <c r="OZ803" s="11"/>
      <c r="PA803" s="11"/>
      <c r="PB803" s="11"/>
      <c r="PC803" s="11"/>
      <c r="PD803" s="11"/>
      <c r="PE803" s="11"/>
      <c r="PF803" s="11"/>
      <c r="PG803" s="11"/>
      <c r="PH803" s="11"/>
      <c r="PI803" s="11"/>
      <c r="PJ803" s="11"/>
      <c r="PK803" s="11"/>
      <c r="PL803" s="11"/>
      <c r="PM803" s="11"/>
      <c r="PN803" s="11"/>
      <c r="PO803" s="11"/>
      <c r="PP803" s="11"/>
      <c r="PQ803" s="11"/>
      <c r="PR803" s="11"/>
      <c r="PS803" s="11"/>
      <c r="PT803" s="11"/>
      <c r="PU803" s="11"/>
      <c r="PV803" s="11"/>
      <c r="PW803" s="11"/>
      <c r="PX803" s="11"/>
      <c r="PY803" s="11"/>
      <c r="PZ803" s="11"/>
      <c r="QA803" s="11"/>
      <c r="QB803" s="11"/>
      <c r="QC803" s="11"/>
      <c r="QD803" s="11"/>
      <c r="QE803" s="11"/>
      <c r="QF803" s="11"/>
      <c r="QG803" s="11"/>
      <c r="QH803" s="11"/>
      <c r="QI803" s="11"/>
      <c r="QJ803" s="11"/>
      <c r="QK803" s="11"/>
      <c r="QL803" s="11"/>
      <c r="QM803" s="11"/>
      <c r="QN803" s="11"/>
      <c r="QO803" s="11"/>
      <c r="QP803" s="11"/>
      <c r="QQ803" s="11"/>
      <c r="QR803" s="11"/>
      <c r="QS803" s="11"/>
      <c r="QT803" s="11"/>
      <c r="QU803" s="11"/>
      <c r="QV803" s="11"/>
      <c r="QW803" s="11"/>
      <c r="QX803" s="11"/>
      <c r="QY803" s="11"/>
      <c r="QZ803" s="11"/>
      <c r="RA803" s="11"/>
      <c r="RB803" s="11"/>
      <c r="RC803" s="11"/>
      <c r="RD803" s="11"/>
      <c r="RE803" s="11"/>
      <c r="RF803" s="11"/>
      <c r="RG803" s="11"/>
      <c r="RH803" s="11"/>
      <c r="RI803" s="11"/>
      <c r="RJ803" s="11"/>
      <c r="RK803" s="11"/>
      <c r="RL803" s="11"/>
      <c r="RM803" s="11"/>
      <c r="RN803" s="11"/>
      <c r="RO803" s="11"/>
      <c r="RP803" s="11"/>
      <c r="RQ803" s="11"/>
      <c r="RR803" s="11"/>
      <c r="RS803" s="11"/>
      <c r="RT803" s="11"/>
      <c r="RU803" s="11"/>
      <c r="RV803" s="11"/>
      <c r="RW803" s="11"/>
      <c r="RX803" s="11"/>
      <c r="RY803" s="11"/>
      <c r="RZ803" s="11"/>
      <c r="SA803" s="11"/>
      <c r="SB803" s="11"/>
      <c r="SC803" s="11"/>
      <c r="SD803" s="11"/>
      <c r="SE803" s="11"/>
      <c r="SF803" s="11"/>
      <c r="SG803" s="11"/>
      <c r="SH803" s="11"/>
      <c r="SI803" s="11"/>
      <c r="SJ803" s="11"/>
      <c r="SK803" s="11"/>
      <c r="SL803" s="11"/>
      <c r="SM803" s="11"/>
      <c r="SN803" s="11"/>
      <c r="SO803" s="11"/>
      <c r="SP803" s="11"/>
      <c r="SQ803" s="11"/>
      <c r="SR803" s="11"/>
      <c r="SS803" s="11"/>
      <c r="ST803" s="11"/>
      <c r="SU803" s="11"/>
      <c r="SV803" s="11"/>
      <c r="SW803" s="11"/>
      <c r="SX803" s="11"/>
      <c r="SY803" s="11"/>
      <c r="SZ803" s="11"/>
      <c r="TA803" s="11"/>
      <c r="TB803" s="11"/>
      <c r="TC803" s="11"/>
      <c r="TD803" s="11"/>
      <c r="TE803" s="11"/>
      <c r="TF803" s="11"/>
      <c r="TG803" s="11"/>
      <c r="TH803" s="11"/>
      <c r="TI803" s="11"/>
      <c r="TJ803" s="11"/>
      <c r="TK803" s="11"/>
      <c r="TL803" s="11"/>
      <c r="TM803" s="11"/>
      <c r="TN803" s="11"/>
      <c r="TO803" s="11"/>
      <c r="TP803" s="11"/>
      <c r="TQ803" s="11"/>
      <c r="TR803" s="11"/>
      <c r="TS803" s="11"/>
      <c r="TT803" s="11"/>
      <c r="TU803" s="11"/>
      <c r="TV803" s="11"/>
      <c r="TW803" s="11"/>
      <c r="TX803" s="11"/>
      <c r="TY803" s="11"/>
      <c r="TZ803" s="11"/>
      <c r="UA803" s="11"/>
      <c r="UB803" s="11"/>
      <c r="UC803" s="11"/>
      <c r="UD803" s="11"/>
      <c r="UE803" s="11"/>
      <c r="UF803" s="11"/>
      <c r="UG803" s="11"/>
      <c r="UH803" s="11"/>
      <c r="UI803" s="11"/>
      <c r="UJ803" s="11"/>
      <c r="UK803" s="11"/>
      <c r="UL803" s="11"/>
      <c r="UM803" s="11"/>
      <c r="UN803" s="11"/>
      <c r="UO803" s="11"/>
      <c r="UP803" s="11"/>
      <c r="UQ803" s="11"/>
      <c r="UR803" s="11"/>
      <c r="US803" s="11"/>
      <c r="UT803" s="11"/>
      <c r="UU803" s="11"/>
      <c r="UV803" s="11"/>
      <c r="UW803" s="11"/>
      <c r="UX803" s="11"/>
      <c r="UY803" s="11"/>
      <c r="UZ803" s="11"/>
      <c r="VA803" s="11"/>
      <c r="VB803" s="11"/>
      <c r="VC803" s="11"/>
      <c r="VD803" s="11"/>
      <c r="VE803" s="11"/>
      <c r="VF803" s="11"/>
      <c r="VG803" s="11"/>
      <c r="VH803" s="11"/>
      <c r="VI803" s="11"/>
      <c r="VJ803" s="11"/>
      <c r="VK803" s="11"/>
      <c r="VL803" s="11"/>
      <c r="VM803" s="11"/>
      <c r="VN803" s="11"/>
      <c r="VO803" s="11"/>
      <c r="VP803" s="11"/>
      <c r="VQ803" s="11"/>
      <c r="VR803" s="11"/>
      <c r="VS803" s="11"/>
      <c r="VT803" s="11"/>
      <c r="VU803" s="11"/>
      <c r="VV803" s="11"/>
      <c r="VW803" s="11"/>
      <c r="VX803" s="11"/>
      <c r="VY803" s="11"/>
      <c r="VZ803" s="11"/>
      <c r="WA803" s="11"/>
      <c r="WB803" s="11"/>
      <c r="WC803" s="11"/>
      <c r="WD803" s="11"/>
      <c r="WE803" s="11"/>
      <c r="WF803" s="11"/>
      <c r="WG803" s="11"/>
      <c r="WH803" s="11"/>
      <c r="WI803" s="11"/>
      <c r="WJ803" s="11"/>
      <c r="WK803" s="11"/>
    </row>
    <row r="804" spans="1:609"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t="s">
        <v>19793</v>
      </c>
      <c r="LI804" s="11"/>
      <c r="LJ804" s="11"/>
      <c r="LK804" s="11"/>
      <c r="LL804" s="11"/>
      <c r="LM804" s="11"/>
      <c r="LN804" s="11"/>
      <c r="LO804" s="11"/>
      <c r="LP804" s="11"/>
      <c r="LQ804" s="11"/>
      <c r="LR804" s="11"/>
      <c r="LS804" s="11"/>
      <c r="LT804" s="11"/>
      <c r="LU804" s="11"/>
      <c r="LV804" s="11"/>
      <c r="LW804" s="11"/>
      <c r="LX804" s="11"/>
      <c r="LY804" s="11"/>
      <c r="LZ804" s="11"/>
      <c r="MA804" s="11"/>
      <c r="MB804" s="11"/>
      <c r="MC804" s="11"/>
      <c r="MD804" s="11"/>
      <c r="ME804" s="11"/>
      <c r="MF804" s="11"/>
      <c r="MG804" s="11"/>
      <c r="MH804" s="11"/>
      <c r="MI804" s="11"/>
      <c r="MJ804" s="11"/>
      <c r="MK804" s="11"/>
      <c r="ML804" s="11"/>
      <c r="MM804" s="11"/>
      <c r="MN804" s="11"/>
      <c r="MO804" s="11"/>
      <c r="MP804" s="11"/>
      <c r="MQ804" s="11"/>
      <c r="MR804" s="11"/>
      <c r="MS804" s="11"/>
      <c r="MT804" s="11"/>
      <c r="MU804" s="11"/>
      <c r="MV804" s="11"/>
      <c r="MW804" s="11"/>
      <c r="MX804" s="11"/>
      <c r="MY804" s="11"/>
      <c r="MZ804" s="11"/>
      <c r="NA804" s="11"/>
      <c r="NB804" s="11"/>
      <c r="NC804" s="11"/>
      <c r="ND804" s="11"/>
      <c r="NE804" s="11"/>
      <c r="NF804" s="11"/>
      <c r="NG804" s="11"/>
      <c r="NH804" s="11"/>
      <c r="NI804" s="11"/>
      <c r="NJ804" s="11"/>
      <c r="NK804" s="11"/>
      <c r="NL804" s="11"/>
      <c r="NM804" s="11"/>
      <c r="NN804" s="11"/>
      <c r="NO804" s="11"/>
      <c r="NP804" s="11"/>
      <c r="NQ804" s="11"/>
      <c r="NR804" s="11"/>
      <c r="NS804" s="11"/>
      <c r="NT804" s="11"/>
      <c r="NU804" s="11"/>
      <c r="NV804" s="11"/>
      <c r="NW804" s="11"/>
      <c r="NX804" s="11"/>
      <c r="NY804" s="11"/>
      <c r="NZ804" s="11"/>
      <c r="OA804" s="11"/>
      <c r="OB804" s="11"/>
      <c r="OC804" s="11"/>
      <c r="OD804" s="11"/>
      <c r="OE804" s="11"/>
      <c r="OF804" s="11"/>
      <c r="OG804" s="11"/>
      <c r="OH804" s="11"/>
      <c r="OI804" s="11"/>
      <c r="OJ804" s="11"/>
      <c r="OK804" s="11"/>
      <c r="OL804" s="11"/>
      <c r="OM804" s="11"/>
      <c r="ON804" s="11"/>
      <c r="OO804" s="11"/>
      <c r="OP804" s="11"/>
      <c r="OQ804" s="11"/>
      <c r="OR804" s="11"/>
      <c r="OS804" s="11"/>
      <c r="OT804" s="11"/>
      <c r="OU804" s="11"/>
      <c r="OV804" s="11"/>
      <c r="OW804" s="11"/>
      <c r="OX804" s="11"/>
      <c r="OY804" s="11"/>
      <c r="OZ804" s="11"/>
      <c r="PA804" s="11"/>
      <c r="PB804" s="11"/>
      <c r="PC804" s="11"/>
      <c r="PD804" s="11"/>
      <c r="PE804" s="11"/>
      <c r="PF804" s="11"/>
      <c r="PG804" s="11"/>
      <c r="PH804" s="11"/>
      <c r="PI804" s="11"/>
      <c r="PJ804" s="11"/>
      <c r="PK804" s="11"/>
      <c r="PL804" s="11"/>
      <c r="PM804" s="11"/>
      <c r="PN804" s="11"/>
      <c r="PO804" s="11"/>
      <c r="PP804" s="11"/>
      <c r="PQ804" s="11"/>
      <c r="PR804" s="11"/>
      <c r="PS804" s="11"/>
      <c r="PT804" s="11"/>
      <c r="PU804" s="11"/>
      <c r="PV804" s="11"/>
      <c r="PW804" s="11"/>
      <c r="PX804" s="11"/>
      <c r="PY804" s="11"/>
      <c r="PZ804" s="11"/>
      <c r="QA804" s="11"/>
      <c r="QB804" s="11"/>
      <c r="QC804" s="11"/>
      <c r="QD804" s="11"/>
      <c r="QE804" s="11"/>
      <c r="QF804" s="11"/>
      <c r="QG804" s="11"/>
      <c r="QH804" s="11"/>
      <c r="QI804" s="11"/>
      <c r="QJ804" s="11"/>
      <c r="QK804" s="11"/>
      <c r="QL804" s="11"/>
      <c r="QM804" s="11"/>
      <c r="QN804" s="11"/>
      <c r="QO804" s="11"/>
      <c r="QP804" s="11"/>
      <c r="QQ804" s="11"/>
      <c r="QR804" s="11"/>
      <c r="QS804" s="11"/>
      <c r="QT804" s="11"/>
      <c r="QU804" s="11"/>
      <c r="QV804" s="11"/>
      <c r="QW804" s="11"/>
      <c r="QX804" s="11"/>
      <c r="QY804" s="11"/>
      <c r="QZ804" s="11"/>
      <c r="RA804" s="11"/>
      <c r="RB804" s="11"/>
      <c r="RC804" s="11"/>
      <c r="RD804" s="11"/>
      <c r="RE804" s="11"/>
      <c r="RF804" s="11"/>
      <c r="RG804" s="11"/>
      <c r="RH804" s="11"/>
      <c r="RI804" s="11"/>
      <c r="RJ804" s="11"/>
      <c r="RK804" s="11"/>
      <c r="RL804" s="11"/>
      <c r="RM804" s="11"/>
      <c r="RN804" s="11"/>
      <c r="RO804" s="11"/>
      <c r="RP804" s="11"/>
      <c r="RQ804" s="11"/>
      <c r="RR804" s="11"/>
      <c r="RS804" s="11"/>
      <c r="RT804" s="11"/>
      <c r="RU804" s="11"/>
      <c r="RV804" s="11"/>
      <c r="RW804" s="11"/>
      <c r="RX804" s="11"/>
      <c r="RY804" s="11"/>
      <c r="RZ804" s="11"/>
      <c r="SA804" s="11"/>
      <c r="SB804" s="11"/>
      <c r="SC804" s="11"/>
      <c r="SD804" s="11"/>
      <c r="SE804" s="11"/>
      <c r="SF804" s="11"/>
      <c r="SG804" s="11"/>
      <c r="SH804" s="11"/>
      <c r="SI804" s="11"/>
      <c r="SJ804" s="11"/>
      <c r="SK804" s="11"/>
      <c r="SL804" s="11"/>
      <c r="SM804" s="11"/>
      <c r="SN804" s="11"/>
      <c r="SO804" s="11"/>
      <c r="SP804" s="11"/>
      <c r="SQ804" s="11"/>
      <c r="SR804" s="11"/>
      <c r="SS804" s="11"/>
      <c r="ST804" s="11"/>
      <c r="SU804" s="11"/>
      <c r="SV804" s="11"/>
      <c r="SW804" s="11"/>
      <c r="SX804" s="11"/>
      <c r="SY804" s="11"/>
      <c r="SZ804" s="11"/>
      <c r="TA804" s="11"/>
      <c r="TB804" s="11"/>
      <c r="TC804" s="11"/>
      <c r="TD804" s="11"/>
      <c r="TE804" s="11"/>
      <c r="TF804" s="11"/>
      <c r="TG804" s="11"/>
      <c r="TH804" s="11"/>
      <c r="TI804" s="11"/>
      <c r="TJ804" s="11"/>
      <c r="TK804" s="11"/>
      <c r="TL804" s="11"/>
      <c r="TM804" s="11"/>
      <c r="TN804" s="11"/>
      <c r="TO804" s="11"/>
      <c r="TP804" s="11"/>
      <c r="TQ804" s="11"/>
      <c r="TR804" s="11"/>
      <c r="TS804" s="11"/>
      <c r="TT804" s="11"/>
      <c r="TU804" s="11"/>
      <c r="TV804" s="11"/>
      <c r="TW804" s="11"/>
      <c r="TX804" s="11"/>
      <c r="TY804" s="11"/>
      <c r="TZ804" s="11"/>
      <c r="UA804" s="11"/>
      <c r="UB804" s="11"/>
      <c r="UC804" s="11"/>
      <c r="UD804" s="11"/>
      <c r="UE804" s="11"/>
      <c r="UF804" s="11"/>
      <c r="UG804" s="11"/>
      <c r="UH804" s="11"/>
      <c r="UI804" s="11"/>
      <c r="UJ804" s="11"/>
      <c r="UK804" s="11"/>
      <c r="UL804" s="11"/>
      <c r="UM804" s="11"/>
      <c r="UN804" s="11"/>
      <c r="UO804" s="11"/>
      <c r="UP804" s="11"/>
      <c r="UQ804" s="11"/>
      <c r="UR804" s="11"/>
      <c r="US804" s="11"/>
      <c r="UT804" s="11"/>
      <c r="UU804" s="11"/>
      <c r="UV804" s="11"/>
      <c r="UW804" s="11"/>
      <c r="UX804" s="11"/>
      <c r="UY804" s="11"/>
      <c r="UZ804" s="11"/>
      <c r="VA804" s="11"/>
      <c r="VB804" s="11"/>
      <c r="VC804" s="11"/>
      <c r="VD804" s="11"/>
      <c r="VE804" s="11"/>
      <c r="VF804" s="11"/>
      <c r="VG804" s="11"/>
      <c r="VH804" s="11"/>
      <c r="VI804" s="11"/>
      <c r="VJ804" s="11"/>
      <c r="VK804" s="11"/>
      <c r="VL804" s="11"/>
      <c r="VM804" s="11"/>
      <c r="VN804" s="11"/>
      <c r="VO804" s="11"/>
      <c r="VP804" s="11"/>
      <c r="VQ804" s="11"/>
      <c r="VR804" s="11"/>
      <c r="VS804" s="11"/>
      <c r="VT804" s="11"/>
      <c r="VU804" s="11"/>
      <c r="VV804" s="11"/>
      <c r="VW804" s="11"/>
      <c r="VX804" s="11"/>
      <c r="VY804" s="11"/>
      <c r="VZ804" s="11"/>
      <c r="WA804" s="11"/>
      <c r="WB804" s="11"/>
      <c r="WC804" s="11"/>
      <c r="WD804" s="11"/>
      <c r="WE804" s="11"/>
      <c r="WF804" s="11"/>
      <c r="WG804" s="11"/>
      <c r="WH804" s="11"/>
      <c r="WI804" s="11"/>
      <c r="WJ804" s="11"/>
      <c r="WK804" s="11"/>
    </row>
    <row r="805" spans="1:609"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t="s">
        <v>19794</v>
      </c>
      <c r="LI805" s="11"/>
      <c r="LJ805" s="11"/>
      <c r="LK805" s="11"/>
      <c r="LL805" s="11"/>
      <c r="LM805" s="11"/>
      <c r="LN805" s="11"/>
      <c r="LO805" s="11"/>
      <c r="LP805" s="11"/>
      <c r="LQ805" s="11"/>
      <c r="LR805" s="11"/>
      <c r="LS805" s="11"/>
      <c r="LT805" s="11"/>
      <c r="LU805" s="11"/>
      <c r="LV805" s="11"/>
      <c r="LW805" s="11"/>
      <c r="LX805" s="11"/>
      <c r="LY805" s="11"/>
      <c r="LZ805" s="11"/>
      <c r="MA805" s="11"/>
      <c r="MB805" s="11"/>
      <c r="MC805" s="11"/>
      <c r="MD805" s="11"/>
      <c r="ME805" s="11"/>
      <c r="MF805" s="11"/>
      <c r="MG805" s="11"/>
      <c r="MH805" s="11"/>
      <c r="MI805" s="11"/>
      <c r="MJ805" s="11"/>
      <c r="MK805" s="11"/>
      <c r="ML805" s="11"/>
      <c r="MM805" s="11"/>
      <c r="MN805" s="11"/>
      <c r="MO805" s="11"/>
      <c r="MP805" s="11"/>
      <c r="MQ805" s="11"/>
      <c r="MR805" s="11"/>
      <c r="MS805" s="11"/>
      <c r="MT805" s="11"/>
      <c r="MU805" s="11"/>
      <c r="MV805" s="11"/>
      <c r="MW805" s="11"/>
      <c r="MX805" s="11"/>
      <c r="MY805" s="11"/>
      <c r="MZ805" s="11"/>
      <c r="NA805" s="11"/>
      <c r="NB805" s="11"/>
      <c r="NC805" s="11"/>
      <c r="ND805" s="11"/>
      <c r="NE805" s="11"/>
      <c r="NF805" s="11"/>
      <c r="NG805" s="11"/>
      <c r="NH805" s="11"/>
      <c r="NI805" s="11"/>
      <c r="NJ805" s="11"/>
      <c r="NK805" s="11"/>
      <c r="NL805" s="11"/>
      <c r="NM805" s="11"/>
      <c r="NN805" s="11"/>
      <c r="NO805" s="11"/>
      <c r="NP805" s="11"/>
      <c r="NQ805" s="11"/>
      <c r="NR805" s="11"/>
      <c r="NS805" s="11"/>
      <c r="NT805" s="11"/>
      <c r="NU805" s="11"/>
      <c r="NV805" s="11"/>
      <c r="NW805" s="11"/>
      <c r="NX805" s="11"/>
      <c r="NY805" s="11"/>
      <c r="NZ805" s="11"/>
      <c r="OA805" s="11"/>
      <c r="OB805" s="11"/>
      <c r="OC805" s="11"/>
      <c r="OD805" s="11"/>
      <c r="OE805" s="11"/>
      <c r="OF805" s="11"/>
      <c r="OG805" s="11"/>
      <c r="OH805" s="11"/>
      <c r="OI805" s="11"/>
      <c r="OJ805" s="11"/>
      <c r="OK805" s="11"/>
      <c r="OL805" s="11"/>
      <c r="OM805" s="11"/>
      <c r="ON805" s="11"/>
      <c r="OO805" s="11"/>
      <c r="OP805" s="11"/>
      <c r="OQ805" s="11"/>
      <c r="OR805" s="11"/>
      <c r="OS805" s="11"/>
      <c r="OT805" s="11"/>
      <c r="OU805" s="11"/>
      <c r="OV805" s="11"/>
      <c r="OW805" s="11"/>
      <c r="OX805" s="11"/>
      <c r="OY805" s="11"/>
      <c r="OZ805" s="11"/>
      <c r="PA805" s="11"/>
      <c r="PB805" s="11"/>
      <c r="PC805" s="11"/>
      <c r="PD805" s="11"/>
      <c r="PE805" s="11"/>
      <c r="PF805" s="11"/>
      <c r="PG805" s="11"/>
      <c r="PH805" s="11"/>
      <c r="PI805" s="11"/>
      <c r="PJ805" s="11"/>
      <c r="PK805" s="11"/>
      <c r="PL805" s="11"/>
      <c r="PM805" s="11"/>
      <c r="PN805" s="11"/>
      <c r="PO805" s="11"/>
      <c r="PP805" s="11"/>
      <c r="PQ805" s="11"/>
      <c r="PR805" s="11"/>
      <c r="PS805" s="11"/>
      <c r="PT805" s="11"/>
      <c r="PU805" s="11"/>
      <c r="PV805" s="11"/>
      <c r="PW805" s="11"/>
      <c r="PX805" s="11"/>
      <c r="PY805" s="11"/>
      <c r="PZ805" s="11"/>
      <c r="QA805" s="11"/>
      <c r="QB805" s="11"/>
      <c r="QC805" s="11"/>
      <c r="QD805" s="11"/>
      <c r="QE805" s="11"/>
      <c r="QF805" s="11"/>
      <c r="QG805" s="11"/>
      <c r="QH805" s="11"/>
      <c r="QI805" s="11"/>
      <c r="QJ805" s="11"/>
      <c r="QK805" s="11"/>
      <c r="QL805" s="11"/>
      <c r="QM805" s="11"/>
      <c r="QN805" s="11"/>
      <c r="QO805" s="11"/>
      <c r="QP805" s="11"/>
      <c r="QQ805" s="11"/>
      <c r="QR805" s="11"/>
      <c r="QS805" s="11"/>
      <c r="QT805" s="11"/>
      <c r="QU805" s="11"/>
      <c r="QV805" s="11"/>
      <c r="QW805" s="11"/>
      <c r="QX805" s="11"/>
      <c r="QY805" s="11"/>
      <c r="QZ805" s="11"/>
      <c r="RA805" s="11"/>
      <c r="RB805" s="11"/>
      <c r="RC805" s="11"/>
      <c r="RD805" s="11"/>
      <c r="RE805" s="11"/>
      <c r="RF805" s="11"/>
      <c r="RG805" s="11"/>
      <c r="RH805" s="11"/>
      <c r="RI805" s="11"/>
      <c r="RJ805" s="11"/>
      <c r="RK805" s="11"/>
      <c r="RL805" s="11"/>
      <c r="RM805" s="11"/>
      <c r="RN805" s="11"/>
      <c r="RO805" s="11"/>
      <c r="RP805" s="11"/>
      <c r="RQ805" s="11"/>
      <c r="RR805" s="11"/>
      <c r="RS805" s="11"/>
      <c r="RT805" s="11"/>
      <c r="RU805" s="11"/>
      <c r="RV805" s="11"/>
      <c r="RW805" s="11"/>
      <c r="RX805" s="11"/>
      <c r="RY805" s="11"/>
      <c r="RZ805" s="11"/>
      <c r="SA805" s="11"/>
      <c r="SB805" s="11"/>
      <c r="SC805" s="11"/>
      <c r="SD805" s="11"/>
      <c r="SE805" s="11"/>
      <c r="SF805" s="11"/>
      <c r="SG805" s="11"/>
      <c r="SH805" s="11"/>
      <c r="SI805" s="11"/>
      <c r="SJ805" s="11"/>
      <c r="SK805" s="11"/>
      <c r="SL805" s="11"/>
      <c r="SM805" s="11"/>
      <c r="SN805" s="11"/>
      <c r="SO805" s="11"/>
      <c r="SP805" s="11"/>
      <c r="SQ805" s="11"/>
      <c r="SR805" s="11"/>
      <c r="SS805" s="11"/>
      <c r="ST805" s="11"/>
      <c r="SU805" s="11"/>
      <c r="SV805" s="11"/>
      <c r="SW805" s="11"/>
      <c r="SX805" s="11"/>
      <c r="SY805" s="11"/>
      <c r="SZ805" s="11"/>
      <c r="TA805" s="11"/>
      <c r="TB805" s="11"/>
      <c r="TC805" s="11"/>
      <c r="TD805" s="11"/>
      <c r="TE805" s="11"/>
      <c r="TF805" s="11"/>
      <c r="TG805" s="11"/>
      <c r="TH805" s="11"/>
      <c r="TI805" s="11"/>
      <c r="TJ805" s="11"/>
      <c r="TK805" s="11"/>
      <c r="TL805" s="11"/>
      <c r="TM805" s="11"/>
      <c r="TN805" s="11"/>
      <c r="TO805" s="11"/>
      <c r="TP805" s="11"/>
      <c r="TQ805" s="11"/>
      <c r="TR805" s="11"/>
      <c r="TS805" s="11"/>
      <c r="TT805" s="11"/>
      <c r="TU805" s="11"/>
      <c r="TV805" s="11"/>
      <c r="TW805" s="11"/>
      <c r="TX805" s="11"/>
      <c r="TY805" s="11"/>
      <c r="TZ805" s="11"/>
      <c r="UA805" s="11"/>
      <c r="UB805" s="11"/>
      <c r="UC805" s="11"/>
      <c r="UD805" s="11"/>
      <c r="UE805" s="11"/>
      <c r="UF805" s="11"/>
      <c r="UG805" s="11"/>
      <c r="UH805" s="11"/>
      <c r="UI805" s="11"/>
      <c r="UJ805" s="11"/>
      <c r="UK805" s="11"/>
      <c r="UL805" s="11"/>
      <c r="UM805" s="11"/>
      <c r="UN805" s="11"/>
      <c r="UO805" s="11"/>
      <c r="UP805" s="11"/>
      <c r="UQ805" s="11"/>
      <c r="UR805" s="11"/>
      <c r="US805" s="11"/>
      <c r="UT805" s="11"/>
      <c r="UU805" s="11"/>
      <c r="UV805" s="11"/>
      <c r="UW805" s="11"/>
      <c r="UX805" s="11"/>
      <c r="UY805" s="11"/>
      <c r="UZ805" s="11"/>
      <c r="VA805" s="11"/>
      <c r="VB805" s="11"/>
      <c r="VC805" s="11"/>
      <c r="VD805" s="11"/>
      <c r="VE805" s="11"/>
      <c r="VF805" s="11"/>
      <c r="VG805" s="11"/>
      <c r="VH805" s="11"/>
      <c r="VI805" s="11"/>
      <c r="VJ805" s="11"/>
      <c r="VK805" s="11"/>
      <c r="VL805" s="11"/>
      <c r="VM805" s="11"/>
      <c r="VN805" s="11"/>
      <c r="VO805" s="11"/>
      <c r="VP805" s="11"/>
      <c r="VQ805" s="11"/>
      <c r="VR805" s="11"/>
      <c r="VS805" s="11"/>
      <c r="VT805" s="11"/>
      <c r="VU805" s="11"/>
      <c r="VV805" s="11"/>
      <c r="VW805" s="11"/>
      <c r="VX805" s="11"/>
      <c r="VY805" s="11"/>
      <c r="VZ805" s="11"/>
      <c r="WA805" s="11"/>
      <c r="WB805" s="11"/>
      <c r="WC805" s="11"/>
      <c r="WD805" s="11"/>
      <c r="WE805" s="11"/>
      <c r="WF805" s="11"/>
      <c r="WG805" s="11"/>
      <c r="WH805" s="11"/>
      <c r="WI805" s="11"/>
      <c r="WJ805" s="11"/>
      <c r="WK805" s="11"/>
    </row>
    <row r="806" spans="1:609"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t="s">
        <v>19795</v>
      </c>
      <c r="LI806" s="11"/>
      <c r="LJ806" s="11"/>
      <c r="LK806" s="11"/>
      <c r="LL806" s="11"/>
      <c r="LM806" s="11"/>
      <c r="LN806" s="11"/>
      <c r="LO806" s="11"/>
      <c r="LP806" s="11"/>
      <c r="LQ806" s="11"/>
      <c r="LR806" s="11"/>
      <c r="LS806" s="11"/>
      <c r="LT806" s="11"/>
      <c r="LU806" s="11"/>
      <c r="LV806" s="11"/>
      <c r="LW806" s="11"/>
      <c r="LX806" s="11"/>
      <c r="LY806" s="11"/>
      <c r="LZ806" s="11"/>
      <c r="MA806" s="11"/>
      <c r="MB806" s="11"/>
      <c r="MC806" s="11"/>
      <c r="MD806" s="11"/>
      <c r="ME806" s="11"/>
      <c r="MF806" s="11"/>
      <c r="MG806" s="11"/>
      <c r="MH806" s="11"/>
      <c r="MI806" s="11"/>
      <c r="MJ806" s="11"/>
      <c r="MK806" s="11"/>
      <c r="ML806" s="11"/>
      <c r="MM806" s="11"/>
      <c r="MN806" s="11"/>
      <c r="MO806" s="11"/>
      <c r="MP806" s="11"/>
      <c r="MQ806" s="11"/>
      <c r="MR806" s="11"/>
      <c r="MS806" s="11"/>
      <c r="MT806" s="11"/>
      <c r="MU806" s="11"/>
      <c r="MV806" s="11"/>
      <c r="MW806" s="11"/>
      <c r="MX806" s="11"/>
      <c r="MY806" s="11"/>
      <c r="MZ806" s="11"/>
      <c r="NA806" s="11"/>
      <c r="NB806" s="11"/>
      <c r="NC806" s="11"/>
      <c r="ND806" s="11"/>
      <c r="NE806" s="11"/>
      <c r="NF806" s="11"/>
      <c r="NG806" s="11"/>
      <c r="NH806" s="11"/>
      <c r="NI806" s="11"/>
      <c r="NJ806" s="11"/>
      <c r="NK806" s="11"/>
      <c r="NL806" s="11"/>
      <c r="NM806" s="11"/>
      <c r="NN806" s="11"/>
      <c r="NO806" s="11"/>
      <c r="NP806" s="11"/>
      <c r="NQ806" s="11"/>
      <c r="NR806" s="11"/>
      <c r="NS806" s="11"/>
      <c r="NT806" s="11"/>
      <c r="NU806" s="11"/>
      <c r="NV806" s="11"/>
      <c r="NW806" s="11"/>
      <c r="NX806" s="11"/>
      <c r="NY806" s="11"/>
      <c r="NZ806" s="11"/>
      <c r="OA806" s="11"/>
      <c r="OB806" s="11"/>
      <c r="OC806" s="11"/>
      <c r="OD806" s="11"/>
      <c r="OE806" s="11"/>
      <c r="OF806" s="11"/>
      <c r="OG806" s="11"/>
      <c r="OH806" s="11"/>
      <c r="OI806" s="11"/>
      <c r="OJ806" s="11"/>
      <c r="OK806" s="11"/>
      <c r="OL806" s="11"/>
      <c r="OM806" s="11"/>
      <c r="ON806" s="11"/>
      <c r="OO806" s="11"/>
      <c r="OP806" s="11"/>
      <c r="OQ806" s="11"/>
      <c r="OR806" s="11"/>
      <c r="OS806" s="11"/>
      <c r="OT806" s="11"/>
      <c r="OU806" s="11"/>
      <c r="OV806" s="11"/>
      <c r="OW806" s="11"/>
      <c r="OX806" s="11"/>
      <c r="OY806" s="11"/>
      <c r="OZ806" s="11"/>
      <c r="PA806" s="11"/>
      <c r="PB806" s="11"/>
      <c r="PC806" s="11"/>
      <c r="PD806" s="11"/>
      <c r="PE806" s="11"/>
      <c r="PF806" s="11"/>
      <c r="PG806" s="11"/>
      <c r="PH806" s="11"/>
      <c r="PI806" s="11"/>
      <c r="PJ806" s="11"/>
      <c r="PK806" s="11"/>
      <c r="PL806" s="11"/>
      <c r="PM806" s="11"/>
      <c r="PN806" s="11"/>
      <c r="PO806" s="11"/>
      <c r="PP806" s="11"/>
      <c r="PQ806" s="11"/>
      <c r="PR806" s="11"/>
      <c r="PS806" s="11"/>
      <c r="PT806" s="11"/>
      <c r="PU806" s="11"/>
      <c r="PV806" s="11"/>
      <c r="PW806" s="11"/>
      <c r="PX806" s="11"/>
      <c r="PY806" s="11"/>
      <c r="PZ806" s="11"/>
      <c r="QA806" s="11"/>
      <c r="QB806" s="11"/>
      <c r="QC806" s="11"/>
      <c r="QD806" s="11"/>
      <c r="QE806" s="11"/>
      <c r="QF806" s="11"/>
      <c r="QG806" s="11"/>
      <c r="QH806" s="11"/>
      <c r="QI806" s="11"/>
      <c r="QJ806" s="11"/>
      <c r="QK806" s="11"/>
      <c r="QL806" s="11"/>
      <c r="QM806" s="11"/>
      <c r="QN806" s="11"/>
      <c r="QO806" s="11"/>
      <c r="QP806" s="11"/>
      <c r="QQ806" s="11"/>
      <c r="QR806" s="11"/>
      <c r="QS806" s="11"/>
      <c r="QT806" s="11"/>
      <c r="QU806" s="11"/>
      <c r="QV806" s="11"/>
      <c r="QW806" s="11"/>
      <c r="QX806" s="11"/>
      <c r="QY806" s="11"/>
      <c r="QZ806" s="11"/>
      <c r="RA806" s="11"/>
      <c r="RB806" s="11"/>
      <c r="RC806" s="11"/>
      <c r="RD806" s="11"/>
      <c r="RE806" s="11"/>
      <c r="RF806" s="11"/>
      <c r="RG806" s="11"/>
      <c r="RH806" s="11"/>
      <c r="RI806" s="11"/>
      <c r="RJ806" s="11"/>
      <c r="RK806" s="11"/>
      <c r="RL806" s="11"/>
      <c r="RM806" s="11"/>
      <c r="RN806" s="11"/>
      <c r="RO806" s="11"/>
      <c r="RP806" s="11"/>
      <c r="RQ806" s="11"/>
      <c r="RR806" s="11"/>
      <c r="RS806" s="11"/>
      <c r="RT806" s="11"/>
      <c r="RU806" s="11"/>
      <c r="RV806" s="11"/>
      <c r="RW806" s="11"/>
      <c r="RX806" s="11"/>
      <c r="RY806" s="11"/>
      <c r="RZ806" s="11"/>
      <c r="SA806" s="11"/>
      <c r="SB806" s="11"/>
      <c r="SC806" s="11"/>
      <c r="SD806" s="11"/>
      <c r="SE806" s="11"/>
      <c r="SF806" s="11"/>
      <c r="SG806" s="11"/>
      <c r="SH806" s="11"/>
      <c r="SI806" s="11"/>
      <c r="SJ806" s="11"/>
      <c r="SK806" s="11"/>
      <c r="SL806" s="11"/>
      <c r="SM806" s="11"/>
      <c r="SN806" s="11"/>
      <c r="SO806" s="11"/>
      <c r="SP806" s="11"/>
      <c r="SQ806" s="11"/>
      <c r="SR806" s="11"/>
      <c r="SS806" s="11"/>
      <c r="ST806" s="11"/>
      <c r="SU806" s="11"/>
      <c r="SV806" s="11"/>
      <c r="SW806" s="11"/>
      <c r="SX806" s="11"/>
      <c r="SY806" s="11"/>
      <c r="SZ806" s="11"/>
      <c r="TA806" s="11"/>
      <c r="TB806" s="11"/>
      <c r="TC806" s="11"/>
      <c r="TD806" s="11"/>
      <c r="TE806" s="11"/>
      <c r="TF806" s="11"/>
      <c r="TG806" s="11"/>
      <c r="TH806" s="11"/>
      <c r="TI806" s="11"/>
      <c r="TJ806" s="11"/>
      <c r="TK806" s="11"/>
      <c r="TL806" s="11"/>
      <c r="TM806" s="11"/>
      <c r="TN806" s="11"/>
      <c r="TO806" s="11"/>
      <c r="TP806" s="11"/>
      <c r="TQ806" s="11"/>
      <c r="TR806" s="11"/>
      <c r="TS806" s="11"/>
      <c r="TT806" s="11"/>
      <c r="TU806" s="11"/>
      <c r="TV806" s="11"/>
      <c r="TW806" s="11"/>
      <c r="TX806" s="11"/>
      <c r="TY806" s="11"/>
      <c r="TZ806" s="11"/>
      <c r="UA806" s="11"/>
      <c r="UB806" s="11"/>
      <c r="UC806" s="11"/>
      <c r="UD806" s="11"/>
      <c r="UE806" s="11"/>
      <c r="UF806" s="11"/>
      <c r="UG806" s="11"/>
      <c r="UH806" s="11"/>
      <c r="UI806" s="11"/>
      <c r="UJ806" s="11"/>
      <c r="UK806" s="11"/>
      <c r="UL806" s="11"/>
      <c r="UM806" s="11"/>
      <c r="UN806" s="11"/>
      <c r="UO806" s="11"/>
      <c r="UP806" s="11"/>
      <c r="UQ806" s="11"/>
      <c r="UR806" s="11"/>
      <c r="US806" s="11"/>
      <c r="UT806" s="11"/>
      <c r="UU806" s="11"/>
      <c r="UV806" s="11"/>
      <c r="UW806" s="11"/>
      <c r="UX806" s="11"/>
      <c r="UY806" s="11"/>
      <c r="UZ806" s="11"/>
      <c r="VA806" s="11"/>
      <c r="VB806" s="11"/>
      <c r="VC806" s="11"/>
      <c r="VD806" s="11"/>
      <c r="VE806" s="11"/>
      <c r="VF806" s="11"/>
      <c r="VG806" s="11"/>
      <c r="VH806" s="11"/>
      <c r="VI806" s="11"/>
      <c r="VJ806" s="11"/>
      <c r="VK806" s="11"/>
      <c r="VL806" s="11"/>
      <c r="VM806" s="11"/>
      <c r="VN806" s="11"/>
      <c r="VO806" s="11"/>
      <c r="VP806" s="11"/>
      <c r="VQ806" s="11"/>
      <c r="VR806" s="11"/>
      <c r="VS806" s="11"/>
      <c r="VT806" s="11"/>
      <c r="VU806" s="11"/>
      <c r="VV806" s="11"/>
      <c r="VW806" s="11"/>
      <c r="VX806" s="11"/>
      <c r="VY806" s="11"/>
      <c r="VZ806" s="11"/>
      <c r="WA806" s="11"/>
      <c r="WB806" s="11"/>
      <c r="WC806" s="11"/>
      <c r="WD806" s="11"/>
      <c r="WE806" s="11"/>
      <c r="WF806" s="11"/>
      <c r="WG806" s="11"/>
      <c r="WH806" s="11"/>
      <c r="WI806" s="11"/>
      <c r="WJ806" s="11"/>
      <c r="WK806" s="11"/>
    </row>
    <row r="807" spans="1:609"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t="s">
        <v>19796</v>
      </c>
      <c r="LI807" s="11"/>
      <c r="LJ807" s="11"/>
      <c r="LK807" s="11"/>
      <c r="LL807" s="11"/>
      <c r="LM807" s="11"/>
      <c r="LN807" s="11"/>
      <c r="LO807" s="11"/>
      <c r="LP807" s="11"/>
      <c r="LQ807" s="11"/>
      <c r="LR807" s="11"/>
      <c r="LS807" s="11"/>
      <c r="LT807" s="11"/>
      <c r="LU807" s="11"/>
      <c r="LV807" s="11"/>
      <c r="LW807" s="11"/>
      <c r="LX807" s="11"/>
      <c r="LY807" s="11"/>
      <c r="LZ807" s="11"/>
      <c r="MA807" s="11"/>
      <c r="MB807" s="11"/>
      <c r="MC807" s="11"/>
      <c r="MD807" s="11"/>
      <c r="ME807" s="11"/>
      <c r="MF807" s="11"/>
      <c r="MG807" s="11"/>
      <c r="MH807" s="11"/>
      <c r="MI807" s="11"/>
      <c r="MJ807" s="11"/>
      <c r="MK807" s="11"/>
      <c r="ML807" s="11"/>
      <c r="MM807" s="11"/>
      <c r="MN807" s="11"/>
      <c r="MO807" s="11"/>
      <c r="MP807" s="11"/>
      <c r="MQ807" s="11"/>
      <c r="MR807" s="11"/>
      <c r="MS807" s="11"/>
      <c r="MT807" s="11"/>
      <c r="MU807" s="11"/>
      <c r="MV807" s="11"/>
      <c r="MW807" s="11"/>
      <c r="MX807" s="11"/>
      <c r="MY807" s="11"/>
      <c r="MZ807" s="11"/>
      <c r="NA807" s="11"/>
      <c r="NB807" s="11"/>
      <c r="NC807" s="11"/>
      <c r="ND807" s="11"/>
      <c r="NE807" s="11"/>
      <c r="NF807" s="11"/>
      <c r="NG807" s="11"/>
      <c r="NH807" s="11"/>
      <c r="NI807" s="11"/>
      <c r="NJ807" s="11"/>
      <c r="NK807" s="11"/>
      <c r="NL807" s="11"/>
      <c r="NM807" s="11"/>
      <c r="NN807" s="11"/>
      <c r="NO807" s="11"/>
      <c r="NP807" s="11"/>
      <c r="NQ807" s="11"/>
      <c r="NR807" s="11"/>
      <c r="NS807" s="11"/>
      <c r="NT807" s="11"/>
      <c r="NU807" s="11"/>
      <c r="NV807" s="11"/>
      <c r="NW807" s="11"/>
      <c r="NX807" s="11"/>
      <c r="NY807" s="11"/>
      <c r="NZ807" s="11"/>
      <c r="OA807" s="11"/>
      <c r="OB807" s="11"/>
      <c r="OC807" s="11"/>
      <c r="OD807" s="11"/>
      <c r="OE807" s="11"/>
      <c r="OF807" s="11"/>
      <c r="OG807" s="11"/>
      <c r="OH807" s="11"/>
      <c r="OI807" s="11"/>
      <c r="OJ807" s="11"/>
      <c r="OK807" s="11"/>
      <c r="OL807" s="11"/>
      <c r="OM807" s="11"/>
      <c r="ON807" s="11"/>
      <c r="OO807" s="11"/>
      <c r="OP807" s="11"/>
      <c r="OQ807" s="11"/>
      <c r="OR807" s="11"/>
      <c r="OS807" s="11"/>
      <c r="OT807" s="11"/>
      <c r="OU807" s="11"/>
      <c r="OV807" s="11"/>
      <c r="OW807" s="11"/>
      <c r="OX807" s="11"/>
      <c r="OY807" s="11"/>
      <c r="OZ807" s="11"/>
      <c r="PA807" s="11"/>
      <c r="PB807" s="11"/>
      <c r="PC807" s="11"/>
      <c r="PD807" s="11"/>
      <c r="PE807" s="11"/>
      <c r="PF807" s="11"/>
      <c r="PG807" s="11"/>
      <c r="PH807" s="11"/>
      <c r="PI807" s="11"/>
      <c r="PJ807" s="11"/>
      <c r="PK807" s="11"/>
      <c r="PL807" s="11"/>
      <c r="PM807" s="11"/>
      <c r="PN807" s="11"/>
      <c r="PO807" s="11"/>
      <c r="PP807" s="11"/>
      <c r="PQ807" s="11"/>
      <c r="PR807" s="11"/>
      <c r="PS807" s="11"/>
      <c r="PT807" s="11"/>
      <c r="PU807" s="11"/>
      <c r="PV807" s="11"/>
      <c r="PW807" s="11"/>
      <c r="PX807" s="11"/>
      <c r="PY807" s="11"/>
      <c r="PZ807" s="11"/>
      <c r="QA807" s="11"/>
      <c r="QB807" s="11"/>
      <c r="QC807" s="11"/>
      <c r="QD807" s="11"/>
      <c r="QE807" s="11"/>
      <c r="QF807" s="11"/>
      <c r="QG807" s="11"/>
      <c r="QH807" s="11"/>
      <c r="QI807" s="11"/>
      <c r="QJ807" s="11"/>
      <c r="QK807" s="11"/>
      <c r="QL807" s="11"/>
      <c r="QM807" s="11"/>
      <c r="QN807" s="11"/>
      <c r="QO807" s="11"/>
      <c r="QP807" s="11"/>
      <c r="QQ807" s="11"/>
      <c r="QR807" s="11"/>
      <c r="QS807" s="11"/>
      <c r="QT807" s="11"/>
      <c r="QU807" s="11"/>
      <c r="QV807" s="11"/>
      <c r="QW807" s="11"/>
      <c r="QX807" s="11"/>
      <c r="QY807" s="11"/>
      <c r="QZ807" s="11"/>
      <c r="RA807" s="11"/>
      <c r="RB807" s="11"/>
      <c r="RC807" s="11"/>
      <c r="RD807" s="11"/>
      <c r="RE807" s="11"/>
      <c r="RF807" s="11"/>
      <c r="RG807" s="11"/>
      <c r="RH807" s="11"/>
      <c r="RI807" s="11"/>
      <c r="RJ807" s="11"/>
      <c r="RK807" s="11"/>
      <c r="RL807" s="11"/>
      <c r="RM807" s="11"/>
      <c r="RN807" s="11"/>
      <c r="RO807" s="11"/>
      <c r="RP807" s="11"/>
      <c r="RQ807" s="11"/>
      <c r="RR807" s="11"/>
      <c r="RS807" s="11"/>
      <c r="RT807" s="11"/>
      <c r="RU807" s="11"/>
      <c r="RV807" s="11"/>
      <c r="RW807" s="11"/>
      <c r="RX807" s="11"/>
      <c r="RY807" s="11"/>
      <c r="RZ807" s="11"/>
      <c r="SA807" s="11"/>
      <c r="SB807" s="11"/>
      <c r="SC807" s="11"/>
      <c r="SD807" s="11"/>
      <c r="SE807" s="11"/>
      <c r="SF807" s="11"/>
      <c r="SG807" s="11"/>
      <c r="SH807" s="11"/>
      <c r="SI807" s="11"/>
      <c r="SJ807" s="11"/>
      <c r="SK807" s="11"/>
      <c r="SL807" s="11"/>
      <c r="SM807" s="11"/>
      <c r="SN807" s="11"/>
      <c r="SO807" s="11"/>
      <c r="SP807" s="11"/>
      <c r="SQ807" s="11"/>
      <c r="SR807" s="11"/>
      <c r="SS807" s="11"/>
      <c r="ST807" s="11"/>
      <c r="SU807" s="11"/>
      <c r="SV807" s="11"/>
      <c r="SW807" s="11"/>
      <c r="SX807" s="11"/>
      <c r="SY807" s="11"/>
      <c r="SZ807" s="11"/>
      <c r="TA807" s="11"/>
      <c r="TB807" s="11"/>
      <c r="TC807" s="11"/>
      <c r="TD807" s="11"/>
      <c r="TE807" s="11"/>
      <c r="TF807" s="11"/>
      <c r="TG807" s="11"/>
      <c r="TH807" s="11"/>
      <c r="TI807" s="11"/>
      <c r="TJ807" s="11"/>
      <c r="TK807" s="11"/>
      <c r="TL807" s="11"/>
      <c r="TM807" s="11"/>
      <c r="TN807" s="11"/>
      <c r="TO807" s="11"/>
      <c r="TP807" s="11"/>
      <c r="TQ807" s="11"/>
      <c r="TR807" s="11"/>
      <c r="TS807" s="11"/>
      <c r="TT807" s="11"/>
      <c r="TU807" s="11"/>
      <c r="TV807" s="11"/>
      <c r="TW807" s="11"/>
      <c r="TX807" s="11"/>
      <c r="TY807" s="11"/>
      <c r="TZ807" s="11"/>
      <c r="UA807" s="11"/>
      <c r="UB807" s="11"/>
      <c r="UC807" s="11"/>
      <c r="UD807" s="11"/>
      <c r="UE807" s="11"/>
      <c r="UF807" s="11"/>
      <c r="UG807" s="11"/>
      <c r="UH807" s="11"/>
      <c r="UI807" s="11"/>
      <c r="UJ807" s="11"/>
      <c r="UK807" s="11"/>
      <c r="UL807" s="11"/>
      <c r="UM807" s="11"/>
      <c r="UN807" s="11"/>
      <c r="UO807" s="11"/>
      <c r="UP807" s="11"/>
      <c r="UQ807" s="11"/>
      <c r="UR807" s="11"/>
      <c r="US807" s="11"/>
      <c r="UT807" s="11"/>
      <c r="UU807" s="11"/>
      <c r="UV807" s="11"/>
      <c r="UW807" s="11"/>
      <c r="UX807" s="11"/>
      <c r="UY807" s="11"/>
      <c r="UZ807" s="11"/>
      <c r="VA807" s="11"/>
      <c r="VB807" s="11"/>
      <c r="VC807" s="11"/>
      <c r="VD807" s="11"/>
      <c r="VE807" s="11"/>
      <c r="VF807" s="11"/>
      <c r="VG807" s="11"/>
      <c r="VH807" s="11"/>
      <c r="VI807" s="11"/>
      <c r="VJ807" s="11"/>
      <c r="VK807" s="11"/>
      <c r="VL807" s="11"/>
      <c r="VM807" s="11"/>
      <c r="VN807" s="11"/>
      <c r="VO807" s="11"/>
      <c r="VP807" s="11"/>
      <c r="VQ807" s="11"/>
      <c r="VR807" s="11"/>
      <c r="VS807" s="11"/>
      <c r="VT807" s="11"/>
      <c r="VU807" s="11"/>
      <c r="VV807" s="11"/>
      <c r="VW807" s="11"/>
      <c r="VX807" s="11"/>
      <c r="VY807" s="11"/>
      <c r="VZ807" s="11"/>
      <c r="WA807" s="11"/>
      <c r="WB807" s="11"/>
      <c r="WC807" s="11"/>
      <c r="WD807" s="11"/>
      <c r="WE807" s="11"/>
      <c r="WF807" s="11"/>
      <c r="WG807" s="11"/>
      <c r="WH807" s="11"/>
      <c r="WI807" s="11"/>
      <c r="WJ807" s="11"/>
      <c r="WK807" s="11"/>
    </row>
    <row r="808" spans="1:609"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t="s">
        <v>19797</v>
      </c>
      <c r="LI808" s="11"/>
      <c r="LJ808" s="11"/>
      <c r="LK808" s="11"/>
      <c r="LL808" s="11"/>
      <c r="LM808" s="11"/>
      <c r="LN808" s="11"/>
      <c r="LO808" s="11"/>
      <c r="LP808" s="11"/>
      <c r="LQ808" s="11"/>
      <c r="LR808" s="11"/>
      <c r="LS808" s="11"/>
      <c r="LT808" s="11"/>
      <c r="LU808" s="11"/>
      <c r="LV808" s="11"/>
      <c r="LW808" s="11"/>
      <c r="LX808" s="11"/>
      <c r="LY808" s="11"/>
      <c r="LZ808" s="11"/>
      <c r="MA808" s="11"/>
      <c r="MB808" s="11"/>
      <c r="MC808" s="11"/>
      <c r="MD808" s="11"/>
      <c r="ME808" s="11"/>
      <c r="MF808" s="11"/>
      <c r="MG808" s="11"/>
      <c r="MH808" s="11"/>
      <c r="MI808" s="11"/>
      <c r="MJ808" s="11"/>
      <c r="MK808" s="11"/>
      <c r="ML808" s="11"/>
      <c r="MM808" s="11"/>
      <c r="MN808" s="11"/>
      <c r="MO808" s="11"/>
      <c r="MP808" s="11"/>
      <c r="MQ808" s="11"/>
      <c r="MR808" s="11"/>
      <c r="MS808" s="11"/>
      <c r="MT808" s="11"/>
      <c r="MU808" s="11"/>
      <c r="MV808" s="11"/>
      <c r="MW808" s="11"/>
      <c r="MX808" s="11"/>
      <c r="MY808" s="11"/>
      <c r="MZ808" s="11"/>
      <c r="NA808" s="11"/>
      <c r="NB808" s="11"/>
      <c r="NC808" s="11"/>
      <c r="ND808" s="11"/>
      <c r="NE808" s="11"/>
      <c r="NF808" s="11"/>
      <c r="NG808" s="11"/>
      <c r="NH808" s="11"/>
      <c r="NI808" s="11"/>
      <c r="NJ808" s="11"/>
      <c r="NK808" s="11"/>
      <c r="NL808" s="11"/>
      <c r="NM808" s="11"/>
      <c r="NN808" s="11"/>
      <c r="NO808" s="11"/>
      <c r="NP808" s="11"/>
      <c r="NQ808" s="11"/>
      <c r="NR808" s="11"/>
      <c r="NS808" s="11"/>
      <c r="NT808" s="11"/>
      <c r="NU808" s="11"/>
      <c r="NV808" s="11"/>
      <c r="NW808" s="11"/>
      <c r="NX808" s="11"/>
      <c r="NY808" s="11"/>
      <c r="NZ808" s="11"/>
      <c r="OA808" s="11"/>
      <c r="OB808" s="11"/>
      <c r="OC808" s="11"/>
      <c r="OD808" s="11"/>
      <c r="OE808" s="11"/>
      <c r="OF808" s="11"/>
      <c r="OG808" s="11"/>
      <c r="OH808" s="11"/>
      <c r="OI808" s="11"/>
      <c r="OJ808" s="11"/>
      <c r="OK808" s="11"/>
      <c r="OL808" s="11"/>
      <c r="OM808" s="11"/>
      <c r="ON808" s="11"/>
      <c r="OO808" s="11"/>
      <c r="OP808" s="11"/>
      <c r="OQ808" s="11"/>
      <c r="OR808" s="11"/>
      <c r="OS808" s="11"/>
      <c r="OT808" s="11"/>
      <c r="OU808" s="11"/>
      <c r="OV808" s="11"/>
      <c r="OW808" s="11"/>
      <c r="OX808" s="11"/>
      <c r="OY808" s="11"/>
      <c r="OZ808" s="11"/>
      <c r="PA808" s="11"/>
      <c r="PB808" s="11"/>
      <c r="PC808" s="11"/>
      <c r="PD808" s="11"/>
      <c r="PE808" s="11"/>
      <c r="PF808" s="11"/>
      <c r="PG808" s="11"/>
      <c r="PH808" s="11"/>
      <c r="PI808" s="11"/>
      <c r="PJ808" s="11"/>
      <c r="PK808" s="11"/>
      <c r="PL808" s="11"/>
      <c r="PM808" s="11"/>
      <c r="PN808" s="11"/>
      <c r="PO808" s="11"/>
      <c r="PP808" s="11"/>
      <c r="PQ808" s="11"/>
      <c r="PR808" s="11"/>
      <c r="PS808" s="11"/>
      <c r="PT808" s="11"/>
      <c r="PU808" s="11"/>
      <c r="PV808" s="11"/>
      <c r="PW808" s="11"/>
      <c r="PX808" s="11"/>
      <c r="PY808" s="11"/>
      <c r="PZ808" s="11"/>
      <c r="QA808" s="11"/>
      <c r="QB808" s="11"/>
      <c r="QC808" s="11"/>
      <c r="QD808" s="11"/>
      <c r="QE808" s="11"/>
      <c r="QF808" s="11"/>
      <c r="QG808" s="11"/>
      <c r="QH808" s="11"/>
      <c r="QI808" s="11"/>
      <c r="QJ808" s="11"/>
      <c r="QK808" s="11"/>
      <c r="QL808" s="11"/>
      <c r="QM808" s="11"/>
      <c r="QN808" s="11"/>
      <c r="QO808" s="11"/>
      <c r="QP808" s="11"/>
      <c r="QQ808" s="11"/>
      <c r="QR808" s="11"/>
      <c r="QS808" s="11"/>
      <c r="QT808" s="11"/>
      <c r="QU808" s="11"/>
      <c r="QV808" s="11"/>
      <c r="QW808" s="11"/>
      <c r="QX808" s="11"/>
      <c r="QY808" s="11"/>
      <c r="QZ808" s="11"/>
      <c r="RA808" s="11"/>
      <c r="RB808" s="11"/>
      <c r="RC808" s="11"/>
      <c r="RD808" s="11"/>
      <c r="RE808" s="11"/>
      <c r="RF808" s="11"/>
      <c r="RG808" s="11"/>
      <c r="RH808" s="11"/>
      <c r="RI808" s="11"/>
      <c r="RJ808" s="11"/>
      <c r="RK808" s="11"/>
      <c r="RL808" s="11"/>
      <c r="RM808" s="11"/>
      <c r="RN808" s="11"/>
      <c r="RO808" s="11"/>
      <c r="RP808" s="11"/>
      <c r="RQ808" s="11"/>
      <c r="RR808" s="11"/>
      <c r="RS808" s="11"/>
      <c r="RT808" s="11"/>
      <c r="RU808" s="11"/>
      <c r="RV808" s="11"/>
      <c r="RW808" s="11"/>
      <c r="RX808" s="11"/>
      <c r="RY808" s="11"/>
      <c r="RZ808" s="11"/>
      <c r="SA808" s="11"/>
      <c r="SB808" s="11"/>
      <c r="SC808" s="11"/>
      <c r="SD808" s="11"/>
      <c r="SE808" s="11"/>
      <c r="SF808" s="11"/>
      <c r="SG808" s="11"/>
      <c r="SH808" s="11"/>
      <c r="SI808" s="11"/>
      <c r="SJ808" s="11"/>
      <c r="SK808" s="11"/>
      <c r="SL808" s="11"/>
      <c r="SM808" s="11"/>
      <c r="SN808" s="11"/>
      <c r="SO808" s="11"/>
      <c r="SP808" s="11"/>
      <c r="SQ808" s="11"/>
      <c r="SR808" s="11"/>
      <c r="SS808" s="11"/>
      <c r="ST808" s="11"/>
      <c r="SU808" s="11"/>
      <c r="SV808" s="11"/>
      <c r="SW808" s="11"/>
      <c r="SX808" s="11"/>
      <c r="SY808" s="11"/>
      <c r="SZ808" s="11"/>
      <c r="TA808" s="11"/>
      <c r="TB808" s="11"/>
      <c r="TC808" s="11"/>
      <c r="TD808" s="11"/>
      <c r="TE808" s="11"/>
      <c r="TF808" s="11"/>
      <c r="TG808" s="11"/>
      <c r="TH808" s="11"/>
      <c r="TI808" s="11"/>
      <c r="TJ808" s="11"/>
      <c r="TK808" s="11"/>
      <c r="TL808" s="11"/>
      <c r="TM808" s="11"/>
      <c r="TN808" s="11"/>
      <c r="TO808" s="11"/>
      <c r="TP808" s="11"/>
      <c r="TQ808" s="11"/>
      <c r="TR808" s="11"/>
      <c r="TS808" s="11"/>
      <c r="TT808" s="11"/>
      <c r="TU808" s="11"/>
      <c r="TV808" s="11"/>
      <c r="TW808" s="11"/>
      <c r="TX808" s="11"/>
      <c r="TY808" s="11"/>
      <c r="TZ808" s="11"/>
      <c r="UA808" s="11"/>
      <c r="UB808" s="11"/>
      <c r="UC808" s="11"/>
      <c r="UD808" s="11"/>
      <c r="UE808" s="11"/>
      <c r="UF808" s="11"/>
      <c r="UG808" s="11"/>
      <c r="UH808" s="11"/>
      <c r="UI808" s="11"/>
      <c r="UJ808" s="11"/>
      <c r="UK808" s="11"/>
      <c r="UL808" s="11"/>
      <c r="UM808" s="11"/>
      <c r="UN808" s="11"/>
      <c r="UO808" s="11"/>
      <c r="UP808" s="11"/>
      <c r="UQ808" s="11"/>
      <c r="UR808" s="11"/>
      <c r="US808" s="11"/>
      <c r="UT808" s="11"/>
      <c r="UU808" s="11"/>
      <c r="UV808" s="11"/>
      <c r="UW808" s="11"/>
      <c r="UX808" s="11"/>
      <c r="UY808" s="11"/>
      <c r="UZ808" s="11"/>
      <c r="VA808" s="11"/>
      <c r="VB808" s="11"/>
      <c r="VC808" s="11"/>
      <c r="VD808" s="11"/>
      <c r="VE808" s="11"/>
      <c r="VF808" s="11"/>
      <c r="VG808" s="11"/>
      <c r="VH808" s="11"/>
      <c r="VI808" s="11"/>
      <c r="VJ808" s="11"/>
      <c r="VK808" s="11"/>
      <c r="VL808" s="11"/>
      <c r="VM808" s="11"/>
      <c r="VN808" s="11"/>
      <c r="VO808" s="11"/>
      <c r="VP808" s="11"/>
      <c r="VQ808" s="11"/>
      <c r="VR808" s="11"/>
      <c r="VS808" s="11"/>
      <c r="VT808" s="11"/>
      <c r="VU808" s="11"/>
      <c r="VV808" s="11"/>
      <c r="VW808" s="11"/>
      <c r="VX808" s="11"/>
      <c r="VY808" s="11"/>
      <c r="VZ808" s="11"/>
      <c r="WA808" s="11"/>
      <c r="WB808" s="11"/>
      <c r="WC808" s="11"/>
      <c r="WD808" s="11"/>
      <c r="WE808" s="11"/>
      <c r="WF808" s="11"/>
      <c r="WG808" s="11"/>
      <c r="WH808" s="11"/>
      <c r="WI808" s="11"/>
      <c r="WJ808" s="11"/>
      <c r="WK808" s="11"/>
    </row>
    <row r="809" spans="1:609"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t="s">
        <v>19798</v>
      </c>
      <c r="LI809" s="11"/>
      <c r="LJ809" s="11"/>
      <c r="LK809" s="11"/>
      <c r="LL809" s="11"/>
      <c r="LM809" s="11"/>
      <c r="LN809" s="11"/>
      <c r="LO809" s="11"/>
      <c r="LP809" s="11"/>
      <c r="LQ809" s="11"/>
      <c r="LR809" s="11"/>
      <c r="LS809" s="11"/>
      <c r="LT809" s="11"/>
      <c r="LU809" s="11"/>
      <c r="LV809" s="11"/>
      <c r="LW809" s="11"/>
      <c r="LX809" s="11"/>
      <c r="LY809" s="11"/>
      <c r="LZ809" s="11"/>
      <c r="MA809" s="11"/>
      <c r="MB809" s="11"/>
      <c r="MC809" s="11"/>
      <c r="MD809" s="11"/>
      <c r="ME809" s="11"/>
      <c r="MF809" s="11"/>
      <c r="MG809" s="11"/>
      <c r="MH809" s="11"/>
      <c r="MI809" s="11"/>
      <c r="MJ809" s="11"/>
      <c r="MK809" s="11"/>
      <c r="ML809" s="11"/>
      <c r="MM809" s="11"/>
      <c r="MN809" s="11"/>
      <c r="MO809" s="11"/>
      <c r="MP809" s="11"/>
      <c r="MQ809" s="11"/>
      <c r="MR809" s="11"/>
      <c r="MS809" s="11"/>
      <c r="MT809" s="11"/>
      <c r="MU809" s="11"/>
      <c r="MV809" s="11"/>
      <c r="MW809" s="11"/>
      <c r="MX809" s="11"/>
      <c r="MY809" s="11"/>
      <c r="MZ809" s="11"/>
      <c r="NA809" s="11"/>
      <c r="NB809" s="11"/>
      <c r="NC809" s="11"/>
      <c r="ND809" s="11"/>
      <c r="NE809" s="11"/>
      <c r="NF809" s="11"/>
      <c r="NG809" s="11"/>
      <c r="NH809" s="11"/>
      <c r="NI809" s="11"/>
      <c r="NJ809" s="11"/>
      <c r="NK809" s="11"/>
      <c r="NL809" s="11"/>
      <c r="NM809" s="11"/>
      <c r="NN809" s="11"/>
      <c r="NO809" s="11"/>
      <c r="NP809" s="11"/>
      <c r="NQ809" s="11"/>
      <c r="NR809" s="11"/>
      <c r="NS809" s="11"/>
      <c r="NT809" s="11"/>
      <c r="NU809" s="11"/>
      <c r="NV809" s="11"/>
      <c r="NW809" s="11"/>
      <c r="NX809" s="11"/>
      <c r="NY809" s="11"/>
      <c r="NZ809" s="11"/>
      <c r="OA809" s="11"/>
      <c r="OB809" s="11"/>
      <c r="OC809" s="11"/>
      <c r="OD809" s="11"/>
      <c r="OE809" s="11"/>
      <c r="OF809" s="11"/>
      <c r="OG809" s="11"/>
      <c r="OH809" s="11"/>
      <c r="OI809" s="11"/>
      <c r="OJ809" s="11"/>
      <c r="OK809" s="11"/>
      <c r="OL809" s="11"/>
      <c r="OM809" s="11"/>
      <c r="ON809" s="11"/>
      <c r="OO809" s="11"/>
      <c r="OP809" s="11"/>
      <c r="OQ809" s="11"/>
      <c r="OR809" s="11"/>
      <c r="OS809" s="11"/>
      <c r="OT809" s="11"/>
      <c r="OU809" s="11"/>
      <c r="OV809" s="11"/>
      <c r="OW809" s="11"/>
      <c r="OX809" s="11"/>
      <c r="OY809" s="11"/>
      <c r="OZ809" s="11"/>
      <c r="PA809" s="11"/>
      <c r="PB809" s="11"/>
      <c r="PC809" s="11"/>
      <c r="PD809" s="11"/>
      <c r="PE809" s="11"/>
      <c r="PF809" s="11"/>
      <c r="PG809" s="11"/>
      <c r="PH809" s="11"/>
      <c r="PI809" s="11"/>
      <c r="PJ809" s="11"/>
      <c r="PK809" s="11"/>
      <c r="PL809" s="11"/>
      <c r="PM809" s="11"/>
      <c r="PN809" s="11"/>
      <c r="PO809" s="11"/>
      <c r="PP809" s="11"/>
      <c r="PQ809" s="11"/>
      <c r="PR809" s="11"/>
      <c r="PS809" s="11"/>
      <c r="PT809" s="11"/>
      <c r="PU809" s="11"/>
      <c r="PV809" s="11"/>
      <c r="PW809" s="11"/>
      <c r="PX809" s="11"/>
      <c r="PY809" s="11"/>
      <c r="PZ809" s="11"/>
      <c r="QA809" s="11"/>
      <c r="QB809" s="11"/>
      <c r="QC809" s="11"/>
      <c r="QD809" s="11"/>
      <c r="QE809" s="11"/>
      <c r="QF809" s="11"/>
      <c r="QG809" s="11"/>
      <c r="QH809" s="11"/>
      <c r="QI809" s="11"/>
      <c r="QJ809" s="11"/>
      <c r="QK809" s="11"/>
      <c r="QL809" s="11"/>
      <c r="QM809" s="11"/>
      <c r="QN809" s="11"/>
      <c r="QO809" s="11"/>
      <c r="QP809" s="11"/>
      <c r="QQ809" s="11"/>
      <c r="QR809" s="11"/>
      <c r="QS809" s="11"/>
      <c r="QT809" s="11"/>
      <c r="QU809" s="11"/>
      <c r="QV809" s="11"/>
      <c r="QW809" s="11"/>
      <c r="QX809" s="11"/>
      <c r="QY809" s="11"/>
      <c r="QZ809" s="11"/>
      <c r="RA809" s="11"/>
      <c r="RB809" s="11"/>
      <c r="RC809" s="11"/>
      <c r="RD809" s="11"/>
      <c r="RE809" s="11"/>
      <c r="RF809" s="11"/>
      <c r="RG809" s="11"/>
      <c r="RH809" s="11"/>
      <c r="RI809" s="11"/>
      <c r="RJ809" s="11"/>
      <c r="RK809" s="11"/>
      <c r="RL809" s="11"/>
      <c r="RM809" s="11"/>
      <c r="RN809" s="11"/>
      <c r="RO809" s="11"/>
      <c r="RP809" s="11"/>
      <c r="RQ809" s="11"/>
      <c r="RR809" s="11"/>
      <c r="RS809" s="11"/>
      <c r="RT809" s="11"/>
      <c r="RU809" s="11"/>
      <c r="RV809" s="11"/>
      <c r="RW809" s="11"/>
      <c r="RX809" s="11"/>
      <c r="RY809" s="11"/>
      <c r="RZ809" s="11"/>
      <c r="SA809" s="11"/>
      <c r="SB809" s="11"/>
      <c r="SC809" s="11"/>
      <c r="SD809" s="11"/>
      <c r="SE809" s="11"/>
      <c r="SF809" s="11"/>
      <c r="SG809" s="11"/>
      <c r="SH809" s="11"/>
      <c r="SI809" s="11"/>
      <c r="SJ809" s="11"/>
      <c r="SK809" s="11"/>
      <c r="SL809" s="11"/>
      <c r="SM809" s="11"/>
      <c r="SN809" s="11"/>
      <c r="SO809" s="11"/>
      <c r="SP809" s="11"/>
      <c r="SQ809" s="11"/>
      <c r="SR809" s="11"/>
      <c r="SS809" s="11"/>
      <c r="ST809" s="11"/>
      <c r="SU809" s="11"/>
      <c r="SV809" s="11"/>
      <c r="SW809" s="11"/>
      <c r="SX809" s="11"/>
      <c r="SY809" s="11"/>
      <c r="SZ809" s="11"/>
      <c r="TA809" s="11"/>
      <c r="TB809" s="11"/>
      <c r="TC809" s="11"/>
      <c r="TD809" s="11"/>
      <c r="TE809" s="11"/>
      <c r="TF809" s="11"/>
      <c r="TG809" s="11"/>
      <c r="TH809" s="11"/>
      <c r="TI809" s="11"/>
      <c r="TJ809" s="11"/>
      <c r="TK809" s="11"/>
      <c r="TL809" s="11"/>
      <c r="TM809" s="11"/>
      <c r="TN809" s="11"/>
      <c r="TO809" s="11"/>
      <c r="TP809" s="11"/>
      <c r="TQ809" s="11"/>
      <c r="TR809" s="11"/>
      <c r="TS809" s="11"/>
      <c r="TT809" s="11"/>
      <c r="TU809" s="11"/>
      <c r="TV809" s="11"/>
      <c r="TW809" s="11"/>
      <c r="TX809" s="11"/>
      <c r="TY809" s="11"/>
      <c r="TZ809" s="11"/>
      <c r="UA809" s="11"/>
      <c r="UB809" s="11"/>
      <c r="UC809" s="11"/>
      <c r="UD809" s="11"/>
      <c r="UE809" s="11"/>
      <c r="UF809" s="11"/>
      <c r="UG809" s="11"/>
      <c r="UH809" s="11"/>
      <c r="UI809" s="11"/>
      <c r="UJ809" s="11"/>
      <c r="UK809" s="11"/>
      <c r="UL809" s="11"/>
      <c r="UM809" s="11"/>
      <c r="UN809" s="11"/>
      <c r="UO809" s="11"/>
      <c r="UP809" s="11"/>
      <c r="UQ809" s="11"/>
      <c r="UR809" s="11"/>
      <c r="US809" s="11"/>
      <c r="UT809" s="11"/>
      <c r="UU809" s="11"/>
      <c r="UV809" s="11"/>
      <c r="UW809" s="11"/>
      <c r="UX809" s="11"/>
      <c r="UY809" s="11"/>
      <c r="UZ809" s="11"/>
      <c r="VA809" s="11"/>
      <c r="VB809" s="11"/>
      <c r="VC809" s="11"/>
      <c r="VD809" s="11"/>
      <c r="VE809" s="11"/>
      <c r="VF809" s="11"/>
      <c r="VG809" s="11"/>
      <c r="VH809" s="11"/>
      <c r="VI809" s="11"/>
      <c r="VJ809" s="11"/>
      <c r="VK809" s="11"/>
      <c r="VL809" s="11"/>
      <c r="VM809" s="11"/>
      <c r="VN809" s="11"/>
      <c r="VO809" s="11"/>
      <c r="VP809" s="11"/>
      <c r="VQ809" s="11"/>
      <c r="VR809" s="11"/>
      <c r="VS809" s="11"/>
      <c r="VT809" s="11"/>
      <c r="VU809" s="11"/>
      <c r="VV809" s="11"/>
      <c r="VW809" s="11"/>
      <c r="VX809" s="11"/>
      <c r="VY809" s="11"/>
      <c r="VZ809" s="11"/>
      <c r="WA809" s="11"/>
      <c r="WB809" s="11"/>
      <c r="WC809" s="11"/>
      <c r="WD809" s="11"/>
      <c r="WE809" s="11"/>
      <c r="WF809" s="11"/>
      <c r="WG809" s="11"/>
      <c r="WH809" s="11"/>
      <c r="WI809" s="11"/>
      <c r="WJ809" s="11"/>
      <c r="WK809" s="11"/>
    </row>
    <row r="810" spans="1:609"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t="s">
        <v>19799</v>
      </c>
      <c r="LI810" s="11"/>
      <c r="LJ810" s="11"/>
      <c r="LK810" s="11"/>
      <c r="LL810" s="11"/>
      <c r="LM810" s="11"/>
      <c r="LN810" s="11"/>
      <c r="LO810" s="11"/>
      <c r="LP810" s="11"/>
      <c r="LQ810" s="11"/>
      <c r="LR810" s="11"/>
      <c r="LS810" s="11"/>
      <c r="LT810" s="11"/>
      <c r="LU810" s="11"/>
      <c r="LV810" s="11"/>
      <c r="LW810" s="11"/>
      <c r="LX810" s="11"/>
      <c r="LY810" s="11"/>
      <c r="LZ810" s="11"/>
      <c r="MA810" s="11"/>
      <c r="MB810" s="11"/>
      <c r="MC810" s="11"/>
      <c r="MD810" s="11"/>
      <c r="ME810" s="11"/>
      <c r="MF810" s="11"/>
      <c r="MG810" s="11"/>
      <c r="MH810" s="11"/>
      <c r="MI810" s="11"/>
      <c r="MJ810" s="11"/>
      <c r="MK810" s="11"/>
      <c r="ML810" s="11"/>
      <c r="MM810" s="11"/>
      <c r="MN810" s="11"/>
      <c r="MO810" s="11"/>
      <c r="MP810" s="11"/>
      <c r="MQ810" s="11"/>
      <c r="MR810" s="11"/>
      <c r="MS810" s="11"/>
      <c r="MT810" s="11"/>
      <c r="MU810" s="11"/>
      <c r="MV810" s="11"/>
      <c r="MW810" s="11"/>
      <c r="MX810" s="11"/>
      <c r="MY810" s="11"/>
      <c r="MZ810" s="11"/>
      <c r="NA810" s="11"/>
      <c r="NB810" s="11"/>
      <c r="NC810" s="11"/>
      <c r="ND810" s="11"/>
      <c r="NE810" s="11"/>
      <c r="NF810" s="11"/>
      <c r="NG810" s="11"/>
      <c r="NH810" s="11"/>
      <c r="NI810" s="11"/>
      <c r="NJ810" s="11"/>
      <c r="NK810" s="11"/>
      <c r="NL810" s="11"/>
      <c r="NM810" s="11"/>
      <c r="NN810" s="11"/>
      <c r="NO810" s="11"/>
      <c r="NP810" s="11"/>
      <c r="NQ810" s="11"/>
      <c r="NR810" s="11"/>
      <c r="NS810" s="11"/>
      <c r="NT810" s="11"/>
      <c r="NU810" s="11"/>
      <c r="NV810" s="11"/>
      <c r="NW810" s="11"/>
      <c r="NX810" s="11"/>
      <c r="NY810" s="11"/>
      <c r="NZ810" s="11"/>
      <c r="OA810" s="11"/>
      <c r="OB810" s="11"/>
      <c r="OC810" s="11"/>
      <c r="OD810" s="11"/>
      <c r="OE810" s="11"/>
      <c r="OF810" s="11"/>
      <c r="OG810" s="11"/>
      <c r="OH810" s="11"/>
      <c r="OI810" s="11"/>
      <c r="OJ810" s="11"/>
      <c r="OK810" s="11"/>
      <c r="OL810" s="11"/>
      <c r="OM810" s="11"/>
      <c r="ON810" s="11"/>
      <c r="OO810" s="11"/>
      <c r="OP810" s="11"/>
      <c r="OQ810" s="11"/>
      <c r="OR810" s="11"/>
      <c r="OS810" s="11"/>
      <c r="OT810" s="11"/>
      <c r="OU810" s="11"/>
      <c r="OV810" s="11"/>
      <c r="OW810" s="11"/>
      <c r="OX810" s="11"/>
      <c r="OY810" s="11"/>
      <c r="OZ810" s="11"/>
      <c r="PA810" s="11"/>
      <c r="PB810" s="11"/>
      <c r="PC810" s="11"/>
      <c r="PD810" s="11"/>
      <c r="PE810" s="11"/>
      <c r="PF810" s="11"/>
      <c r="PG810" s="11"/>
      <c r="PH810" s="11"/>
      <c r="PI810" s="11"/>
      <c r="PJ810" s="11"/>
      <c r="PK810" s="11"/>
      <c r="PL810" s="11"/>
      <c r="PM810" s="11"/>
      <c r="PN810" s="11"/>
      <c r="PO810" s="11"/>
      <c r="PP810" s="11"/>
      <c r="PQ810" s="11"/>
      <c r="PR810" s="11"/>
      <c r="PS810" s="11"/>
      <c r="PT810" s="11"/>
      <c r="PU810" s="11"/>
      <c r="PV810" s="11"/>
      <c r="PW810" s="11"/>
      <c r="PX810" s="11"/>
      <c r="PY810" s="11"/>
      <c r="PZ810" s="11"/>
      <c r="QA810" s="11"/>
      <c r="QB810" s="11"/>
      <c r="QC810" s="11"/>
      <c r="QD810" s="11"/>
      <c r="QE810" s="11"/>
      <c r="QF810" s="11"/>
      <c r="QG810" s="11"/>
      <c r="QH810" s="11"/>
      <c r="QI810" s="11"/>
      <c r="QJ810" s="11"/>
      <c r="QK810" s="11"/>
      <c r="QL810" s="11"/>
      <c r="QM810" s="11"/>
      <c r="QN810" s="11"/>
      <c r="QO810" s="11"/>
      <c r="QP810" s="11"/>
      <c r="QQ810" s="11"/>
      <c r="QR810" s="11"/>
      <c r="QS810" s="11"/>
      <c r="QT810" s="11"/>
      <c r="QU810" s="11"/>
      <c r="QV810" s="11"/>
      <c r="QW810" s="11"/>
      <c r="QX810" s="11"/>
      <c r="QY810" s="11"/>
      <c r="QZ810" s="11"/>
      <c r="RA810" s="11"/>
      <c r="RB810" s="11"/>
      <c r="RC810" s="11"/>
      <c r="RD810" s="11"/>
      <c r="RE810" s="11"/>
      <c r="RF810" s="11"/>
      <c r="RG810" s="11"/>
      <c r="RH810" s="11"/>
      <c r="RI810" s="11"/>
      <c r="RJ810" s="11"/>
      <c r="RK810" s="11"/>
      <c r="RL810" s="11"/>
      <c r="RM810" s="11"/>
      <c r="RN810" s="11"/>
      <c r="RO810" s="11"/>
      <c r="RP810" s="11"/>
      <c r="RQ810" s="11"/>
      <c r="RR810" s="11"/>
      <c r="RS810" s="11"/>
      <c r="RT810" s="11"/>
      <c r="RU810" s="11"/>
      <c r="RV810" s="11"/>
      <c r="RW810" s="11"/>
      <c r="RX810" s="11"/>
      <c r="RY810" s="11"/>
      <c r="RZ810" s="11"/>
      <c r="SA810" s="11"/>
      <c r="SB810" s="11"/>
      <c r="SC810" s="11"/>
      <c r="SD810" s="11"/>
      <c r="SE810" s="11"/>
      <c r="SF810" s="11"/>
      <c r="SG810" s="11"/>
      <c r="SH810" s="11"/>
      <c r="SI810" s="11"/>
      <c r="SJ810" s="11"/>
      <c r="SK810" s="11"/>
      <c r="SL810" s="11"/>
      <c r="SM810" s="11"/>
      <c r="SN810" s="11"/>
      <c r="SO810" s="11"/>
      <c r="SP810" s="11"/>
      <c r="SQ810" s="11"/>
      <c r="SR810" s="11"/>
      <c r="SS810" s="11"/>
      <c r="ST810" s="11"/>
      <c r="SU810" s="11"/>
      <c r="SV810" s="11"/>
      <c r="SW810" s="11"/>
      <c r="SX810" s="11"/>
      <c r="SY810" s="11"/>
      <c r="SZ810" s="11"/>
      <c r="TA810" s="11"/>
      <c r="TB810" s="11"/>
      <c r="TC810" s="11"/>
      <c r="TD810" s="11"/>
      <c r="TE810" s="11"/>
      <c r="TF810" s="11"/>
      <c r="TG810" s="11"/>
      <c r="TH810" s="11"/>
      <c r="TI810" s="11"/>
      <c r="TJ810" s="11"/>
      <c r="TK810" s="11"/>
      <c r="TL810" s="11"/>
      <c r="TM810" s="11"/>
      <c r="TN810" s="11"/>
      <c r="TO810" s="11"/>
      <c r="TP810" s="11"/>
      <c r="TQ810" s="11"/>
      <c r="TR810" s="11"/>
      <c r="TS810" s="11"/>
      <c r="TT810" s="11"/>
      <c r="TU810" s="11"/>
      <c r="TV810" s="11"/>
      <c r="TW810" s="11"/>
      <c r="TX810" s="11"/>
      <c r="TY810" s="11"/>
      <c r="TZ810" s="11"/>
      <c r="UA810" s="11"/>
      <c r="UB810" s="11"/>
      <c r="UC810" s="11"/>
      <c r="UD810" s="11"/>
      <c r="UE810" s="11"/>
      <c r="UF810" s="11"/>
      <c r="UG810" s="11"/>
      <c r="UH810" s="11"/>
      <c r="UI810" s="11"/>
      <c r="UJ810" s="11"/>
      <c r="UK810" s="11"/>
      <c r="UL810" s="11"/>
      <c r="UM810" s="11"/>
      <c r="UN810" s="11"/>
      <c r="UO810" s="11"/>
      <c r="UP810" s="11"/>
      <c r="UQ810" s="11"/>
      <c r="UR810" s="11"/>
      <c r="US810" s="11"/>
      <c r="UT810" s="11"/>
      <c r="UU810" s="11"/>
      <c r="UV810" s="11"/>
      <c r="UW810" s="11"/>
      <c r="UX810" s="11"/>
      <c r="UY810" s="11"/>
      <c r="UZ810" s="11"/>
      <c r="VA810" s="11"/>
      <c r="VB810" s="11"/>
      <c r="VC810" s="11"/>
      <c r="VD810" s="11"/>
      <c r="VE810" s="11"/>
      <c r="VF810" s="11"/>
      <c r="VG810" s="11"/>
      <c r="VH810" s="11"/>
      <c r="VI810" s="11"/>
      <c r="VJ810" s="11"/>
      <c r="VK810" s="11"/>
      <c r="VL810" s="11"/>
      <c r="VM810" s="11"/>
      <c r="VN810" s="11"/>
      <c r="VO810" s="11"/>
      <c r="VP810" s="11"/>
      <c r="VQ810" s="11"/>
      <c r="VR810" s="11"/>
      <c r="VS810" s="11"/>
      <c r="VT810" s="11"/>
      <c r="VU810" s="11"/>
      <c r="VV810" s="11"/>
      <c r="VW810" s="11"/>
      <c r="VX810" s="11"/>
      <c r="VY810" s="11"/>
      <c r="VZ810" s="11"/>
      <c r="WA810" s="11"/>
      <c r="WB810" s="11"/>
      <c r="WC810" s="11"/>
      <c r="WD810" s="11"/>
      <c r="WE810" s="11"/>
      <c r="WF810" s="11"/>
      <c r="WG810" s="11"/>
      <c r="WH810" s="11"/>
      <c r="WI810" s="11"/>
      <c r="WJ810" s="11"/>
      <c r="WK810" s="11"/>
    </row>
    <row r="811" spans="1:609"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t="s">
        <v>19800</v>
      </c>
      <c r="LI811" s="11"/>
      <c r="LJ811" s="11"/>
      <c r="LK811" s="11"/>
      <c r="LL811" s="11"/>
      <c r="LM811" s="11"/>
      <c r="LN811" s="11"/>
      <c r="LO811" s="11"/>
      <c r="LP811" s="11"/>
      <c r="LQ811" s="11"/>
      <c r="LR811" s="11"/>
      <c r="LS811" s="11"/>
      <c r="LT811" s="11"/>
      <c r="LU811" s="11"/>
      <c r="LV811" s="11"/>
      <c r="LW811" s="11"/>
      <c r="LX811" s="11"/>
      <c r="LY811" s="11"/>
      <c r="LZ811" s="11"/>
      <c r="MA811" s="11"/>
      <c r="MB811" s="11"/>
      <c r="MC811" s="11"/>
      <c r="MD811" s="11"/>
      <c r="ME811" s="11"/>
      <c r="MF811" s="11"/>
      <c r="MG811" s="11"/>
      <c r="MH811" s="11"/>
      <c r="MI811" s="11"/>
      <c r="MJ811" s="11"/>
      <c r="MK811" s="11"/>
      <c r="ML811" s="11"/>
      <c r="MM811" s="11"/>
      <c r="MN811" s="11"/>
      <c r="MO811" s="11"/>
      <c r="MP811" s="11"/>
      <c r="MQ811" s="11"/>
      <c r="MR811" s="11"/>
      <c r="MS811" s="11"/>
      <c r="MT811" s="11"/>
      <c r="MU811" s="11"/>
      <c r="MV811" s="11"/>
      <c r="MW811" s="11"/>
      <c r="MX811" s="11"/>
      <c r="MY811" s="11"/>
      <c r="MZ811" s="11"/>
      <c r="NA811" s="11"/>
      <c r="NB811" s="11"/>
      <c r="NC811" s="11"/>
      <c r="ND811" s="11"/>
      <c r="NE811" s="11"/>
      <c r="NF811" s="11"/>
      <c r="NG811" s="11"/>
      <c r="NH811" s="11"/>
      <c r="NI811" s="11"/>
      <c r="NJ811" s="11"/>
      <c r="NK811" s="11"/>
      <c r="NL811" s="11"/>
      <c r="NM811" s="11"/>
      <c r="NN811" s="11"/>
      <c r="NO811" s="11"/>
      <c r="NP811" s="11"/>
      <c r="NQ811" s="11"/>
      <c r="NR811" s="11"/>
      <c r="NS811" s="11"/>
      <c r="NT811" s="11"/>
      <c r="NU811" s="11"/>
      <c r="NV811" s="11"/>
      <c r="NW811" s="11"/>
      <c r="NX811" s="11"/>
      <c r="NY811" s="11"/>
      <c r="NZ811" s="11"/>
      <c r="OA811" s="11"/>
      <c r="OB811" s="11"/>
      <c r="OC811" s="11"/>
      <c r="OD811" s="11"/>
      <c r="OE811" s="11"/>
      <c r="OF811" s="11"/>
      <c r="OG811" s="11"/>
      <c r="OH811" s="11"/>
      <c r="OI811" s="11"/>
      <c r="OJ811" s="11"/>
      <c r="OK811" s="11"/>
      <c r="OL811" s="11"/>
      <c r="OM811" s="11"/>
      <c r="ON811" s="11"/>
      <c r="OO811" s="11"/>
      <c r="OP811" s="11"/>
      <c r="OQ811" s="11"/>
      <c r="OR811" s="11"/>
      <c r="OS811" s="11"/>
      <c r="OT811" s="11"/>
      <c r="OU811" s="11"/>
      <c r="OV811" s="11"/>
      <c r="OW811" s="11"/>
      <c r="OX811" s="11"/>
      <c r="OY811" s="11"/>
      <c r="OZ811" s="11"/>
      <c r="PA811" s="11"/>
      <c r="PB811" s="11"/>
      <c r="PC811" s="11"/>
      <c r="PD811" s="11"/>
      <c r="PE811" s="11"/>
      <c r="PF811" s="11"/>
      <c r="PG811" s="11"/>
      <c r="PH811" s="11"/>
      <c r="PI811" s="11"/>
      <c r="PJ811" s="11"/>
      <c r="PK811" s="11"/>
      <c r="PL811" s="11"/>
      <c r="PM811" s="11"/>
      <c r="PN811" s="11"/>
      <c r="PO811" s="11"/>
      <c r="PP811" s="11"/>
      <c r="PQ811" s="11"/>
      <c r="PR811" s="11"/>
      <c r="PS811" s="11"/>
      <c r="PT811" s="11"/>
      <c r="PU811" s="11"/>
      <c r="PV811" s="11"/>
      <c r="PW811" s="11"/>
      <c r="PX811" s="11"/>
      <c r="PY811" s="11"/>
      <c r="PZ811" s="11"/>
      <c r="QA811" s="11"/>
      <c r="QB811" s="11"/>
      <c r="QC811" s="11"/>
      <c r="QD811" s="11"/>
      <c r="QE811" s="11"/>
      <c r="QF811" s="11"/>
      <c r="QG811" s="11"/>
      <c r="QH811" s="11"/>
      <c r="QI811" s="11"/>
      <c r="QJ811" s="11"/>
      <c r="QK811" s="11"/>
      <c r="QL811" s="11"/>
      <c r="QM811" s="11"/>
      <c r="QN811" s="11"/>
      <c r="QO811" s="11"/>
      <c r="QP811" s="11"/>
      <c r="QQ811" s="11"/>
      <c r="QR811" s="11"/>
      <c r="QS811" s="11"/>
      <c r="QT811" s="11"/>
      <c r="QU811" s="11"/>
      <c r="QV811" s="11"/>
      <c r="QW811" s="11"/>
      <c r="QX811" s="11"/>
      <c r="QY811" s="11"/>
      <c r="QZ811" s="11"/>
      <c r="RA811" s="11"/>
      <c r="RB811" s="11"/>
      <c r="RC811" s="11"/>
      <c r="RD811" s="11"/>
      <c r="RE811" s="11"/>
      <c r="RF811" s="11"/>
      <c r="RG811" s="11"/>
      <c r="RH811" s="11"/>
      <c r="RI811" s="11"/>
      <c r="RJ811" s="11"/>
      <c r="RK811" s="11"/>
      <c r="RL811" s="11"/>
      <c r="RM811" s="11"/>
      <c r="RN811" s="11"/>
      <c r="RO811" s="11"/>
      <c r="RP811" s="11"/>
      <c r="RQ811" s="11"/>
      <c r="RR811" s="11"/>
      <c r="RS811" s="11"/>
      <c r="RT811" s="11"/>
      <c r="RU811" s="11"/>
      <c r="RV811" s="11"/>
      <c r="RW811" s="11"/>
      <c r="RX811" s="11"/>
      <c r="RY811" s="11"/>
      <c r="RZ811" s="11"/>
      <c r="SA811" s="11"/>
      <c r="SB811" s="11"/>
      <c r="SC811" s="11"/>
      <c r="SD811" s="11"/>
      <c r="SE811" s="11"/>
      <c r="SF811" s="11"/>
      <c r="SG811" s="11"/>
      <c r="SH811" s="11"/>
      <c r="SI811" s="11"/>
      <c r="SJ811" s="11"/>
      <c r="SK811" s="11"/>
      <c r="SL811" s="11"/>
      <c r="SM811" s="11"/>
      <c r="SN811" s="11"/>
      <c r="SO811" s="11"/>
      <c r="SP811" s="11"/>
      <c r="SQ811" s="11"/>
      <c r="SR811" s="11"/>
      <c r="SS811" s="11"/>
      <c r="ST811" s="11"/>
      <c r="SU811" s="11"/>
      <c r="SV811" s="11"/>
      <c r="SW811" s="11"/>
      <c r="SX811" s="11"/>
      <c r="SY811" s="11"/>
      <c r="SZ811" s="11"/>
      <c r="TA811" s="11"/>
      <c r="TB811" s="11"/>
      <c r="TC811" s="11"/>
      <c r="TD811" s="11"/>
      <c r="TE811" s="11"/>
      <c r="TF811" s="11"/>
      <c r="TG811" s="11"/>
      <c r="TH811" s="11"/>
      <c r="TI811" s="11"/>
      <c r="TJ811" s="11"/>
      <c r="TK811" s="11"/>
      <c r="TL811" s="11"/>
      <c r="TM811" s="11"/>
      <c r="TN811" s="11"/>
      <c r="TO811" s="11"/>
      <c r="TP811" s="11"/>
      <c r="TQ811" s="11"/>
      <c r="TR811" s="11"/>
      <c r="TS811" s="11"/>
      <c r="TT811" s="11"/>
      <c r="TU811" s="11"/>
      <c r="TV811" s="11"/>
      <c r="TW811" s="11"/>
      <c r="TX811" s="11"/>
      <c r="TY811" s="11"/>
      <c r="TZ811" s="11"/>
      <c r="UA811" s="11"/>
      <c r="UB811" s="11"/>
      <c r="UC811" s="11"/>
      <c r="UD811" s="11"/>
      <c r="UE811" s="11"/>
      <c r="UF811" s="11"/>
      <c r="UG811" s="11"/>
      <c r="UH811" s="11"/>
      <c r="UI811" s="11"/>
      <c r="UJ811" s="11"/>
      <c r="UK811" s="11"/>
      <c r="UL811" s="11"/>
      <c r="UM811" s="11"/>
      <c r="UN811" s="11"/>
      <c r="UO811" s="11"/>
      <c r="UP811" s="11"/>
      <c r="UQ811" s="11"/>
      <c r="UR811" s="11"/>
      <c r="US811" s="11"/>
      <c r="UT811" s="11"/>
      <c r="UU811" s="11"/>
      <c r="UV811" s="11"/>
      <c r="UW811" s="11"/>
      <c r="UX811" s="11"/>
      <c r="UY811" s="11"/>
      <c r="UZ811" s="11"/>
      <c r="VA811" s="11"/>
      <c r="VB811" s="11"/>
      <c r="VC811" s="11"/>
      <c r="VD811" s="11"/>
      <c r="VE811" s="11"/>
      <c r="VF811" s="11"/>
      <c r="VG811" s="11"/>
      <c r="VH811" s="11"/>
      <c r="VI811" s="11"/>
      <c r="VJ811" s="11"/>
      <c r="VK811" s="11"/>
      <c r="VL811" s="11"/>
      <c r="VM811" s="11"/>
      <c r="VN811" s="11"/>
      <c r="VO811" s="11"/>
      <c r="VP811" s="11"/>
      <c r="VQ811" s="11"/>
      <c r="VR811" s="11"/>
      <c r="VS811" s="11"/>
      <c r="VT811" s="11"/>
      <c r="VU811" s="11"/>
      <c r="VV811" s="11"/>
      <c r="VW811" s="11"/>
      <c r="VX811" s="11"/>
      <c r="VY811" s="11"/>
      <c r="VZ811" s="11"/>
      <c r="WA811" s="11"/>
      <c r="WB811" s="11"/>
      <c r="WC811" s="11"/>
      <c r="WD811" s="11"/>
      <c r="WE811" s="11"/>
      <c r="WF811" s="11"/>
      <c r="WG811" s="11"/>
      <c r="WH811" s="11"/>
      <c r="WI811" s="11"/>
      <c r="WJ811" s="11"/>
      <c r="WK811" s="11"/>
    </row>
    <row r="812" spans="1:609"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t="s">
        <v>19801</v>
      </c>
      <c r="LI812" s="11"/>
      <c r="LJ812" s="11"/>
      <c r="LK812" s="11"/>
      <c r="LL812" s="11"/>
      <c r="LM812" s="11"/>
      <c r="LN812" s="11"/>
      <c r="LO812" s="11"/>
      <c r="LP812" s="11"/>
      <c r="LQ812" s="11"/>
      <c r="LR812" s="11"/>
      <c r="LS812" s="11"/>
      <c r="LT812" s="11"/>
      <c r="LU812" s="11"/>
      <c r="LV812" s="11"/>
      <c r="LW812" s="11"/>
      <c r="LX812" s="11"/>
      <c r="LY812" s="11"/>
      <c r="LZ812" s="11"/>
      <c r="MA812" s="11"/>
      <c r="MB812" s="11"/>
      <c r="MC812" s="11"/>
      <c r="MD812" s="11"/>
      <c r="ME812" s="11"/>
      <c r="MF812" s="11"/>
      <c r="MG812" s="11"/>
      <c r="MH812" s="11"/>
      <c r="MI812" s="11"/>
      <c r="MJ812" s="11"/>
      <c r="MK812" s="11"/>
      <c r="ML812" s="11"/>
      <c r="MM812" s="11"/>
      <c r="MN812" s="11"/>
      <c r="MO812" s="11"/>
      <c r="MP812" s="11"/>
      <c r="MQ812" s="11"/>
      <c r="MR812" s="11"/>
      <c r="MS812" s="11"/>
      <c r="MT812" s="11"/>
      <c r="MU812" s="11"/>
      <c r="MV812" s="11"/>
      <c r="MW812" s="11"/>
      <c r="MX812" s="11"/>
      <c r="MY812" s="11"/>
      <c r="MZ812" s="11"/>
      <c r="NA812" s="11"/>
      <c r="NB812" s="11"/>
      <c r="NC812" s="11"/>
      <c r="ND812" s="11"/>
      <c r="NE812" s="11"/>
      <c r="NF812" s="11"/>
      <c r="NG812" s="11"/>
      <c r="NH812" s="11"/>
      <c r="NI812" s="11"/>
      <c r="NJ812" s="11"/>
      <c r="NK812" s="11"/>
      <c r="NL812" s="11"/>
      <c r="NM812" s="11"/>
      <c r="NN812" s="11"/>
      <c r="NO812" s="11"/>
      <c r="NP812" s="11"/>
      <c r="NQ812" s="11"/>
      <c r="NR812" s="11"/>
      <c r="NS812" s="11"/>
      <c r="NT812" s="11"/>
      <c r="NU812" s="11"/>
      <c r="NV812" s="11"/>
      <c r="NW812" s="11"/>
      <c r="NX812" s="11"/>
      <c r="NY812" s="11"/>
      <c r="NZ812" s="11"/>
      <c r="OA812" s="11"/>
      <c r="OB812" s="11"/>
      <c r="OC812" s="11"/>
      <c r="OD812" s="11"/>
      <c r="OE812" s="11"/>
      <c r="OF812" s="11"/>
      <c r="OG812" s="11"/>
      <c r="OH812" s="11"/>
      <c r="OI812" s="11"/>
      <c r="OJ812" s="11"/>
      <c r="OK812" s="11"/>
      <c r="OL812" s="11"/>
      <c r="OM812" s="11"/>
      <c r="ON812" s="11"/>
      <c r="OO812" s="11"/>
      <c r="OP812" s="11"/>
      <c r="OQ812" s="11"/>
      <c r="OR812" s="11"/>
      <c r="OS812" s="11"/>
      <c r="OT812" s="11"/>
      <c r="OU812" s="11"/>
      <c r="OV812" s="11"/>
      <c r="OW812" s="11"/>
      <c r="OX812" s="11"/>
      <c r="OY812" s="11"/>
      <c r="OZ812" s="11"/>
      <c r="PA812" s="11"/>
      <c r="PB812" s="11"/>
      <c r="PC812" s="11"/>
      <c r="PD812" s="11"/>
      <c r="PE812" s="11"/>
      <c r="PF812" s="11"/>
      <c r="PG812" s="11"/>
      <c r="PH812" s="11"/>
      <c r="PI812" s="11"/>
      <c r="PJ812" s="11"/>
      <c r="PK812" s="11"/>
      <c r="PL812" s="11"/>
      <c r="PM812" s="11"/>
      <c r="PN812" s="11"/>
      <c r="PO812" s="11"/>
      <c r="PP812" s="11"/>
      <c r="PQ812" s="11"/>
      <c r="PR812" s="11"/>
      <c r="PS812" s="11"/>
      <c r="PT812" s="11"/>
      <c r="PU812" s="11"/>
      <c r="PV812" s="11"/>
      <c r="PW812" s="11"/>
      <c r="PX812" s="11"/>
      <c r="PY812" s="11"/>
      <c r="PZ812" s="11"/>
      <c r="QA812" s="11"/>
      <c r="QB812" s="11"/>
      <c r="QC812" s="11"/>
      <c r="QD812" s="11"/>
      <c r="QE812" s="11"/>
      <c r="QF812" s="11"/>
      <c r="QG812" s="11"/>
      <c r="QH812" s="11"/>
      <c r="QI812" s="11"/>
      <c r="QJ812" s="11"/>
      <c r="QK812" s="11"/>
      <c r="QL812" s="11"/>
      <c r="QM812" s="11"/>
      <c r="QN812" s="11"/>
      <c r="QO812" s="11"/>
      <c r="QP812" s="11"/>
      <c r="QQ812" s="11"/>
      <c r="QR812" s="11"/>
      <c r="QS812" s="11"/>
      <c r="QT812" s="11"/>
      <c r="QU812" s="11"/>
      <c r="QV812" s="11"/>
      <c r="QW812" s="11"/>
      <c r="QX812" s="11"/>
      <c r="QY812" s="11"/>
      <c r="QZ812" s="11"/>
      <c r="RA812" s="11"/>
      <c r="RB812" s="11"/>
      <c r="RC812" s="11"/>
      <c r="RD812" s="11"/>
      <c r="RE812" s="11"/>
      <c r="RF812" s="11"/>
      <c r="RG812" s="11"/>
      <c r="RH812" s="11"/>
      <c r="RI812" s="11"/>
      <c r="RJ812" s="11"/>
      <c r="RK812" s="11"/>
      <c r="RL812" s="11"/>
      <c r="RM812" s="11"/>
      <c r="RN812" s="11"/>
      <c r="RO812" s="11"/>
      <c r="RP812" s="11"/>
      <c r="RQ812" s="11"/>
      <c r="RR812" s="11"/>
      <c r="RS812" s="11"/>
      <c r="RT812" s="11"/>
      <c r="RU812" s="11"/>
      <c r="RV812" s="11"/>
      <c r="RW812" s="11"/>
      <c r="RX812" s="11"/>
      <c r="RY812" s="11"/>
      <c r="RZ812" s="11"/>
      <c r="SA812" s="11"/>
      <c r="SB812" s="11"/>
      <c r="SC812" s="11"/>
      <c r="SD812" s="11"/>
      <c r="SE812" s="11"/>
      <c r="SF812" s="11"/>
      <c r="SG812" s="11"/>
      <c r="SH812" s="11"/>
      <c r="SI812" s="11"/>
      <c r="SJ812" s="11"/>
      <c r="SK812" s="11"/>
      <c r="SL812" s="11"/>
      <c r="SM812" s="11"/>
      <c r="SN812" s="11"/>
      <c r="SO812" s="11"/>
      <c r="SP812" s="11"/>
      <c r="SQ812" s="11"/>
      <c r="SR812" s="11"/>
      <c r="SS812" s="11"/>
      <c r="ST812" s="11"/>
      <c r="SU812" s="11"/>
      <c r="SV812" s="11"/>
      <c r="SW812" s="11"/>
      <c r="SX812" s="11"/>
      <c r="SY812" s="11"/>
      <c r="SZ812" s="11"/>
      <c r="TA812" s="11"/>
      <c r="TB812" s="11"/>
      <c r="TC812" s="11"/>
      <c r="TD812" s="11"/>
      <c r="TE812" s="11"/>
      <c r="TF812" s="11"/>
      <c r="TG812" s="11"/>
      <c r="TH812" s="11"/>
      <c r="TI812" s="11"/>
      <c r="TJ812" s="11"/>
      <c r="TK812" s="11"/>
      <c r="TL812" s="11"/>
      <c r="TM812" s="11"/>
      <c r="TN812" s="11"/>
      <c r="TO812" s="11"/>
      <c r="TP812" s="11"/>
      <c r="TQ812" s="11"/>
      <c r="TR812" s="11"/>
      <c r="TS812" s="11"/>
      <c r="TT812" s="11"/>
      <c r="TU812" s="11"/>
      <c r="TV812" s="11"/>
      <c r="TW812" s="11"/>
      <c r="TX812" s="11"/>
      <c r="TY812" s="11"/>
      <c r="TZ812" s="11"/>
      <c r="UA812" s="11"/>
      <c r="UB812" s="11"/>
      <c r="UC812" s="11"/>
      <c r="UD812" s="11"/>
      <c r="UE812" s="11"/>
      <c r="UF812" s="11"/>
      <c r="UG812" s="11"/>
      <c r="UH812" s="11"/>
      <c r="UI812" s="11"/>
      <c r="UJ812" s="11"/>
      <c r="UK812" s="11"/>
      <c r="UL812" s="11"/>
      <c r="UM812" s="11"/>
      <c r="UN812" s="11"/>
      <c r="UO812" s="11"/>
      <c r="UP812" s="11"/>
      <c r="UQ812" s="11"/>
      <c r="UR812" s="11"/>
      <c r="US812" s="11"/>
      <c r="UT812" s="11"/>
      <c r="UU812" s="11"/>
      <c r="UV812" s="11"/>
      <c r="UW812" s="11"/>
      <c r="UX812" s="11"/>
      <c r="UY812" s="11"/>
      <c r="UZ812" s="11"/>
      <c r="VA812" s="11"/>
      <c r="VB812" s="11"/>
      <c r="VC812" s="11"/>
      <c r="VD812" s="11"/>
      <c r="VE812" s="11"/>
      <c r="VF812" s="11"/>
      <c r="VG812" s="11"/>
      <c r="VH812" s="11"/>
      <c r="VI812" s="11"/>
      <c r="VJ812" s="11"/>
      <c r="VK812" s="11"/>
      <c r="VL812" s="11"/>
      <c r="VM812" s="11"/>
      <c r="VN812" s="11"/>
      <c r="VO812" s="11"/>
      <c r="VP812" s="11"/>
      <c r="VQ812" s="11"/>
      <c r="VR812" s="11"/>
      <c r="VS812" s="11"/>
      <c r="VT812" s="11"/>
      <c r="VU812" s="11"/>
      <c r="VV812" s="11"/>
      <c r="VW812" s="11"/>
      <c r="VX812" s="11"/>
      <c r="VY812" s="11"/>
      <c r="VZ812" s="11"/>
      <c r="WA812" s="11"/>
      <c r="WB812" s="11"/>
      <c r="WC812" s="11"/>
      <c r="WD812" s="11"/>
      <c r="WE812" s="11"/>
      <c r="WF812" s="11"/>
      <c r="WG812" s="11"/>
      <c r="WH812" s="11"/>
      <c r="WI812" s="11"/>
      <c r="WJ812" s="11"/>
      <c r="WK812" s="11"/>
    </row>
    <row r="813" spans="1:609"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t="s">
        <v>19802</v>
      </c>
      <c r="LI813" s="11"/>
      <c r="LJ813" s="11"/>
      <c r="LK813" s="11"/>
      <c r="LL813" s="11"/>
      <c r="LM813" s="11"/>
      <c r="LN813" s="11"/>
      <c r="LO813" s="11"/>
      <c r="LP813" s="11"/>
      <c r="LQ813" s="11"/>
      <c r="LR813" s="11"/>
      <c r="LS813" s="11"/>
      <c r="LT813" s="11"/>
      <c r="LU813" s="11"/>
      <c r="LV813" s="11"/>
      <c r="LW813" s="11"/>
      <c r="LX813" s="11"/>
      <c r="LY813" s="11"/>
      <c r="LZ813" s="11"/>
      <c r="MA813" s="11"/>
      <c r="MB813" s="11"/>
      <c r="MC813" s="11"/>
      <c r="MD813" s="11"/>
      <c r="ME813" s="11"/>
      <c r="MF813" s="11"/>
      <c r="MG813" s="11"/>
      <c r="MH813" s="11"/>
      <c r="MI813" s="11"/>
      <c r="MJ813" s="11"/>
      <c r="MK813" s="11"/>
      <c r="ML813" s="11"/>
      <c r="MM813" s="11"/>
      <c r="MN813" s="11"/>
      <c r="MO813" s="11"/>
      <c r="MP813" s="11"/>
      <c r="MQ813" s="11"/>
      <c r="MR813" s="11"/>
      <c r="MS813" s="11"/>
      <c r="MT813" s="11"/>
      <c r="MU813" s="11"/>
      <c r="MV813" s="11"/>
      <c r="MW813" s="11"/>
      <c r="MX813" s="11"/>
      <c r="MY813" s="11"/>
      <c r="MZ813" s="11"/>
      <c r="NA813" s="11"/>
      <c r="NB813" s="11"/>
      <c r="NC813" s="11"/>
      <c r="ND813" s="11"/>
      <c r="NE813" s="11"/>
      <c r="NF813" s="11"/>
      <c r="NG813" s="11"/>
      <c r="NH813" s="11"/>
      <c r="NI813" s="11"/>
      <c r="NJ813" s="11"/>
      <c r="NK813" s="11"/>
      <c r="NL813" s="11"/>
      <c r="NM813" s="11"/>
      <c r="NN813" s="11"/>
      <c r="NO813" s="11"/>
      <c r="NP813" s="11"/>
      <c r="NQ813" s="11"/>
      <c r="NR813" s="11"/>
      <c r="NS813" s="11"/>
      <c r="NT813" s="11"/>
      <c r="NU813" s="11"/>
      <c r="NV813" s="11"/>
      <c r="NW813" s="11"/>
      <c r="NX813" s="11"/>
      <c r="NY813" s="11"/>
      <c r="NZ813" s="11"/>
      <c r="OA813" s="11"/>
      <c r="OB813" s="11"/>
      <c r="OC813" s="11"/>
      <c r="OD813" s="11"/>
      <c r="OE813" s="11"/>
      <c r="OF813" s="11"/>
      <c r="OG813" s="11"/>
      <c r="OH813" s="11"/>
      <c r="OI813" s="11"/>
      <c r="OJ813" s="11"/>
      <c r="OK813" s="11"/>
      <c r="OL813" s="11"/>
      <c r="OM813" s="11"/>
      <c r="ON813" s="11"/>
      <c r="OO813" s="11"/>
      <c r="OP813" s="11"/>
      <c r="OQ813" s="11"/>
      <c r="OR813" s="11"/>
      <c r="OS813" s="11"/>
      <c r="OT813" s="11"/>
      <c r="OU813" s="11"/>
      <c r="OV813" s="11"/>
      <c r="OW813" s="11"/>
      <c r="OX813" s="11"/>
      <c r="OY813" s="11"/>
      <c r="OZ813" s="11"/>
      <c r="PA813" s="11"/>
      <c r="PB813" s="11"/>
      <c r="PC813" s="11"/>
      <c r="PD813" s="11"/>
      <c r="PE813" s="11"/>
      <c r="PF813" s="11"/>
      <c r="PG813" s="11"/>
      <c r="PH813" s="11"/>
      <c r="PI813" s="11"/>
      <c r="PJ813" s="11"/>
      <c r="PK813" s="11"/>
      <c r="PL813" s="11"/>
      <c r="PM813" s="11"/>
      <c r="PN813" s="11"/>
      <c r="PO813" s="11"/>
      <c r="PP813" s="11"/>
      <c r="PQ813" s="11"/>
      <c r="PR813" s="11"/>
      <c r="PS813" s="11"/>
      <c r="PT813" s="11"/>
      <c r="PU813" s="11"/>
      <c r="PV813" s="11"/>
      <c r="PW813" s="11"/>
      <c r="PX813" s="11"/>
      <c r="PY813" s="11"/>
      <c r="PZ813" s="11"/>
      <c r="QA813" s="11"/>
      <c r="QB813" s="11"/>
      <c r="QC813" s="11"/>
      <c r="QD813" s="11"/>
      <c r="QE813" s="11"/>
      <c r="QF813" s="11"/>
      <c r="QG813" s="11"/>
      <c r="QH813" s="11"/>
      <c r="QI813" s="11"/>
      <c r="QJ813" s="11"/>
      <c r="QK813" s="11"/>
      <c r="QL813" s="11"/>
      <c r="QM813" s="11"/>
      <c r="QN813" s="11"/>
      <c r="QO813" s="11"/>
      <c r="QP813" s="11"/>
      <c r="QQ813" s="11"/>
      <c r="QR813" s="11"/>
      <c r="QS813" s="11"/>
      <c r="QT813" s="11"/>
      <c r="QU813" s="11"/>
      <c r="QV813" s="11"/>
      <c r="QW813" s="11"/>
      <c r="QX813" s="11"/>
      <c r="QY813" s="11"/>
      <c r="QZ813" s="11"/>
      <c r="RA813" s="11"/>
      <c r="RB813" s="11"/>
      <c r="RC813" s="11"/>
      <c r="RD813" s="11"/>
      <c r="RE813" s="11"/>
      <c r="RF813" s="11"/>
      <c r="RG813" s="11"/>
      <c r="RH813" s="11"/>
      <c r="RI813" s="11"/>
      <c r="RJ813" s="11"/>
      <c r="RK813" s="11"/>
      <c r="RL813" s="11"/>
      <c r="RM813" s="11"/>
      <c r="RN813" s="11"/>
      <c r="RO813" s="11"/>
      <c r="RP813" s="11"/>
      <c r="RQ813" s="11"/>
      <c r="RR813" s="11"/>
      <c r="RS813" s="11"/>
      <c r="RT813" s="11"/>
      <c r="RU813" s="11"/>
      <c r="RV813" s="11"/>
      <c r="RW813" s="11"/>
      <c r="RX813" s="11"/>
      <c r="RY813" s="11"/>
      <c r="RZ813" s="11"/>
      <c r="SA813" s="11"/>
      <c r="SB813" s="11"/>
      <c r="SC813" s="11"/>
      <c r="SD813" s="11"/>
      <c r="SE813" s="11"/>
      <c r="SF813" s="11"/>
      <c r="SG813" s="11"/>
      <c r="SH813" s="11"/>
      <c r="SI813" s="11"/>
      <c r="SJ813" s="11"/>
      <c r="SK813" s="11"/>
      <c r="SL813" s="11"/>
      <c r="SM813" s="11"/>
      <c r="SN813" s="11"/>
      <c r="SO813" s="11"/>
      <c r="SP813" s="11"/>
      <c r="SQ813" s="11"/>
      <c r="SR813" s="11"/>
      <c r="SS813" s="11"/>
      <c r="ST813" s="11"/>
      <c r="SU813" s="11"/>
      <c r="SV813" s="11"/>
      <c r="SW813" s="11"/>
      <c r="SX813" s="11"/>
      <c r="SY813" s="11"/>
      <c r="SZ813" s="11"/>
      <c r="TA813" s="11"/>
      <c r="TB813" s="11"/>
      <c r="TC813" s="11"/>
      <c r="TD813" s="11"/>
      <c r="TE813" s="11"/>
      <c r="TF813" s="11"/>
      <c r="TG813" s="11"/>
      <c r="TH813" s="11"/>
      <c r="TI813" s="11"/>
      <c r="TJ813" s="11"/>
      <c r="TK813" s="11"/>
      <c r="TL813" s="11"/>
      <c r="TM813" s="11"/>
      <c r="TN813" s="11"/>
      <c r="TO813" s="11"/>
      <c r="TP813" s="11"/>
      <c r="TQ813" s="11"/>
      <c r="TR813" s="11"/>
      <c r="TS813" s="11"/>
      <c r="TT813" s="11"/>
      <c r="TU813" s="11"/>
      <c r="TV813" s="11"/>
      <c r="TW813" s="11"/>
      <c r="TX813" s="11"/>
      <c r="TY813" s="11"/>
      <c r="TZ813" s="11"/>
      <c r="UA813" s="11"/>
      <c r="UB813" s="11"/>
      <c r="UC813" s="11"/>
      <c r="UD813" s="11"/>
      <c r="UE813" s="11"/>
      <c r="UF813" s="11"/>
      <c r="UG813" s="11"/>
      <c r="UH813" s="11"/>
      <c r="UI813" s="11"/>
      <c r="UJ813" s="11"/>
      <c r="UK813" s="11"/>
      <c r="UL813" s="11"/>
      <c r="UM813" s="11"/>
      <c r="UN813" s="11"/>
      <c r="UO813" s="11"/>
      <c r="UP813" s="11"/>
      <c r="UQ813" s="11"/>
      <c r="UR813" s="11"/>
      <c r="US813" s="11"/>
      <c r="UT813" s="11"/>
      <c r="UU813" s="11"/>
      <c r="UV813" s="11"/>
      <c r="UW813" s="11"/>
      <c r="UX813" s="11"/>
      <c r="UY813" s="11"/>
      <c r="UZ813" s="11"/>
      <c r="VA813" s="11"/>
      <c r="VB813" s="11"/>
      <c r="VC813" s="11"/>
      <c r="VD813" s="11"/>
      <c r="VE813" s="11"/>
      <c r="VF813" s="11"/>
      <c r="VG813" s="11"/>
      <c r="VH813" s="11"/>
      <c r="VI813" s="11"/>
      <c r="VJ813" s="11"/>
      <c r="VK813" s="11"/>
      <c r="VL813" s="11"/>
      <c r="VM813" s="11"/>
      <c r="VN813" s="11"/>
      <c r="VO813" s="11"/>
      <c r="VP813" s="11"/>
      <c r="VQ813" s="11"/>
      <c r="VR813" s="11"/>
      <c r="VS813" s="11"/>
      <c r="VT813" s="11"/>
      <c r="VU813" s="11"/>
      <c r="VV813" s="11"/>
      <c r="VW813" s="11"/>
      <c r="VX813" s="11"/>
      <c r="VY813" s="11"/>
      <c r="VZ813" s="11"/>
      <c r="WA813" s="11"/>
      <c r="WB813" s="11"/>
      <c r="WC813" s="11"/>
      <c r="WD813" s="11"/>
      <c r="WE813" s="11"/>
      <c r="WF813" s="11"/>
      <c r="WG813" s="11"/>
      <c r="WH813" s="11"/>
      <c r="WI813" s="11"/>
      <c r="WJ813" s="11"/>
      <c r="WK813" s="11"/>
    </row>
    <row r="814" spans="1:609"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t="s">
        <v>19803</v>
      </c>
      <c r="LI814" s="11"/>
      <c r="LJ814" s="11"/>
      <c r="LK814" s="11"/>
      <c r="LL814" s="11"/>
      <c r="LM814" s="11"/>
      <c r="LN814" s="11"/>
      <c r="LO814" s="11"/>
      <c r="LP814" s="11"/>
      <c r="LQ814" s="11"/>
      <c r="LR814" s="11"/>
      <c r="LS814" s="11"/>
      <c r="LT814" s="11"/>
      <c r="LU814" s="11"/>
      <c r="LV814" s="11"/>
      <c r="LW814" s="11"/>
      <c r="LX814" s="11"/>
      <c r="LY814" s="11"/>
      <c r="LZ814" s="11"/>
      <c r="MA814" s="11"/>
      <c r="MB814" s="11"/>
      <c r="MC814" s="11"/>
      <c r="MD814" s="11"/>
      <c r="ME814" s="11"/>
      <c r="MF814" s="11"/>
      <c r="MG814" s="11"/>
      <c r="MH814" s="11"/>
      <c r="MI814" s="11"/>
      <c r="MJ814" s="11"/>
      <c r="MK814" s="11"/>
      <c r="ML814" s="11"/>
      <c r="MM814" s="11"/>
      <c r="MN814" s="11"/>
      <c r="MO814" s="11"/>
      <c r="MP814" s="11"/>
      <c r="MQ814" s="11"/>
      <c r="MR814" s="11"/>
      <c r="MS814" s="11"/>
      <c r="MT814" s="11"/>
      <c r="MU814" s="11"/>
      <c r="MV814" s="11"/>
      <c r="MW814" s="11"/>
      <c r="MX814" s="11"/>
      <c r="MY814" s="11"/>
      <c r="MZ814" s="11"/>
      <c r="NA814" s="11"/>
      <c r="NB814" s="11"/>
      <c r="NC814" s="11"/>
      <c r="ND814" s="11"/>
      <c r="NE814" s="11"/>
      <c r="NF814" s="11"/>
      <c r="NG814" s="11"/>
      <c r="NH814" s="11"/>
      <c r="NI814" s="11"/>
      <c r="NJ814" s="11"/>
      <c r="NK814" s="11"/>
      <c r="NL814" s="11"/>
      <c r="NM814" s="11"/>
      <c r="NN814" s="11"/>
      <c r="NO814" s="11"/>
      <c r="NP814" s="11"/>
      <c r="NQ814" s="11"/>
      <c r="NR814" s="11"/>
      <c r="NS814" s="11"/>
      <c r="NT814" s="11"/>
      <c r="NU814" s="11"/>
      <c r="NV814" s="11"/>
      <c r="NW814" s="11"/>
      <c r="NX814" s="11"/>
      <c r="NY814" s="11"/>
      <c r="NZ814" s="11"/>
      <c r="OA814" s="11"/>
      <c r="OB814" s="11"/>
      <c r="OC814" s="11"/>
      <c r="OD814" s="11"/>
      <c r="OE814" s="11"/>
      <c r="OF814" s="11"/>
      <c r="OG814" s="11"/>
      <c r="OH814" s="11"/>
      <c r="OI814" s="11"/>
      <c r="OJ814" s="11"/>
      <c r="OK814" s="11"/>
      <c r="OL814" s="11"/>
      <c r="OM814" s="11"/>
      <c r="ON814" s="11"/>
      <c r="OO814" s="11"/>
      <c r="OP814" s="11"/>
      <c r="OQ814" s="11"/>
      <c r="OR814" s="11"/>
      <c r="OS814" s="11"/>
      <c r="OT814" s="11"/>
      <c r="OU814" s="11"/>
      <c r="OV814" s="11"/>
      <c r="OW814" s="11"/>
      <c r="OX814" s="11"/>
      <c r="OY814" s="11"/>
      <c r="OZ814" s="11"/>
      <c r="PA814" s="11"/>
      <c r="PB814" s="11"/>
      <c r="PC814" s="11"/>
      <c r="PD814" s="11"/>
      <c r="PE814" s="11"/>
      <c r="PF814" s="11"/>
      <c r="PG814" s="11"/>
      <c r="PH814" s="11"/>
      <c r="PI814" s="11"/>
      <c r="PJ814" s="11"/>
      <c r="PK814" s="11"/>
      <c r="PL814" s="11"/>
      <c r="PM814" s="11"/>
      <c r="PN814" s="11"/>
      <c r="PO814" s="11"/>
      <c r="PP814" s="11"/>
      <c r="PQ814" s="11"/>
      <c r="PR814" s="11"/>
      <c r="PS814" s="11"/>
      <c r="PT814" s="11"/>
      <c r="PU814" s="11"/>
      <c r="PV814" s="11"/>
      <c r="PW814" s="11"/>
      <c r="PX814" s="11"/>
      <c r="PY814" s="11"/>
      <c r="PZ814" s="11"/>
      <c r="QA814" s="11"/>
      <c r="QB814" s="11"/>
      <c r="QC814" s="11"/>
      <c r="QD814" s="11"/>
      <c r="QE814" s="11"/>
      <c r="QF814" s="11"/>
      <c r="QG814" s="11"/>
      <c r="QH814" s="11"/>
      <c r="QI814" s="11"/>
      <c r="QJ814" s="11"/>
      <c r="QK814" s="11"/>
      <c r="QL814" s="11"/>
      <c r="QM814" s="11"/>
      <c r="QN814" s="11"/>
      <c r="QO814" s="11"/>
      <c r="QP814" s="11"/>
      <c r="QQ814" s="11"/>
      <c r="QR814" s="11"/>
      <c r="QS814" s="11"/>
      <c r="QT814" s="11"/>
      <c r="QU814" s="11"/>
      <c r="QV814" s="11"/>
      <c r="QW814" s="11"/>
      <c r="QX814" s="11"/>
      <c r="QY814" s="11"/>
      <c r="QZ814" s="11"/>
      <c r="RA814" s="11"/>
      <c r="RB814" s="11"/>
      <c r="RC814" s="11"/>
      <c r="RD814" s="11"/>
      <c r="RE814" s="11"/>
      <c r="RF814" s="11"/>
      <c r="RG814" s="11"/>
      <c r="RH814" s="11"/>
      <c r="RI814" s="11"/>
      <c r="RJ814" s="11"/>
      <c r="RK814" s="11"/>
      <c r="RL814" s="11"/>
      <c r="RM814" s="11"/>
      <c r="RN814" s="11"/>
      <c r="RO814" s="11"/>
      <c r="RP814" s="11"/>
      <c r="RQ814" s="11"/>
      <c r="RR814" s="11"/>
      <c r="RS814" s="11"/>
      <c r="RT814" s="11"/>
      <c r="RU814" s="11"/>
      <c r="RV814" s="11"/>
      <c r="RW814" s="11"/>
      <c r="RX814" s="11"/>
      <c r="RY814" s="11"/>
      <c r="RZ814" s="11"/>
      <c r="SA814" s="11"/>
      <c r="SB814" s="11"/>
      <c r="SC814" s="11"/>
      <c r="SD814" s="11"/>
      <c r="SE814" s="11"/>
      <c r="SF814" s="11"/>
      <c r="SG814" s="11"/>
      <c r="SH814" s="11"/>
      <c r="SI814" s="11"/>
      <c r="SJ814" s="11"/>
      <c r="SK814" s="11"/>
      <c r="SL814" s="11"/>
      <c r="SM814" s="11"/>
      <c r="SN814" s="11"/>
      <c r="SO814" s="11"/>
      <c r="SP814" s="11"/>
      <c r="SQ814" s="11"/>
      <c r="SR814" s="11"/>
      <c r="SS814" s="11"/>
      <c r="ST814" s="11"/>
      <c r="SU814" s="11"/>
      <c r="SV814" s="11"/>
      <c r="SW814" s="11"/>
      <c r="SX814" s="11"/>
      <c r="SY814" s="11"/>
      <c r="SZ814" s="11"/>
      <c r="TA814" s="11"/>
      <c r="TB814" s="11"/>
      <c r="TC814" s="11"/>
      <c r="TD814" s="11"/>
      <c r="TE814" s="11"/>
      <c r="TF814" s="11"/>
      <c r="TG814" s="11"/>
      <c r="TH814" s="11"/>
      <c r="TI814" s="11"/>
      <c r="TJ814" s="11"/>
      <c r="TK814" s="11"/>
      <c r="TL814" s="11"/>
      <c r="TM814" s="11"/>
      <c r="TN814" s="11"/>
      <c r="TO814" s="11"/>
      <c r="TP814" s="11"/>
      <c r="TQ814" s="11"/>
      <c r="TR814" s="11"/>
      <c r="TS814" s="11"/>
      <c r="TT814" s="11"/>
      <c r="TU814" s="11"/>
      <c r="TV814" s="11"/>
      <c r="TW814" s="11"/>
      <c r="TX814" s="11"/>
      <c r="TY814" s="11"/>
      <c r="TZ814" s="11"/>
      <c r="UA814" s="11"/>
      <c r="UB814" s="11"/>
      <c r="UC814" s="11"/>
      <c r="UD814" s="11"/>
      <c r="UE814" s="11"/>
      <c r="UF814" s="11"/>
      <c r="UG814" s="11"/>
      <c r="UH814" s="11"/>
      <c r="UI814" s="11"/>
      <c r="UJ814" s="11"/>
      <c r="UK814" s="11"/>
      <c r="UL814" s="11"/>
      <c r="UM814" s="11"/>
      <c r="UN814" s="11"/>
      <c r="UO814" s="11"/>
      <c r="UP814" s="11"/>
      <c r="UQ814" s="11"/>
      <c r="UR814" s="11"/>
      <c r="US814" s="11"/>
      <c r="UT814" s="11"/>
      <c r="UU814" s="11"/>
      <c r="UV814" s="11"/>
      <c r="UW814" s="11"/>
      <c r="UX814" s="11"/>
      <c r="UY814" s="11"/>
      <c r="UZ814" s="11"/>
      <c r="VA814" s="11"/>
      <c r="VB814" s="11"/>
      <c r="VC814" s="11"/>
      <c r="VD814" s="11"/>
      <c r="VE814" s="11"/>
      <c r="VF814" s="11"/>
      <c r="VG814" s="11"/>
      <c r="VH814" s="11"/>
      <c r="VI814" s="11"/>
      <c r="VJ814" s="11"/>
      <c r="VK814" s="11"/>
      <c r="VL814" s="11"/>
      <c r="VM814" s="11"/>
      <c r="VN814" s="11"/>
      <c r="VO814" s="11"/>
      <c r="VP814" s="11"/>
      <c r="VQ814" s="11"/>
      <c r="VR814" s="11"/>
      <c r="VS814" s="11"/>
      <c r="VT814" s="11"/>
      <c r="VU814" s="11"/>
      <c r="VV814" s="11"/>
      <c r="VW814" s="11"/>
      <c r="VX814" s="11"/>
      <c r="VY814" s="11"/>
      <c r="VZ814" s="11"/>
      <c r="WA814" s="11"/>
      <c r="WB814" s="11"/>
      <c r="WC814" s="11"/>
      <c r="WD814" s="11"/>
      <c r="WE814" s="11"/>
      <c r="WF814" s="11"/>
      <c r="WG814" s="11"/>
      <c r="WH814" s="11"/>
      <c r="WI814" s="11"/>
      <c r="WJ814" s="11"/>
      <c r="WK814" s="11"/>
    </row>
    <row r="815" spans="1:609"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t="s">
        <v>19804</v>
      </c>
      <c r="LI815" s="11"/>
      <c r="LJ815" s="11"/>
      <c r="LK815" s="11"/>
      <c r="LL815" s="11"/>
      <c r="LM815" s="11"/>
      <c r="LN815" s="11"/>
      <c r="LO815" s="11"/>
      <c r="LP815" s="11"/>
      <c r="LQ815" s="11"/>
      <c r="LR815" s="11"/>
      <c r="LS815" s="11"/>
      <c r="LT815" s="11"/>
      <c r="LU815" s="11"/>
      <c r="LV815" s="11"/>
      <c r="LW815" s="11"/>
      <c r="LX815" s="11"/>
      <c r="LY815" s="11"/>
      <c r="LZ815" s="11"/>
      <c r="MA815" s="11"/>
      <c r="MB815" s="11"/>
      <c r="MC815" s="11"/>
      <c r="MD815" s="11"/>
      <c r="ME815" s="11"/>
      <c r="MF815" s="11"/>
      <c r="MG815" s="11"/>
      <c r="MH815" s="11"/>
      <c r="MI815" s="11"/>
      <c r="MJ815" s="11"/>
      <c r="MK815" s="11"/>
      <c r="ML815" s="11"/>
      <c r="MM815" s="11"/>
      <c r="MN815" s="11"/>
      <c r="MO815" s="11"/>
      <c r="MP815" s="11"/>
      <c r="MQ815" s="11"/>
      <c r="MR815" s="11"/>
      <c r="MS815" s="11"/>
      <c r="MT815" s="11"/>
      <c r="MU815" s="11"/>
      <c r="MV815" s="11"/>
      <c r="MW815" s="11"/>
      <c r="MX815" s="11"/>
      <c r="MY815" s="11"/>
      <c r="MZ815" s="11"/>
      <c r="NA815" s="11"/>
      <c r="NB815" s="11"/>
      <c r="NC815" s="11"/>
      <c r="ND815" s="11"/>
      <c r="NE815" s="11"/>
      <c r="NF815" s="11"/>
      <c r="NG815" s="11"/>
      <c r="NH815" s="11"/>
      <c r="NI815" s="11"/>
      <c r="NJ815" s="11"/>
      <c r="NK815" s="11"/>
      <c r="NL815" s="11"/>
      <c r="NM815" s="11"/>
      <c r="NN815" s="11"/>
      <c r="NO815" s="11"/>
      <c r="NP815" s="11"/>
      <c r="NQ815" s="11"/>
      <c r="NR815" s="11"/>
      <c r="NS815" s="11"/>
      <c r="NT815" s="11"/>
      <c r="NU815" s="11"/>
      <c r="NV815" s="11"/>
      <c r="NW815" s="11"/>
      <c r="NX815" s="11"/>
      <c r="NY815" s="11"/>
      <c r="NZ815" s="11"/>
      <c r="OA815" s="11"/>
      <c r="OB815" s="11"/>
      <c r="OC815" s="11"/>
      <c r="OD815" s="11"/>
      <c r="OE815" s="11"/>
      <c r="OF815" s="11"/>
      <c r="OG815" s="11"/>
      <c r="OH815" s="11"/>
      <c r="OI815" s="11"/>
      <c r="OJ815" s="11"/>
      <c r="OK815" s="11"/>
      <c r="OL815" s="11"/>
      <c r="OM815" s="11"/>
      <c r="ON815" s="11"/>
      <c r="OO815" s="11"/>
      <c r="OP815" s="11"/>
      <c r="OQ815" s="11"/>
      <c r="OR815" s="11"/>
      <c r="OS815" s="11"/>
      <c r="OT815" s="11"/>
      <c r="OU815" s="11"/>
      <c r="OV815" s="11"/>
      <c r="OW815" s="11"/>
      <c r="OX815" s="11"/>
      <c r="OY815" s="11"/>
      <c r="OZ815" s="11"/>
      <c r="PA815" s="11"/>
      <c r="PB815" s="11"/>
      <c r="PC815" s="11"/>
      <c r="PD815" s="11"/>
      <c r="PE815" s="11"/>
      <c r="PF815" s="11"/>
      <c r="PG815" s="11"/>
      <c r="PH815" s="11"/>
      <c r="PI815" s="11"/>
      <c r="PJ815" s="11"/>
      <c r="PK815" s="11"/>
      <c r="PL815" s="11"/>
      <c r="PM815" s="11"/>
      <c r="PN815" s="11"/>
      <c r="PO815" s="11"/>
      <c r="PP815" s="11"/>
      <c r="PQ815" s="11"/>
      <c r="PR815" s="11"/>
      <c r="PS815" s="11"/>
      <c r="PT815" s="11"/>
      <c r="PU815" s="11"/>
      <c r="PV815" s="11"/>
      <c r="PW815" s="11"/>
      <c r="PX815" s="11"/>
      <c r="PY815" s="11"/>
      <c r="PZ815" s="11"/>
      <c r="QA815" s="11"/>
      <c r="QB815" s="11"/>
      <c r="QC815" s="11"/>
      <c r="QD815" s="11"/>
      <c r="QE815" s="11"/>
      <c r="QF815" s="11"/>
      <c r="QG815" s="11"/>
      <c r="QH815" s="11"/>
      <c r="QI815" s="11"/>
      <c r="QJ815" s="11"/>
      <c r="QK815" s="11"/>
      <c r="QL815" s="11"/>
      <c r="QM815" s="11"/>
      <c r="QN815" s="11"/>
      <c r="QO815" s="11"/>
      <c r="QP815" s="11"/>
      <c r="QQ815" s="11"/>
      <c r="QR815" s="11"/>
      <c r="QS815" s="11"/>
      <c r="QT815" s="11"/>
      <c r="QU815" s="11"/>
      <c r="QV815" s="11"/>
      <c r="QW815" s="11"/>
      <c r="QX815" s="11"/>
      <c r="QY815" s="11"/>
      <c r="QZ815" s="11"/>
      <c r="RA815" s="11"/>
      <c r="RB815" s="11"/>
      <c r="RC815" s="11"/>
      <c r="RD815" s="11"/>
      <c r="RE815" s="11"/>
      <c r="RF815" s="11"/>
      <c r="RG815" s="11"/>
      <c r="RH815" s="11"/>
      <c r="RI815" s="11"/>
      <c r="RJ815" s="11"/>
      <c r="RK815" s="11"/>
      <c r="RL815" s="11"/>
      <c r="RM815" s="11"/>
      <c r="RN815" s="11"/>
      <c r="RO815" s="11"/>
      <c r="RP815" s="11"/>
      <c r="RQ815" s="11"/>
      <c r="RR815" s="11"/>
      <c r="RS815" s="11"/>
      <c r="RT815" s="11"/>
      <c r="RU815" s="11"/>
      <c r="RV815" s="11"/>
      <c r="RW815" s="11"/>
      <c r="RX815" s="11"/>
      <c r="RY815" s="11"/>
      <c r="RZ815" s="11"/>
      <c r="SA815" s="11"/>
      <c r="SB815" s="11"/>
      <c r="SC815" s="11"/>
      <c r="SD815" s="11"/>
      <c r="SE815" s="11"/>
      <c r="SF815" s="11"/>
      <c r="SG815" s="11"/>
      <c r="SH815" s="11"/>
      <c r="SI815" s="11"/>
      <c r="SJ815" s="11"/>
      <c r="SK815" s="11"/>
      <c r="SL815" s="11"/>
      <c r="SM815" s="11"/>
      <c r="SN815" s="11"/>
      <c r="SO815" s="11"/>
      <c r="SP815" s="11"/>
      <c r="SQ815" s="11"/>
      <c r="SR815" s="11"/>
      <c r="SS815" s="11"/>
      <c r="ST815" s="11"/>
      <c r="SU815" s="11"/>
      <c r="SV815" s="11"/>
      <c r="SW815" s="11"/>
      <c r="SX815" s="11"/>
      <c r="SY815" s="11"/>
      <c r="SZ815" s="11"/>
      <c r="TA815" s="11"/>
      <c r="TB815" s="11"/>
      <c r="TC815" s="11"/>
      <c r="TD815" s="11"/>
      <c r="TE815" s="11"/>
      <c r="TF815" s="11"/>
      <c r="TG815" s="11"/>
      <c r="TH815" s="11"/>
      <c r="TI815" s="11"/>
      <c r="TJ815" s="11"/>
      <c r="TK815" s="11"/>
      <c r="TL815" s="11"/>
      <c r="TM815" s="11"/>
      <c r="TN815" s="11"/>
      <c r="TO815" s="11"/>
      <c r="TP815" s="11"/>
      <c r="TQ815" s="11"/>
      <c r="TR815" s="11"/>
      <c r="TS815" s="11"/>
      <c r="TT815" s="11"/>
      <c r="TU815" s="11"/>
      <c r="TV815" s="11"/>
      <c r="TW815" s="11"/>
      <c r="TX815" s="11"/>
      <c r="TY815" s="11"/>
      <c r="TZ815" s="11"/>
      <c r="UA815" s="11"/>
      <c r="UB815" s="11"/>
      <c r="UC815" s="11"/>
      <c r="UD815" s="11"/>
      <c r="UE815" s="11"/>
      <c r="UF815" s="11"/>
      <c r="UG815" s="11"/>
      <c r="UH815" s="11"/>
      <c r="UI815" s="11"/>
      <c r="UJ815" s="11"/>
      <c r="UK815" s="11"/>
      <c r="UL815" s="11"/>
      <c r="UM815" s="11"/>
      <c r="UN815" s="11"/>
      <c r="UO815" s="11"/>
      <c r="UP815" s="11"/>
      <c r="UQ815" s="11"/>
      <c r="UR815" s="11"/>
      <c r="US815" s="11"/>
      <c r="UT815" s="11"/>
      <c r="UU815" s="11"/>
      <c r="UV815" s="11"/>
      <c r="UW815" s="11"/>
      <c r="UX815" s="11"/>
      <c r="UY815" s="11"/>
      <c r="UZ815" s="11"/>
      <c r="VA815" s="11"/>
      <c r="VB815" s="11"/>
      <c r="VC815" s="11"/>
      <c r="VD815" s="11"/>
      <c r="VE815" s="11"/>
      <c r="VF815" s="11"/>
      <c r="VG815" s="11"/>
      <c r="VH815" s="11"/>
      <c r="VI815" s="11"/>
      <c r="VJ815" s="11"/>
      <c r="VK815" s="11"/>
      <c r="VL815" s="11"/>
      <c r="VM815" s="11"/>
      <c r="VN815" s="11"/>
      <c r="VO815" s="11"/>
      <c r="VP815" s="11"/>
      <c r="VQ815" s="11"/>
      <c r="VR815" s="11"/>
      <c r="VS815" s="11"/>
      <c r="VT815" s="11"/>
      <c r="VU815" s="11"/>
      <c r="VV815" s="11"/>
      <c r="VW815" s="11"/>
      <c r="VX815" s="11"/>
      <c r="VY815" s="11"/>
      <c r="VZ815" s="11"/>
      <c r="WA815" s="11"/>
      <c r="WB815" s="11"/>
      <c r="WC815" s="11"/>
      <c r="WD815" s="11"/>
      <c r="WE815" s="11"/>
      <c r="WF815" s="11"/>
      <c r="WG815" s="11"/>
      <c r="WH815" s="11"/>
      <c r="WI815" s="11"/>
      <c r="WJ815" s="11"/>
      <c r="WK815" s="11"/>
    </row>
    <row r="816" spans="1:609"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t="s">
        <v>19805</v>
      </c>
      <c r="LI816" s="11"/>
      <c r="LJ816" s="11"/>
      <c r="LK816" s="11"/>
      <c r="LL816" s="11"/>
      <c r="LM816" s="11"/>
      <c r="LN816" s="11"/>
      <c r="LO816" s="11"/>
      <c r="LP816" s="11"/>
      <c r="LQ816" s="11"/>
      <c r="LR816" s="11"/>
      <c r="LS816" s="11"/>
      <c r="LT816" s="11"/>
      <c r="LU816" s="11"/>
      <c r="LV816" s="11"/>
      <c r="LW816" s="11"/>
      <c r="LX816" s="11"/>
      <c r="LY816" s="11"/>
      <c r="LZ816" s="11"/>
      <c r="MA816" s="11"/>
      <c r="MB816" s="11"/>
      <c r="MC816" s="11"/>
      <c r="MD816" s="11"/>
      <c r="ME816" s="11"/>
      <c r="MF816" s="11"/>
      <c r="MG816" s="11"/>
      <c r="MH816" s="11"/>
      <c r="MI816" s="11"/>
      <c r="MJ816" s="11"/>
      <c r="MK816" s="11"/>
      <c r="ML816" s="11"/>
      <c r="MM816" s="11"/>
      <c r="MN816" s="11"/>
      <c r="MO816" s="11"/>
      <c r="MP816" s="11"/>
      <c r="MQ816" s="11"/>
      <c r="MR816" s="11"/>
      <c r="MS816" s="11"/>
      <c r="MT816" s="11"/>
      <c r="MU816" s="11"/>
      <c r="MV816" s="11"/>
      <c r="MW816" s="11"/>
      <c r="MX816" s="11"/>
      <c r="MY816" s="11"/>
      <c r="MZ816" s="11"/>
      <c r="NA816" s="11"/>
      <c r="NB816" s="11"/>
      <c r="NC816" s="11"/>
      <c r="ND816" s="11"/>
      <c r="NE816" s="11"/>
      <c r="NF816" s="11"/>
      <c r="NG816" s="11"/>
      <c r="NH816" s="11"/>
      <c r="NI816" s="11"/>
      <c r="NJ816" s="11"/>
      <c r="NK816" s="11"/>
      <c r="NL816" s="11"/>
      <c r="NM816" s="11"/>
      <c r="NN816" s="11"/>
      <c r="NO816" s="11"/>
      <c r="NP816" s="11"/>
      <c r="NQ816" s="11"/>
      <c r="NR816" s="11"/>
      <c r="NS816" s="11"/>
      <c r="NT816" s="11"/>
      <c r="NU816" s="11"/>
      <c r="NV816" s="11"/>
      <c r="NW816" s="11"/>
      <c r="NX816" s="11"/>
      <c r="NY816" s="11"/>
      <c r="NZ816" s="11"/>
      <c r="OA816" s="11"/>
      <c r="OB816" s="11"/>
      <c r="OC816" s="11"/>
      <c r="OD816" s="11"/>
      <c r="OE816" s="11"/>
      <c r="OF816" s="11"/>
      <c r="OG816" s="11"/>
      <c r="OH816" s="11"/>
      <c r="OI816" s="11"/>
      <c r="OJ816" s="11"/>
      <c r="OK816" s="11"/>
      <c r="OL816" s="11"/>
      <c r="OM816" s="11"/>
      <c r="ON816" s="11"/>
      <c r="OO816" s="11"/>
      <c r="OP816" s="11"/>
      <c r="OQ816" s="11"/>
      <c r="OR816" s="11"/>
      <c r="OS816" s="11"/>
      <c r="OT816" s="11"/>
      <c r="OU816" s="11"/>
      <c r="OV816" s="11"/>
      <c r="OW816" s="11"/>
      <c r="OX816" s="11"/>
      <c r="OY816" s="11"/>
      <c r="OZ816" s="11"/>
      <c r="PA816" s="11"/>
      <c r="PB816" s="11"/>
      <c r="PC816" s="11"/>
      <c r="PD816" s="11"/>
      <c r="PE816" s="11"/>
      <c r="PF816" s="11"/>
      <c r="PG816" s="11"/>
      <c r="PH816" s="11"/>
      <c r="PI816" s="11"/>
      <c r="PJ816" s="11"/>
      <c r="PK816" s="11"/>
      <c r="PL816" s="11"/>
      <c r="PM816" s="11"/>
      <c r="PN816" s="11"/>
      <c r="PO816" s="11"/>
      <c r="PP816" s="11"/>
      <c r="PQ816" s="11"/>
      <c r="PR816" s="11"/>
      <c r="PS816" s="11"/>
      <c r="PT816" s="11"/>
      <c r="PU816" s="11"/>
      <c r="PV816" s="11"/>
      <c r="PW816" s="11"/>
      <c r="PX816" s="11"/>
      <c r="PY816" s="11"/>
      <c r="PZ816" s="11"/>
      <c r="QA816" s="11"/>
      <c r="QB816" s="11"/>
      <c r="QC816" s="11"/>
      <c r="QD816" s="11"/>
      <c r="QE816" s="11"/>
      <c r="QF816" s="11"/>
      <c r="QG816" s="11"/>
      <c r="QH816" s="11"/>
      <c r="QI816" s="11"/>
      <c r="QJ816" s="11"/>
      <c r="QK816" s="11"/>
      <c r="QL816" s="11"/>
      <c r="QM816" s="11"/>
      <c r="QN816" s="11"/>
      <c r="QO816" s="11"/>
      <c r="QP816" s="11"/>
      <c r="QQ816" s="11"/>
      <c r="QR816" s="11"/>
      <c r="QS816" s="11"/>
      <c r="QT816" s="11"/>
      <c r="QU816" s="11"/>
      <c r="QV816" s="11"/>
      <c r="QW816" s="11"/>
      <c r="QX816" s="11"/>
      <c r="QY816" s="11"/>
      <c r="QZ816" s="11"/>
      <c r="RA816" s="11"/>
      <c r="RB816" s="11"/>
      <c r="RC816" s="11"/>
      <c r="RD816" s="11"/>
      <c r="RE816" s="11"/>
      <c r="RF816" s="11"/>
      <c r="RG816" s="11"/>
      <c r="RH816" s="11"/>
      <c r="RI816" s="11"/>
      <c r="RJ816" s="11"/>
      <c r="RK816" s="11"/>
      <c r="RL816" s="11"/>
      <c r="RM816" s="11"/>
      <c r="RN816" s="11"/>
      <c r="RO816" s="11"/>
      <c r="RP816" s="11"/>
      <c r="RQ816" s="11"/>
      <c r="RR816" s="11"/>
      <c r="RS816" s="11"/>
      <c r="RT816" s="11"/>
      <c r="RU816" s="11"/>
      <c r="RV816" s="11"/>
      <c r="RW816" s="11"/>
      <c r="RX816" s="11"/>
      <c r="RY816" s="11"/>
      <c r="RZ816" s="11"/>
      <c r="SA816" s="11"/>
      <c r="SB816" s="11"/>
      <c r="SC816" s="11"/>
      <c r="SD816" s="11"/>
      <c r="SE816" s="11"/>
      <c r="SF816" s="11"/>
      <c r="SG816" s="11"/>
      <c r="SH816" s="11"/>
      <c r="SI816" s="11"/>
      <c r="SJ816" s="11"/>
      <c r="SK816" s="11"/>
      <c r="SL816" s="11"/>
      <c r="SM816" s="11"/>
      <c r="SN816" s="11"/>
      <c r="SO816" s="11"/>
      <c r="SP816" s="11"/>
      <c r="SQ816" s="11"/>
      <c r="SR816" s="11"/>
      <c r="SS816" s="11"/>
      <c r="ST816" s="11"/>
      <c r="SU816" s="11"/>
      <c r="SV816" s="11"/>
      <c r="SW816" s="11"/>
      <c r="SX816" s="11"/>
      <c r="SY816" s="11"/>
      <c r="SZ816" s="11"/>
      <c r="TA816" s="11"/>
      <c r="TB816" s="11"/>
      <c r="TC816" s="11"/>
      <c r="TD816" s="11"/>
      <c r="TE816" s="11"/>
      <c r="TF816" s="11"/>
      <c r="TG816" s="11"/>
      <c r="TH816" s="11"/>
      <c r="TI816" s="11"/>
      <c r="TJ816" s="11"/>
      <c r="TK816" s="11"/>
      <c r="TL816" s="11"/>
      <c r="TM816" s="11"/>
      <c r="TN816" s="11"/>
      <c r="TO816" s="11"/>
      <c r="TP816" s="11"/>
      <c r="TQ816" s="11"/>
      <c r="TR816" s="11"/>
      <c r="TS816" s="11"/>
      <c r="TT816" s="11"/>
      <c r="TU816" s="11"/>
      <c r="TV816" s="11"/>
      <c r="TW816" s="11"/>
      <c r="TX816" s="11"/>
      <c r="TY816" s="11"/>
      <c r="TZ816" s="11"/>
      <c r="UA816" s="11"/>
      <c r="UB816" s="11"/>
      <c r="UC816" s="11"/>
      <c r="UD816" s="11"/>
      <c r="UE816" s="11"/>
      <c r="UF816" s="11"/>
      <c r="UG816" s="11"/>
      <c r="UH816" s="11"/>
      <c r="UI816" s="11"/>
      <c r="UJ816" s="11"/>
      <c r="UK816" s="11"/>
      <c r="UL816" s="11"/>
      <c r="UM816" s="11"/>
      <c r="UN816" s="11"/>
      <c r="UO816" s="11"/>
      <c r="UP816" s="11"/>
      <c r="UQ816" s="11"/>
      <c r="UR816" s="11"/>
      <c r="US816" s="11"/>
      <c r="UT816" s="11"/>
      <c r="UU816" s="11"/>
      <c r="UV816" s="11"/>
      <c r="UW816" s="11"/>
      <c r="UX816" s="11"/>
      <c r="UY816" s="11"/>
      <c r="UZ816" s="11"/>
      <c r="VA816" s="11"/>
      <c r="VB816" s="11"/>
      <c r="VC816" s="11"/>
      <c r="VD816" s="11"/>
      <c r="VE816" s="11"/>
      <c r="VF816" s="11"/>
      <c r="VG816" s="11"/>
      <c r="VH816" s="11"/>
      <c r="VI816" s="11"/>
      <c r="VJ816" s="11"/>
      <c r="VK816" s="11"/>
      <c r="VL816" s="11"/>
      <c r="VM816" s="11"/>
      <c r="VN816" s="11"/>
      <c r="VO816" s="11"/>
      <c r="VP816" s="11"/>
      <c r="VQ816" s="11"/>
      <c r="VR816" s="11"/>
      <c r="VS816" s="11"/>
      <c r="VT816" s="11"/>
      <c r="VU816" s="11"/>
      <c r="VV816" s="11"/>
      <c r="VW816" s="11"/>
      <c r="VX816" s="11"/>
      <c r="VY816" s="11"/>
      <c r="VZ816" s="11"/>
      <c r="WA816" s="11"/>
      <c r="WB816" s="11"/>
      <c r="WC816" s="11"/>
      <c r="WD816" s="11"/>
      <c r="WE816" s="11"/>
      <c r="WF816" s="11"/>
      <c r="WG816" s="11"/>
      <c r="WH816" s="11"/>
      <c r="WI816" s="11"/>
      <c r="WJ816" s="11"/>
      <c r="WK816" s="11"/>
    </row>
    <row r="817" spans="1:609"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t="s">
        <v>19806</v>
      </c>
      <c r="LI817" s="11"/>
      <c r="LJ817" s="11"/>
      <c r="LK817" s="11"/>
      <c r="LL817" s="11"/>
      <c r="LM817" s="11"/>
      <c r="LN817" s="11"/>
      <c r="LO817" s="11"/>
      <c r="LP817" s="11"/>
      <c r="LQ817" s="11"/>
      <c r="LR817" s="11"/>
      <c r="LS817" s="11"/>
      <c r="LT817" s="11"/>
      <c r="LU817" s="11"/>
      <c r="LV817" s="11"/>
      <c r="LW817" s="11"/>
      <c r="LX817" s="11"/>
      <c r="LY817" s="11"/>
      <c r="LZ817" s="11"/>
      <c r="MA817" s="11"/>
      <c r="MB817" s="11"/>
      <c r="MC817" s="11"/>
      <c r="MD817" s="11"/>
      <c r="ME817" s="11"/>
      <c r="MF817" s="11"/>
      <c r="MG817" s="11"/>
      <c r="MH817" s="11"/>
      <c r="MI817" s="11"/>
      <c r="MJ817" s="11"/>
      <c r="MK817" s="11"/>
      <c r="ML817" s="11"/>
      <c r="MM817" s="11"/>
      <c r="MN817" s="11"/>
      <c r="MO817" s="11"/>
      <c r="MP817" s="11"/>
      <c r="MQ817" s="11"/>
      <c r="MR817" s="11"/>
      <c r="MS817" s="11"/>
      <c r="MT817" s="11"/>
      <c r="MU817" s="11"/>
      <c r="MV817" s="11"/>
      <c r="MW817" s="11"/>
      <c r="MX817" s="11"/>
      <c r="MY817" s="11"/>
      <c r="MZ817" s="11"/>
      <c r="NA817" s="11"/>
      <c r="NB817" s="11"/>
      <c r="NC817" s="11"/>
      <c r="ND817" s="11"/>
      <c r="NE817" s="11"/>
      <c r="NF817" s="11"/>
      <c r="NG817" s="11"/>
      <c r="NH817" s="11"/>
      <c r="NI817" s="11"/>
      <c r="NJ817" s="11"/>
      <c r="NK817" s="11"/>
      <c r="NL817" s="11"/>
      <c r="NM817" s="11"/>
      <c r="NN817" s="11"/>
      <c r="NO817" s="11"/>
      <c r="NP817" s="11"/>
      <c r="NQ817" s="11"/>
      <c r="NR817" s="11"/>
      <c r="NS817" s="11"/>
      <c r="NT817" s="11"/>
      <c r="NU817" s="11"/>
      <c r="NV817" s="11"/>
      <c r="NW817" s="11"/>
      <c r="NX817" s="11"/>
      <c r="NY817" s="11"/>
      <c r="NZ817" s="11"/>
      <c r="OA817" s="11"/>
      <c r="OB817" s="11"/>
      <c r="OC817" s="11"/>
      <c r="OD817" s="11"/>
      <c r="OE817" s="11"/>
      <c r="OF817" s="11"/>
      <c r="OG817" s="11"/>
      <c r="OH817" s="11"/>
      <c r="OI817" s="11"/>
      <c r="OJ817" s="11"/>
      <c r="OK817" s="11"/>
      <c r="OL817" s="11"/>
      <c r="OM817" s="11"/>
      <c r="ON817" s="11"/>
      <c r="OO817" s="11"/>
      <c r="OP817" s="11"/>
      <c r="OQ817" s="11"/>
      <c r="OR817" s="11"/>
      <c r="OS817" s="11"/>
      <c r="OT817" s="11"/>
      <c r="OU817" s="11"/>
      <c r="OV817" s="11"/>
      <c r="OW817" s="11"/>
      <c r="OX817" s="11"/>
      <c r="OY817" s="11"/>
      <c r="OZ817" s="11"/>
      <c r="PA817" s="11"/>
      <c r="PB817" s="11"/>
      <c r="PC817" s="11"/>
      <c r="PD817" s="11"/>
      <c r="PE817" s="11"/>
      <c r="PF817" s="11"/>
      <c r="PG817" s="11"/>
      <c r="PH817" s="11"/>
      <c r="PI817" s="11"/>
      <c r="PJ817" s="11"/>
      <c r="PK817" s="11"/>
      <c r="PL817" s="11"/>
      <c r="PM817" s="11"/>
      <c r="PN817" s="11"/>
      <c r="PO817" s="11"/>
      <c r="PP817" s="11"/>
      <c r="PQ817" s="11"/>
      <c r="PR817" s="11"/>
      <c r="PS817" s="11"/>
      <c r="PT817" s="11"/>
      <c r="PU817" s="11"/>
      <c r="PV817" s="11"/>
      <c r="PW817" s="11"/>
      <c r="PX817" s="11"/>
      <c r="PY817" s="11"/>
      <c r="PZ817" s="11"/>
      <c r="QA817" s="11"/>
      <c r="QB817" s="11"/>
      <c r="QC817" s="11"/>
      <c r="QD817" s="11"/>
      <c r="QE817" s="11"/>
      <c r="QF817" s="11"/>
      <c r="QG817" s="11"/>
      <c r="QH817" s="11"/>
      <c r="QI817" s="11"/>
      <c r="QJ817" s="11"/>
      <c r="QK817" s="11"/>
      <c r="QL817" s="11"/>
      <c r="QM817" s="11"/>
      <c r="QN817" s="11"/>
      <c r="QO817" s="11"/>
      <c r="QP817" s="11"/>
      <c r="QQ817" s="11"/>
      <c r="QR817" s="11"/>
      <c r="QS817" s="11"/>
      <c r="QT817" s="11"/>
      <c r="QU817" s="11"/>
      <c r="QV817" s="11"/>
      <c r="QW817" s="11"/>
      <c r="QX817" s="11"/>
      <c r="QY817" s="11"/>
      <c r="QZ817" s="11"/>
      <c r="RA817" s="11"/>
      <c r="RB817" s="11"/>
      <c r="RC817" s="11"/>
      <c r="RD817" s="11"/>
      <c r="RE817" s="11"/>
      <c r="RF817" s="11"/>
      <c r="RG817" s="11"/>
      <c r="RH817" s="11"/>
      <c r="RI817" s="11"/>
      <c r="RJ817" s="11"/>
      <c r="RK817" s="11"/>
      <c r="RL817" s="11"/>
      <c r="RM817" s="11"/>
      <c r="RN817" s="11"/>
      <c r="RO817" s="11"/>
      <c r="RP817" s="11"/>
      <c r="RQ817" s="11"/>
      <c r="RR817" s="11"/>
      <c r="RS817" s="11"/>
      <c r="RT817" s="11"/>
      <c r="RU817" s="11"/>
      <c r="RV817" s="11"/>
      <c r="RW817" s="11"/>
      <c r="RX817" s="11"/>
      <c r="RY817" s="11"/>
      <c r="RZ817" s="11"/>
      <c r="SA817" s="11"/>
      <c r="SB817" s="11"/>
      <c r="SC817" s="11"/>
      <c r="SD817" s="11"/>
      <c r="SE817" s="11"/>
      <c r="SF817" s="11"/>
      <c r="SG817" s="11"/>
      <c r="SH817" s="11"/>
      <c r="SI817" s="11"/>
      <c r="SJ817" s="11"/>
      <c r="SK817" s="11"/>
      <c r="SL817" s="11"/>
      <c r="SM817" s="11"/>
      <c r="SN817" s="11"/>
      <c r="SO817" s="11"/>
      <c r="SP817" s="11"/>
      <c r="SQ817" s="11"/>
      <c r="SR817" s="11"/>
      <c r="SS817" s="11"/>
      <c r="ST817" s="11"/>
      <c r="SU817" s="11"/>
      <c r="SV817" s="11"/>
      <c r="SW817" s="11"/>
      <c r="SX817" s="11"/>
      <c r="SY817" s="11"/>
      <c r="SZ817" s="11"/>
      <c r="TA817" s="11"/>
      <c r="TB817" s="11"/>
      <c r="TC817" s="11"/>
      <c r="TD817" s="11"/>
      <c r="TE817" s="11"/>
      <c r="TF817" s="11"/>
      <c r="TG817" s="11"/>
      <c r="TH817" s="11"/>
      <c r="TI817" s="11"/>
      <c r="TJ817" s="11"/>
      <c r="TK817" s="11"/>
      <c r="TL817" s="11"/>
      <c r="TM817" s="11"/>
      <c r="TN817" s="11"/>
      <c r="TO817" s="11"/>
      <c r="TP817" s="11"/>
      <c r="TQ817" s="11"/>
      <c r="TR817" s="11"/>
      <c r="TS817" s="11"/>
      <c r="TT817" s="11"/>
      <c r="TU817" s="11"/>
      <c r="TV817" s="11"/>
      <c r="TW817" s="11"/>
      <c r="TX817" s="11"/>
      <c r="TY817" s="11"/>
      <c r="TZ817" s="11"/>
      <c r="UA817" s="11"/>
      <c r="UB817" s="11"/>
      <c r="UC817" s="11"/>
      <c r="UD817" s="11"/>
      <c r="UE817" s="11"/>
      <c r="UF817" s="11"/>
      <c r="UG817" s="11"/>
      <c r="UH817" s="11"/>
      <c r="UI817" s="11"/>
      <c r="UJ817" s="11"/>
      <c r="UK817" s="11"/>
      <c r="UL817" s="11"/>
      <c r="UM817" s="11"/>
      <c r="UN817" s="11"/>
      <c r="UO817" s="11"/>
      <c r="UP817" s="11"/>
      <c r="UQ817" s="11"/>
      <c r="UR817" s="11"/>
      <c r="US817" s="11"/>
      <c r="UT817" s="11"/>
      <c r="UU817" s="11"/>
      <c r="UV817" s="11"/>
      <c r="UW817" s="11"/>
      <c r="UX817" s="11"/>
      <c r="UY817" s="11"/>
      <c r="UZ817" s="11"/>
      <c r="VA817" s="11"/>
      <c r="VB817" s="11"/>
      <c r="VC817" s="11"/>
      <c r="VD817" s="11"/>
      <c r="VE817" s="11"/>
      <c r="VF817" s="11"/>
      <c r="VG817" s="11"/>
      <c r="VH817" s="11"/>
      <c r="VI817" s="11"/>
      <c r="VJ817" s="11"/>
      <c r="VK817" s="11"/>
      <c r="VL817" s="11"/>
      <c r="VM817" s="11"/>
      <c r="VN817" s="11"/>
      <c r="VO817" s="11"/>
      <c r="VP817" s="11"/>
      <c r="VQ817" s="11"/>
      <c r="VR817" s="11"/>
      <c r="VS817" s="11"/>
      <c r="VT817" s="11"/>
      <c r="VU817" s="11"/>
      <c r="VV817" s="11"/>
      <c r="VW817" s="11"/>
      <c r="VX817" s="11"/>
      <c r="VY817" s="11"/>
      <c r="VZ817" s="11"/>
      <c r="WA817" s="11"/>
      <c r="WB817" s="11"/>
      <c r="WC817" s="11"/>
      <c r="WD817" s="11"/>
      <c r="WE817" s="11"/>
      <c r="WF817" s="11"/>
      <c r="WG817" s="11"/>
      <c r="WH817" s="11"/>
      <c r="WI817" s="11"/>
      <c r="WJ817" s="11"/>
      <c r="WK817" s="11"/>
    </row>
    <row r="818" spans="1:609"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t="s">
        <v>19807</v>
      </c>
      <c r="LI818" s="11"/>
      <c r="LJ818" s="11"/>
      <c r="LK818" s="11"/>
      <c r="LL818" s="11"/>
      <c r="LM818" s="11"/>
      <c r="LN818" s="11"/>
      <c r="LO818" s="11"/>
      <c r="LP818" s="11"/>
      <c r="LQ818" s="11"/>
      <c r="LR818" s="11"/>
      <c r="LS818" s="11"/>
      <c r="LT818" s="11"/>
      <c r="LU818" s="11"/>
      <c r="LV818" s="11"/>
      <c r="LW818" s="11"/>
      <c r="LX818" s="11"/>
      <c r="LY818" s="11"/>
      <c r="LZ818" s="11"/>
      <c r="MA818" s="11"/>
      <c r="MB818" s="11"/>
      <c r="MC818" s="11"/>
      <c r="MD818" s="11"/>
      <c r="ME818" s="11"/>
      <c r="MF818" s="11"/>
      <c r="MG818" s="11"/>
      <c r="MH818" s="11"/>
      <c r="MI818" s="11"/>
      <c r="MJ818" s="11"/>
      <c r="MK818" s="11"/>
      <c r="ML818" s="11"/>
      <c r="MM818" s="11"/>
      <c r="MN818" s="11"/>
      <c r="MO818" s="11"/>
      <c r="MP818" s="11"/>
      <c r="MQ818" s="11"/>
      <c r="MR818" s="11"/>
      <c r="MS818" s="11"/>
      <c r="MT818" s="11"/>
      <c r="MU818" s="11"/>
      <c r="MV818" s="11"/>
      <c r="MW818" s="11"/>
      <c r="MX818" s="11"/>
      <c r="MY818" s="11"/>
      <c r="MZ818" s="11"/>
      <c r="NA818" s="11"/>
      <c r="NB818" s="11"/>
      <c r="NC818" s="11"/>
      <c r="ND818" s="11"/>
      <c r="NE818" s="11"/>
      <c r="NF818" s="11"/>
      <c r="NG818" s="11"/>
      <c r="NH818" s="11"/>
      <c r="NI818" s="11"/>
      <c r="NJ818" s="11"/>
      <c r="NK818" s="11"/>
      <c r="NL818" s="11"/>
      <c r="NM818" s="11"/>
      <c r="NN818" s="11"/>
      <c r="NO818" s="11"/>
      <c r="NP818" s="11"/>
      <c r="NQ818" s="11"/>
      <c r="NR818" s="11"/>
      <c r="NS818" s="11"/>
      <c r="NT818" s="11"/>
      <c r="NU818" s="11"/>
      <c r="NV818" s="11"/>
      <c r="NW818" s="11"/>
      <c r="NX818" s="11"/>
      <c r="NY818" s="11"/>
      <c r="NZ818" s="11"/>
      <c r="OA818" s="11"/>
      <c r="OB818" s="11"/>
      <c r="OC818" s="11"/>
      <c r="OD818" s="11"/>
      <c r="OE818" s="11"/>
      <c r="OF818" s="11"/>
      <c r="OG818" s="11"/>
      <c r="OH818" s="11"/>
      <c r="OI818" s="11"/>
      <c r="OJ818" s="11"/>
      <c r="OK818" s="11"/>
      <c r="OL818" s="11"/>
      <c r="OM818" s="11"/>
      <c r="ON818" s="11"/>
      <c r="OO818" s="11"/>
      <c r="OP818" s="11"/>
      <c r="OQ818" s="11"/>
      <c r="OR818" s="11"/>
      <c r="OS818" s="11"/>
      <c r="OT818" s="11"/>
      <c r="OU818" s="11"/>
      <c r="OV818" s="11"/>
      <c r="OW818" s="11"/>
      <c r="OX818" s="11"/>
      <c r="OY818" s="11"/>
      <c r="OZ818" s="11"/>
      <c r="PA818" s="11"/>
      <c r="PB818" s="11"/>
      <c r="PC818" s="11"/>
      <c r="PD818" s="11"/>
      <c r="PE818" s="11"/>
      <c r="PF818" s="11"/>
      <c r="PG818" s="11"/>
      <c r="PH818" s="11"/>
      <c r="PI818" s="11"/>
      <c r="PJ818" s="11"/>
      <c r="PK818" s="11"/>
      <c r="PL818" s="11"/>
      <c r="PM818" s="11"/>
      <c r="PN818" s="11"/>
      <c r="PO818" s="11"/>
      <c r="PP818" s="11"/>
      <c r="PQ818" s="11"/>
      <c r="PR818" s="11"/>
      <c r="PS818" s="11"/>
      <c r="PT818" s="11"/>
      <c r="PU818" s="11"/>
      <c r="PV818" s="11"/>
      <c r="PW818" s="11"/>
      <c r="PX818" s="11"/>
      <c r="PY818" s="11"/>
      <c r="PZ818" s="11"/>
      <c r="QA818" s="11"/>
      <c r="QB818" s="11"/>
      <c r="QC818" s="11"/>
      <c r="QD818" s="11"/>
      <c r="QE818" s="11"/>
      <c r="QF818" s="11"/>
      <c r="QG818" s="11"/>
      <c r="QH818" s="11"/>
      <c r="QI818" s="11"/>
      <c r="QJ818" s="11"/>
      <c r="QK818" s="11"/>
      <c r="QL818" s="11"/>
      <c r="QM818" s="11"/>
      <c r="QN818" s="11"/>
      <c r="QO818" s="11"/>
      <c r="QP818" s="11"/>
      <c r="QQ818" s="11"/>
      <c r="QR818" s="11"/>
      <c r="QS818" s="11"/>
      <c r="QT818" s="11"/>
      <c r="QU818" s="11"/>
      <c r="QV818" s="11"/>
      <c r="QW818" s="11"/>
      <c r="QX818" s="11"/>
      <c r="QY818" s="11"/>
      <c r="QZ818" s="11"/>
      <c r="RA818" s="11"/>
      <c r="RB818" s="11"/>
      <c r="RC818" s="11"/>
      <c r="RD818" s="11"/>
      <c r="RE818" s="11"/>
      <c r="RF818" s="11"/>
      <c r="RG818" s="11"/>
      <c r="RH818" s="11"/>
      <c r="RI818" s="11"/>
      <c r="RJ818" s="11"/>
      <c r="RK818" s="11"/>
      <c r="RL818" s="11"/>
      <c r="RM818" s="11"/>
      <c r="RN818" s="11"/>
      <c r="RO818" s="11"/>
      <c r="RP818" s="11"/>
      <c r="RQ818" s="11"/>
      <c r="RR818" s="11"/>
      <c r="RS818" s="11"/>
      <c r="RT818" s="11"/>
      <c r="RU818" s="11"/>
      <c r="RV818" s="11"/>
      <c r="RW818" s="11"/>
      <c r="RX818" s="11"/>
      <c r="RY818" s="11"/>
      <c r="RZ818" s="11"/>
      <c r="SA818" s="11"/>
      <c r="SB818" s="11"/>
      <c r="SC818" s="11"/>
      <c r="SD818" s="11"/>
      <c r="SE818" s="11"/>
      <c r="SF818" s="11"/>
      <c r="SG818" s="11"/>
      <c r="SH818" s="11"/>
      <c r="SI818" s="11"/>
      <c r="SJ818" s="11"/>
      <c r="SK818" s="11"/>
      <c r="SL818" s="11"/>
      <c r="SM818" s="11"/>
      <c r="SN818" s="11"/>
      <c r="SO818" s="11"/>
      <c r="SP818" s="11"/>
      <c r="SQ818" s="11"/>
      <c r="SR818" s="11"/>
      <c r="SS818" s="11"/>
      <c r="ST818" s="11"/>
      <c r="SU818" s="11"/>
      <c r="SV818" s="11"/>
      <c r="SW818" s="11"/>
      <c r="SX818" s="11"/>
      <c r="SY818" s="11"/>
      <c r="SZ818" s="11"/>
      <c r="TA818" s="11"/>
      <c r="TB818" s="11"/>
      <c r="TC818" s="11"/>
      <c r="TD818" s="11"/>
      <c r="TE818" s="11"/>
      <c r="TF818" s="11"/>
      <c r="TG818" s="11"/>
      <c r="TH818" s="11"/>
      <c r="TI818" s="11"/>
      <c r="TJ818" s="11"/>
      <c r="TK818" s="11"/>
      <c r="TL818" s="11"/>
      <c r="TM818" s="11"/>
      <c r="TN818" s="11"/>
      <c r="TO818" s="11"/>
      <c r="TP818" s="11"/>
      <c r="TQ818" s="11"/>
      <c r="TR818" s="11"/>
      <c r="TS818" s="11"/>
      <c r="TT818" s="11"/>
      <c r="TU818" s="11"/>
      <c r="TV818" s="11"/>
      <c r="TW818" s="11"/>
      <c r="TX818" s="11"/>
      <c r="TY818" s="11"/>
      <c r="TZ818" s="11"/>
      <c r="UA818" s="11"/>
      <c r="UB818" s="11"/>
      <c r="UC818" s="11"/>
      <c r="UD818" s="11"/>
      <c r="UE818" s="11"/>
      <c r="UF818" s="11"/>
      <c r="UG818" s="11"/>
      <c r="UH818" s="11"/>
      <c r="UI818" s="11"/>
      <c r="UJ818" s="11"/>
      <c r="UK818" s="11"/>
      <c r="UL818" s="11"/>
      <c r="UM818" s="11"/>
      <c r="UN818" s="11"/>
      <c r="UO818" s="11"/>
      <c r="UP818" s="11"/>
      <c r="UQ818" s="11"/>
      <c r="UR818" s="11"/>
      <c r="US818" s="11"/>
      <c r="UT818" s="11"/>
      <c r="UU818" s="11"/>
      <c r="UV818" s="11"/>
      <c r="UW818" s="11"/>
      <c r="UX818" s="11"/>
      <c r="UY818" s="11"/>
      <c r="UZ818" s="11"/>
      <c r="VA818" s="11"/>
      <c r="VB818" s="11"/>
      <c r="VC818" s="11"/>
      <c r="VD818" s="11"/>
      <c r="VE818" s="11"/>
      <c r="VF818" s="11"/>
      <c r="VG818" s="11"/>
      <c r="VH818" s="11"/>
      <c r="VI818" s="11"/>
      <c r="VJ818" s="11"/>
      <c r="VK818" s="11"/>
      <c r="VL818" s="11"/>
      <c r="VM818" s="11"/>
      <c r="VN818" s="11"/>
      <c r="VO818" s="11"/>
      <c r="VP818" s="11"/>
      <c r="VQ818" s="11"/>
      <c r="VR818" s="11"/>
      <c r="VS818" s="11"/>
      <c r="VT818" s="11"/>
      <c r="VU818" s="11"/>
      <c r="VV818" s="11"/>
      <c r="VW818" s="11"/>
      <c r="VX818" s="11"/>
      <c r="VY818" s="11"/>
      <c r="VZ818" s="11"/>
      <c r="WA818" s="11"/>
      <c r="WB818" s="11"/>
      <c r="WC818" s="11"/>
      <c r="WD818" s="11"/>
      <c r="WE818" s="11"/>
      <c r="WF818" s="11"/>
      <c r="WG818" s="11"/>
      <c r="WH818" s="11"/>
      <c r="WI818" s="11"/>
      <c r="WJ818" s="11"/>
      <c r="WK818" s="11"/>
    </row>
    <row r="819" spans="1:609"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t="s">
        <v>19808</v>
      </c>
      <c r="LI819" s="11"/>
      <c r="LJ819" s="11"/>
      <c r="LK819" s="11"/>
      <c r="LL819" s="11"/>
      <c r="LM819" s="11"/>
      <c r="LN819" s="11"/>
      <c r="LO819" s="11"/>
      <c r="LP819" s="11"/>
      <c r="LQ819" s="11"/>
      <c r="LR819" s="11"/>
      <c r="LS819" s="11"/>
      <c r="LT819" s="11"/>
      <c r="LU819" s="11"/>
      <c r="LV819" s="11"/>
      <c r="LW819" s="11"/>
      <c r="LX819" s="11"/>
      <c r="LY819" s="11"/>
      <c r="LZ819" s="11"/>
      <c r="MA819" s="11"/>
      <c r="MB819" s="11"/>
      <c r="MC819" s="11"/>
      <c r="MD819" s="11"/>
      <c r="ME819" s="11"/>
      <c r="MF819" s="11"/>
      <c r="MG819" s="11"/>
      <c r="MH819" s="11"/>
      <c r="MI819" s="11"/>
      <c r="MJ819" s="11"/>
      <c r="MK819" s="11"/>
      <c r="ML819" s="11"/>
      <c r="MM819" s="11"/>
      <c r="MN819" s="11"/>
      <c r="MO819" s="11"/>
      <c r="MP819" s="11"/>
      <c r="MQ819" s="11"/>
      <c r="MR819" s="11"/>
      <c r="MS819" s="11"/>
      <c r="MT819" s="11"/>
      <c r="MU819" s="11"/>
      <c r="MV819" s="11"/>
      <c r="MW819" s="11"/>
      <c r="MX819" s="11"/>
      <c r="MY819" s="11"/>
      <c r="MZ819" s="11"/>
      <c r="NA819" s="11"/>
      <c r="NB819" s="11"/>
      <c r="NC819" s="11"/>
      <c r="ND819" s="11"/>
      <c r="NE819" s="11"/>
      <c r="NF819" s="11"/>
      <c r="NG819" s="11"/>
      <c r="NH819" s="11"/>
      <c r="NI819" s="11"/>
      <c r="NJ819" s="11"/>
      <c r="NK819" s="11"/>
      <c r="NL819" s="11"/>
      <c r="NM819" s="11"/>
      <c r="NN819" s="11"/>
      <c r="NO819" s="11"/>
      <c r="NP819" s="11"/>
      <c r="NQ819" s="11"/>
      <c r="NR819" s="11"/>
      <c r="NS819" s="11"/>
      <c r="NT819" s="11"/>
      <c r="NU819" s="11"/>
      <c r="NV819" s="11"/>
      <c r="NW819" s="11"/>
      <c r="NX819" s="11"/>
      <c r="NY819" s="11"/>
      <c r="NZ819" s="11"/>
      <c r="OA819" s="11"/>
      <c r="OB819" s="11"/>
      <c r="OC819" s="11"/>
      <c r="OD819" s="11"/>
      <c r="OE819" s="11"/>
      <c r="OF819" s="11"/>
      <c r="OG819" s="11"/>
      <c r="OH819" s="11"/>
      <c r="OI819" s="11"/>
      <c r="OJ819" s="11"/>
      <c r="OK819" s="11"/>
      <c r="OL819" s="11"/>
      <c r="OM819" s="11"/>
      <c r="ON819" s="11"/>
      <c r="OO819" s="11"/>
      <c r="OP819" s="11"/>
      <c r="OQ819" s="11"/>
      <c r="OR819" s="11"/>
      <c r="OS819" s="11"/>
      <c r="OT819" s="11"/>
      <c r="OU819" s="11"/>
      <c r="OV819" s="11"/>
      <c r="OW819" s="11"/>
      <c r="OX819" s="11"/>
      <c r="OY819" s="11"/>
      <c r="OZ819" s="11"/>
      <c r="PA819" s="11"/>
      <c r="PB819" s="11"/>
      <c r="PC819" s="11"/>
      <c r="PD819" s="11"/>
      <c r="PE819" s="11"/>
      <c r="PF819" s="11"/>
      <c r="PG819" s="11"/>
      <c r="PH819" s="11"/>
      <c r="PI819" s="11"/>
      <c r="PJ819" s="11"/>
      <c r="PK819" s="11"/>
      <c r="PL819" s="11"/>
      <c r="PM819" s="11"/>
      <c r="PN819" s="11"/>
      <c r="PO819" s="11"/>
      <c r="PP819" s="11"/>
      <c r="PQ819" s="11"/>
      <c r="PR819" s="11"/>
      <c r="PS819" s="11"/>
      <c r="PT819" s="11"/>
      <c r="PU819" s="11"/>
      <c r="PV819" s="11"/>
      <c r="PW819" s="11"/>
      <c r="PX819" s="11"/>
      <c r="PY819" s="11"/>
      <c r="PZ819" s="11"/>
      <c r="QA819" s="11"/>
      <c r="QB819" s="11"/>
      <c r="QC819" s="11"/>
      <c r="QD819" s="11"/>
      <c r="QE819" s="11"/>
      <c r="QF819" s="11"/>
      <c r="QG819" s="11"/>
      <c r="QH819" s="11"/>
      <c r="QI819" s="11"/>
      <c r="QJ819" s="11"/>
      <c r="QK819" s="11"/>
      <c r="QL819" s="11"/>
      <c r="QM819" s="11"/>
      <c r="QN819" s="11"/>
      <c r="QO819" s="11"/>
      <c r="QP819" s="11"/>
      <c r="QQ819" s="11"/>
      <c r="QR819" s="11"/>
      <c r="QS819" s="11"/>
      <c r="QT819" s="11"/>
      <c r="QU819" s="11"/>
      <c r="QV819" s="11"/>
      <c r="QW819" s="11"/>
      <c r="QX819" s="11"/>
      <c r="QY819" s="11"/>
      <c r="QZ819" s="11"/>
      <c r="RA819" s="11"/>
      <c r="RB819" s="11"/>
      <c r="RC819" s="11"/>
      <c r="RD819" s="11"/>
      <c r="RE819" s="11"/>
      <c r="RF819" s="11"/>
      <c r="RG819" s="11"/>
      <c r="RH819" s="11"/>
      <c r="RI819" s="11"/>
      <c r="RJ819" s="11"/>
      <c r="RK819" s="11"/>
      <c r="RL819" s="11"/>
      <c r="RM819" s="11"/>
      <c r="RN819" s="11"/>
      <c r="RO819" s="11"/>
      <c r="RP819" s="11"/>
      <c r="RQ819" s="11"/>
      <c r="RR819" s="11"/>
      <c r="RS819" s="11"/>
      <c r="RT819" s="11"/>
      <c r="RU819" s="11"/>
      <c r="RV819" s="11"/>
      <c r="RW819" s="11"/>
      <c r="RX819" s="11"/>
      <c r="RY819" s="11"/>
      <c r="RZ819" s="11"/>
      <c r="SA819" s="11"/>
      <c r="SB819" s="11"/>
      <c r="SC819" s="11"/>
      <c r="SD819" s="11"/>
      <c r="SE819" s="11"/>
      <c r="SF819" s="11"/>
      <c r="SG819" s="11"/>
      <c r="SH819" s="11"/>
      <c r="SI819" s="11"/>
      <c r="SJ819" s="11"/>
      <c r="SK819" s="11"/>
      <c r="SL819" s="11"/>
      <c r="SM819" s="11"/>
      <c r="SN819" s="11"/>
      <c r="SO819" s="11"/>
      <c r="SP819" s="11"/>
      <c r="SQ819" s="11"/>
      <c r="SR819" s="11"/>
      <c r="SS819" s="11"/>
      <c r="ST819" s="11"/>
      <c r="SU819" s="11"/>
      <c r="SV819" s="11"/>
      <c r="SW819" s="11"/>
      <c r="SX819" s="11"/>
      <c r="SY819" s="11"/>
      <c r="SZ819" s="11"/>
      <c r="TA819" s="11"/>
      <c r="TB819" s="11"/>
      <c r="TC819" s="11"/>
      <c r="TD819" s="11"/>
      <c r="TE819" s="11"/>
      <c r="TF819" s="11"/>
      <c r="TG819" s="11"/>
      <c r="TH819" s="11"/>
      <c r="TI819" s="11"/>
      <c r="TJ819" s="11"/>
      <c r="TK819" s="11"/>
      <c r="TL819" s="11"/>
      <c r="TM819" s="11"/>
      <c r="TN819" s="11"/>
      <c r="TO819" s="11"/>
      <c r="TP819" s="11"/>
      <c r="TQ819" s="11"/>
      <c r="TR819" s="11"/>
      <c r="TS819" s="11"/>
      <c r="TT819" s="11"/>
      <c r="TU819" s="11"/>
      <c r="TV819" s="11"/>
      <c r="TW819" s="11"/>
      <c r="TX819" s="11"/>
      <c r="TY819" s="11"/>
      <c r="TZ819" s="11"/>
      <c r="UA819" s="11"/>
      <c r="UB819" s="11"/>
      <c r="UC819" s="11"/>
      <c r="UD819" s="11"/>
      <c r="UE819" s="11"/>
      <c r="UF819" s="11"/>
      <c r="UG819" s="11"/>
      <c r="UH819" s="11"/>
      <c r="UI819" s="11"/>
      <c r="UJ819" s="11"/>
      <c r="UK819" s="11"/>
      <c r="UL819" s="11"/>
      <c r="UM819" s="11"/>
      <c r="UN819" s="11"/>
      <c r="UO819" s="11"/>
      <c r="UP819" s="11"/>
      <c r="UQ819" s="11"/>
      <c r="UR819" s="11"/>
      <c r="US819" s="11"/>
      <c r="UT819" s="11"/>
      <c r="UU819" s="11"/>
      <c r="UV819" s="11"/>
      <c r="UW819" s="11"/>
      <c r="UX819" s="11"/>
      <c r="UY819" s="11"/>
      <c r="UZ819" s="11"/>
      <c r="VA819" s="11"/>
      <c r="VB819" s="11"/>
      <c r="VC819" s="11"/>
      <c r="VD819" s="11"/>
      <c r="VE819" s="11"/>
      <c r="VF819" s="11"/>
      <c r="VG819" s="11"/>
      <c r="VH819" s="11"/>
      <c r="VI819" s="11"/>
      <c r="VJ819" s="11"/>
      <c r="VK819" s="11"/>
      <c r="VL819" s="11"/>
      <c r="VM819" s="11"/>
      <c r="VN819" s="11"/>
      <c r="VO819" s="11"/>
      <c r="VP819" s="11"/>
      <c r="VQ819" s="11"/>
      <c r="VR819" s="11"/>
      <c r="VS819" s="11"/>
      <c r="VT819" s="11"/>
      <c r="VU819" s="11"/>
      <c r="VV819" s="11"/>
      <c r="VW819" s="11"/>
      <c r="VX819" s="11"/>
      <c r="VY819" s="11"/>
      <c r="VZ819" s="11"/>
      <c r="WA819" s="11"/>
      <c r="WB819" s="11"/>
      <c r="WC819" s="11"/>
      <c r="WD819" s="11"/>
      <c r="WE819" s="11"/>
      <c r="WF819" s="11"/>
      <c r="WG819" s="11"/>
      <c r="WH819" s="11"/>
      <c r="WI819" s="11"/>
      <c r="WJ819" s="11"/>
      <c r="WK819" s="11"/>
    </row>
    <row r="820" spans="1:609"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t="s">
        <v>19809</v>
      </c>
      <c r="LI820" s="11"/>
      <c r="LJ820" s="11"/>
      <c r="LK820" s="11"/>
      <c r="LL820" s="11"/>
      <c r="LM820" s="11"/>
      <c r="LN820" s="11"/>
      <c r="LO820" s="11"/>
      <c r="LP820" s="11"/>
      <c r="LQ820" s="11"/>
      <c r="LR820" s="11"/>
      <c r="LS820" s="11"/>
      <c r="LT820" s="11"/>
      <c r="LU820" s="11"/>
      <c r="LV820" s="11"/>
      <c r="LW820" s="11"/>
      <c r="LX820" s="11"/>
      <c r="LY820" s="11"/>
      <c r="LZ820" s="11"/>
      <c r="MA820" s="11"/>
      <c r="MB820" s="11"/>
      <c r="MC820" s="11"/>
      <c r="MD820" s="11"/>
      <c r="ME820" s="11"/>
      <c r="MF820" s="11"/>
      <c r="MG820" s="11"/>
      <c r="MH820" s="11"/>
      <c r="MI820" s="11"/>
      <c r="MJ820" s="11"/>
      <c r="MK820" s="11"/>
      <c r="ML820" s="11"/>
      <c r="MM820" s="11"/>
      <c r="MN820" s="11"/>
      <c r="MO820" s="11"/>
      <c r="MP820" s="11"/>
      <c r="MQ820" s="11"/>
      <c r="MR820" s="11"/>
      <c r="MS820" s="11"/>
      <c r="MT820" s="11"/>
      <c r="MU820" s="11"/>
      <c r="MV820" s="11"/>
      <c r="MW820" s="11"/>
      <c r="MX820" s="11"/>
      <c r="MY820" s="11"/>
      <c r="MZ820" s="11"/>
      <c r="NA820" s="11"/>
      <c r="NB820" s="11"/>
      <c r="NC820" s="11"/>
      <c r="ND820" s="11"/>
      <c r="NE820" s="11"/>
      <c r="NF820" s="11"/>
      <c r="NG820" s="11"/>
      <c r="NH820" s="11"/>
      <c r="NI820" s="11"/>
      <c r="NJ820" s="11"/>
      <c r="NK820" s="11"/>
      <c r="NL820" s="11"/>
      <c r="NM820" s="11"/>
      <c r="NN820" s="11"/>
      <c r="NO820" s="11"/>
      <c r="NP820" s="11"/>
      <c r="NQ820" s="11"/>
      <c r="NR820" s="11"/>
      <c r="NS820" s="11"/>
      <c r="NT820" s="11"/>
      <c r="NU820" s="11"/>
      <c r="NV820" s="11"/>
      <c r="NW820" s="11"/>
      <c r="NX820" s="11"/>
      <c r="NY820" s="11"/>
      <c r="NZ820" s="11"/>
      <c r="OA820" s="11"/>
      <c r="OB820" s="11"/>
      <c r="OC820" s="11"/>
      <c r="OD820" s="11"/>
      <c r="OE820" s="11"/>
      <c r="OF820" s="11"/>
      <c r="OG820" s="11"/>
      <c r="OH820" s="11"/>
      <c r="OI820" s="11"/>
      <c r="OJ820" s="11"/>
      <c r="OK820" s="11"/>
      <c r="OL820" s="11"/>
      <c r="OM820" s="11"/>
      <c r="ON820" s="11"/>
      <c r="OO820" s="11"/>
      <c r="OP820" s="11"/>
      <c r="OQ820" s="11"/>
      <c r="OR820" s="11"/>
      <c r="OS820" s="11"/>
      <c r="OT820" s="11"/>
      <c r="OU820" s="11"/>
      <c r="OV820" s="11"/>
      <c r="OW820" s="11"/>
      <c r="OX820" s="11"/>
      <c r="OY820" s="11"/>
      <c r="OZ820" s="11"/>
      <c r="PA820" s="11"/>
      <c r="PB820" s="11"/>
      <c r="PC820" s="11"/>
      <c r="PD820" s="11"/>
      <c r="PE820" s="11"/>
      <c r="PF820" s="11"/>
      <c r="PG820" s="11"/>
      <c r="PH820" s="11"/>
      <c r="PI820" s="11"/>
      <c r="PJ820" s="11"/>
      <c r="PK820" s="11"/>
      <c r="PL820" s="11"/>
      <c r="PM820" s="11"/>
      <c r="PN820" s="11"/>
      <c r="PO820" s="11"/>
      <c r="PP820" s="11"/>
      <c r="PQ820" s="11"/>
      <c r="PR820" s="11"/>
      <c r="PS820" s="11"/>
      <c r="PT820" s="11"/>
      <c r="PU820" s="11"/>
      <c r="PV820" s="11"/>
      <c r="PW820" s="11"/>
      <c r="PX820" s="11"/>
      <c r="PY820" s="11"/>
      <c r="PZ820" s="11"/>
      <c r="QA820" s="11"/>
      <c r="QB820" s="11"/>
      <c r="QC820" s="11"/>
      <c r="QD820" s="11"/>
      <c r="QE820" s="11"/>
      <c r="QF820" s="11"/>
      <c r="QG820" s="11"/>
      <c r="QH820" s="11"/>
      <c r="QI820" s="11"/>
      <c r="QJ820" s="11"/>
      <c r="QK820" s="11"/>
      <c r="QL820" s="11"/>
      <c r="QM820" s="11"/>
      <c r="QN820" s="11"/>
      <c r="QO820" s="11"/>
      <c r="QP820" s="11"/>
      <c r="QQ820" s="11"/>
      <c r="QR820" s="11"/>
      <c r="QS820" s="11"/>
      <c r="QT820" s="11"/>
      <c r="QU820" s="11"/>
      <c r="QV820" s="11"/>
      <c r="QW820" s="11"/>
      <c r="QX820" s="11"/>
      <c r="QY820" s="11"/>
      <c r="QZ820" s="11"/>
      <c r="RA820" s="11"/>
      <c r="RB820" s="11"/>
      <c r="RC820" s="11"/>
      <c r="RD820" s="11"/>
      <c r="RE820" s="11"/>
      <c r="RF820" s="11"/>
      <c r="RG820" s="11"/>
      <c r="RH820" s="11"/>
      <c r="RI820" s="11"/>
      <c r="RJ820" s="11"/>
      <c r="RK820" s="11"/>
      <c r="RL820" s="11"/>
      <c r="RM820" s="11"/>
      <c r="RN820" s="11"/>
      <c r="RO820" s="11"/>
      <c r="RP820" s="11"/>
      <c r="RQ820" s="11"/>
      <c r="RR820" s="11"/>
      <c r="RS820" s="11"/>
      <c r="RT820" s="11"/>
      <c r="RU820" s="11"/>
      <c r="RV820" s="11"/>
      <c r="RW820" s="11"/>
      <c r="RX820" s="11"/>
      <c r="RY820" s="11"/>
      <c r="RZ820" s="11"/>
      <c r="SA820" s="11"/>
      <c r="SB820" s="11"/>
      <c r="SC820" s="11"/>
      <c r="SD820" s="11"/>
      <c r="SE820" s="11"/>
      <c r="SF820" s="11"/>
      <c r="SG820" s="11"/>
      <c r="SH820" s="11"/>
      <c r="SI820" s="11"/>
      <c r="SJ820" s="11"/>
      <c r="SK820" s="11"/>
      <c r="SL820" s="11"/>
      <c r="SM820" s="11"/>
      <c r="SN820" s="11"/>
      <c r="SO820" s="11"/>
      <c r="SP820" s="11"/>
      <c r="SQ820" s="11"/>
      <c r="SR820" s="11"/>
      <c r="SS820" s="11"/>
      <c r="ST820" s="11"/>
      <c r="SU820" s="11"/>
      <c r="SV820" s="11"/>
      <c r="SW820" s="11"/>
      <c r="SX820" s="11"/>
      <c r="SY820" s="11"/>
      <c r="SZ820" s="11"/>
      <c r="TA820" s="11"/>
      <c r="TB820" s="11"/>
      <c r="TC820" s="11"/>
      <c r="TD820" s="11"/>
      <c r="TE820" s="11"/>
      <c r="TF820" s="11"/>
      <c r="TG820" s="11"/>
      <c r="TH820" s="11"/>
      <c r="TI820" s="11"/>
      <c r="TJ820" s="11"/>
      <c r="TK820" s="11"/>
      <c r="TL820" s="11"/>
      <c r="TM820" s="11"/>
      <c r="TN820" s="11"/>
      <c r="TO820" s="11"/>
      <c r="TP820" s="11"/>
      <c r="TQ820" s="11"/>
      <c r="TR820" s="11"/>
      <c r="TS820" s="11"/>
      <c r="TT820" s="11"/>
      <c r="TU820" s="11"/>
      <c r="TV820" s="11"/>
      <c r="TW820" s="11"/>
      <c r="TX820" s="11"/>
      <c r="TY820" s="11"/>
      <c r="TZ820" s="11"/>
      <c r="UA820" s="11"/>
      <c r="UB820" s="11"/>
      <c r="UC820" s="11"/>
      <c r="UD820" s="11"/>
      <c r="UE820" s="11"/>
      <c r="UF820" s="11"/>
      <c r="UG820" s="11"/>
      <c r="UH820" s="11"/>
      <c r="UI820" s="11"/>
      <c r="UJ820" s="11"/>
      <c r="UK820" s="11"/>
      <c r="UL820" s="11"/>
      <c r="UM820" s="11"/>
      <c r="UN820" s="11"/>
      <c r="UO820" s="11"/>
      <c r="UP820" s="11"/>
      <c r="UQ820" s="11"/>
      <c r="UR820" s="11"/>
      <c r="US820" s="11"/>
      <c r="UT820" s="11"/>
      <c r="UU820" s="11"/>
      <c r="UV820" s="11"/>
      <c r="UW820" s="11"/>
      <c r="UX820" s="11"/>
      <c r="UY820" s="11"/>
      <c r="UZ820" s="11"/>
      <c r="VA820" s="11"/>
      <c r="VB820" s="11"/>
      <c r="VC820" s="11"/>
      <c r="VD820" s="11"/>
      <c r="VE820" s="11"/>
      <c r="VF820" s="11"/>
      <c r="VG820" s="11"/>
      <c r="VH820" s="11"/>
      <c r="VI820" s="11"/>
      <c r="VJ820" s="11"/>
      <c r="VK820" s="11"/>
      <c r="VL820" s="11"/>
      <c r="VM820" s="11"/>
      <c r="VN820" s="11"/>
      <c r="VO820" s="11"/>
      <c r="VP820" s="11"/>
      <c r="VQ820" s="11"/>
      <c r="VR820" s="11"/>
      <c r="VS820" s="11"/>
      <c r="VT820" s="11"/>
      <c r="VU820" s="11"/>
      <c r="VV820" s="11"/>
      <c r="VW820" s="11"/>
      <c r="VX820" s="11"/>
      <c r="VY820" s="11"/>
      <c r="VZ820" s="11"/>
      <c r="WA820" s="11"/>
      <c r="WB820" s="11"/>
      <c r="WC820" s="11"/>
      <c r="WD820" s="11"/>
      <c r="WE820" s="11"/>
      <c r="WF820" s="11"/>
      <c r="WG820" s="11"/>
      <c r="WH820" s="11"/>
      <c r="WI820" s="11"/>
      <c r="WJ820" s="11"/>
      <c r="WK820" s="11"/>
    </row>
    <row r="821" spans="1:609"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t="s">
        <v>19810</v>
      </c>
      <c r="LI821" s="11"/>
      <c r="LJ821" s="11"/>
      <c r="LK821" s="11"/>
      <c r="LL821" s="11"/>
      <c r="LM821" s="11"/>
      <c r="LN821" s="11"/>
      <c r="LO821" s="11"/>
      <c r="LP821" s="11"/>
      <c r="LQ821" s="11"/>
      <c r="LR821" s="11"/>
      <c r="LS821" s="11"/>
      <c r="LT821" s="11"/>
      <c r="LU821" s="11"/>
      <c r="LV821" s="11"/>
      <c r="LW821" s="11"/>
      <c r="LX821" s="11"/>
      <c r="LY821" s="11"/>
      <c r="LZ821" s="11"/>
      <c r="MA821" s="11"/>
      <c r="MB821" s="11"/>
      <c r="MC821" s="11"/>
      <c r="MD821" s="11"/>
      <c r="ME821" s="11"/>
      <c r="MF821" s="11"/>
      <c r="MG821" s="11"/>
      <c r="MH821" s="11"/>
      <c r="MI821" s="11"/>
      <c r="MJ821" s="11"/>
      <c r="MK821" s="11"/>
      <c r="ML821" s="11"/>
      <c r="MM821" s="11"/>
      <c r="MN821" s="11"/>
      <c r="MO821" s="11"/>
      <c r="MP821" s="11"/>
      <c r="MQ821" s="11"/>
      <c r="MR821" s="11"/>
      <c r="MS821" s="11"/>
      <c r="MT821" s="11"/>
      <c r="MU821" s="11"/>
      <c r="MV821" s="11"/>
      <c r="MW821" s="11"/>
      <c r="MX821" s="11"/>
      <c r="MY821" s="11"/>
      <c r="MZ821" s="11"/>
      <c r="NA821" s="11"/>
      <c r="NB821" s="11"/>
      <c r="NC821" s="11"/>
      <c r="ND821" s="11"/>
      <c r="NE821" s="11"/>
      <c r="NF821" s="11"/>
      <c r="NG821" s="11"/>
      <c r="NH821" s="11"/>
      <c r="NI821" s="11"/>
      <c r="NJ821" s="11"/>
      <c r="NK821" s="11"/>
      <c r="NL821" s="11"/>
      <c r="NM821" s="11"/>
      <c r="NN821" s="11"/>
      <c r="NO821" s="11"/>
      <c r="NP821" s="11"/>
      <c r="NQ821" s="11"/>
      <c r="NR821" s="11"/>
      <c r="NS821" s="11"/>
      <c r="NT821" s="11"/>
      <c r="NU821" s="11"/>
      <c r="NV821" s="11"/>
      <c r="NW821" s="11"/>
      <c r="NX821" s="11"/>
      <c r="NY821" s="11"/>
      <c r="NZ821" s="11"/>
      <c r="OA821" s="11"/>
      <c r="OB821" s="11"/>
      <c r="OC821" s="11"/>
      <c r="OD821" s="11"/>
      <c r="OE821" s="11"/>
      <c r="OF821" s="11"/>
      <c r="OG821" s="11"/>
      <c r="OH821" s="11"/>
      <c r="OI821" s="11"/>
      <c r="OJ821" s="11"/>
      <c r="OK821" s="11"/>
      <c r="OL821" s="11"/>
      <c r="OM821" s="11"/>
      <c r="ON821" s="11"/>
      <c r="OO821" s="11"/>
      <c r="OP821" s="11"/>
      <c r="OQ821" s="11"/>
      <c r="OR821" s="11"/>
      <c r="OS821" s="11"/>
      <c r="OT821" s="11"/>
      <c r="OU821" s="11"/>
      <c r="OV821" s="11"/>
      <c r="OW821" s="11"/>
      <c r="OX821" s="11"/>
      <c r="OY821" s="11"/>
      <c r="OZ821" s="11"/>
      <c r="PA821" s="11"/>
      <c r="PB821" s="11"/>
      <c r="PC821" s="11"/>
      <c r="PD821" s="11"/>
      <c r="PE821" s="11"/>
      <c r="PF821" s="11"/>
      <c r="PG821" s="11"/>
      <c r="PH821" s="11"/>
      <c r="PI821" s="11"/>
      <c r="PJ821" s="11"/>
      <c r="PK821" s="11"/>
      <c r="PL821" s="11"/>
      <c r="PM821" s="11"/>
      <c r="PN821" s="11"/>
      <c r="PO821" s="11"/>
      <c r="PP821" s="11"/>
      <c r="PQ821" s="11"/>
      <c r="PR821" s="11"/>
      <c r="PS821" s="11"/>
      <c r="PT821" s="11"/>
      <c r="PU821" s="11"/>
      <c r="PV821" s="11"/>
      <c r="PW821" s="11"/>
      <c r="PX821" s="11"/>
      <c r="PY821" s="11"/>
      <c r="PZ821" s="11"/>
      <c r="QA821" s="11"/>
      <c r="QB821" s="11"/>
      <c r="QC821" s="11"/>
      <c r="QD821" s="11"/>
      <c r="QE821" s="11"/>
      <c r="QF821" s="11"/>
      <c r="QG821" s="11"/>
      <c r="QH821" s="11"/>
      <c r="QI821" s="11"/>
      <c r="QJ821" s="11"/>
      <c r="QK821" s="11"/>
      <c r="QL821" s="11"/>
      <c r="QM821" s="11"/>
      <c r="QN821" s="11"/>
      <c r="QO821" s="11"/>
      <c r="QP821" s="11"/>
      <c r="QQ821" s="11"/>
      <c r="QR821" s="11"/>
      <c r="QS821" s="11"/>
      <c r="QT821" s="11"/>
      <c r="QU821" s="11"/>
      <c r="QV821" s="11"/>
      <c r="QW821" s="11"/>
      <c r="QX821" s="11"/>
      <c r="QY821" s="11"/>
      <c r="QZ821" s="11"/>
      <c r="RA821" s="11"/>
      <c r="RB821" s="11"/>
      <c r="RC821" s="11"/>
      <c r="RD821" s="11"/>
      <c r="RE821" s="11"/>
      <c r="RF821" s="11"/>
      <c r="RG821" s="11"/>
      <c r="RH821" s="11"/>
      <c r="RI821" s="11"/>
      <c r="RJ821" s="11"/>
      <c r="RK821" s="11"/>
      <c r="RL821" s="11"/>
      <c r="RM821" s="11"/>
      <c r="RN821" s="11"/>
      <c r="RO821" s="11"/>
      <c r="RP821" s="11"/>
      <c r="RQ821" s="11"/>
      <c r="RR821" s="11"/>
      <c r="RS821" s="11"/>
      <c r="RT821" s="11"/>
      <c r="RU821" s="11"/>
      <c r="RV821" s="11"/>
      <c r="RW821" s="11"/>
      <c r="RX821" s="11"/>
      <c r="RY821" s="11"/>
      <c r="RZ821" s="11"/>
      <c r="SA821" s="11"/>
      <c r="SB821" s="11"/>
      <c r="SC821" s="11"/>
      <c r="SD821" s="11"/>
      <c r="SE821" s="11"/>
      <c r="SF821" s="11"/>
      <c r="SG821" s="11"/>
      <c r="SH821" s="11"/>
      <c r="SI821" s="11"/>
      <c r="SJ821" s="11"/>
      <c r="SK821" s="11"/>
      <c r="SL821" s="11"/>
      <c r="SM821" s="11"/>
      <c r="SN821" s="11"/>
      <c r="SO821" s="11"/>
      <c r="SP821" s="11"/>
      <c r="SQ821" s="11"/>
      <c r="SR821" s="11"/>
      <c r="SS821" s="11"/>
      <c r="ST821" s="11"/>
      <c r="SU821" s="11"/>
      <c r="SV821" s="11"/>
      <c r="SW821" s="11"/>
      <c r="SX821" s="11"/>
      <c r="SY821" s="11"/>
      <c r="SZ821" s="11"/>
      <c r="TA821" s="11"/>
      <c r="TB821" s="11"/>
      <c r="TC821" s="11"/>
      <c r="TD821" s="11"/>
      <c r="TE821" s="11"/>
      <c r="TF821" s="11"/>
      <c r="TG821" s="11"/>
      <c r="TH821" s="11"/>
      <c r="TI821" s="11"/>
      <c r="TJ821" s="11"/>
      <c r="TK821" s="11"/>
      <c r="TL821" s="11"/>
      <c r="TM821" s="11"/>
      <c r="TN821" s="11"/>
      <c r="TO821" s="11"/>
      <c r="TP821" s="11"/>
      <c r="TQ821" s="11"/>
      <c r="TR821" s="11"/>
      <c r="TS821" s="11"/>
      <c r="TT821" s="11"/>
      <c r="TU821" s="11"/>
      <c r="TV821" s="11"/>
      <c r="TW821" s="11"/>
      <c r="TX821" s="11"/>
      <c r="TY821" s="11"/>
      <c r="TZ821" s="11"/>
      <c r="UA821" s="11"/>
      <c r="UB821" s="11"/>
      <c r="UC821" s="11"/>
      <c r="UD821" s="11"/>
      <c r="UE821" s="11"/>
      <c r="UF821" s="11"/>
      <c r="UG821" s="11"/>
      <c r="UH821" s="11"/>
      <c r="UI821" s="11"/>
      <c r="UJ821" s="11"/>
      <c r="UK821" s="11"/>
      <c r="UL821" s="11"/>
      <c r="UM821" s="11"/>
      <c r="UN821" s="11"/>
      <c r="UO821" s="11"/>
      <c r="UP821" s="11"/>
      <c r="UQ821" s="11"/>
      <c r="UR821" s="11"/>
      <c r="US821" s="11"/>
      <c r="UT821" s="11"/>
      <c r="UU821" s="11"/>
      <c r="UV821" s="11"/>
      <c r="UW821" s="11"/>
      <c r="UX821" s="11"/>
      <c r="UY821" s="11"/>
      <c r="UZ821" s="11"/>
      <c r="VA821" s="11"/>
      <c r="VB821" s="11"/>
      <c r="VC821" s="11"/>
      <c r="VD821" s="11"/>
      <c r="VE821" s="11"/>
      <c r="VF821" s="11"/>
      <c r="VG821" s="11"/>
      <c r="VH821" s="11"/>
      <c r="VI821" s="11"/>
      <c r="VJ821" s="11"/>
      <c r="VK821" s="11"/>
      <c r="VL821" s="11"/>
      <c r="VM821" s="11"/>
      <c r="VN821" s="11"/>
      <c r="VO821" s="11"/>
      <c r="VP821" s="11"/>
      <c r="VQ821" s="11"/>
      <c r="VR821" s="11"/>
      <c r="VS821" s="11"/>
      <c r="VT821" s="11"/>
      <c r="VU821" s="11"/>
      <c r="VV821" s="11"/>
      <c r="VW821" s="11"/>
      <c r="VX821" s="11"/>
      <c r="VY821" s="11"/>
      <c r="VZ821" s="11"/>
      <c r="WA821" s="11"/>
      <c r="WB821" s="11"/>
      <c r="WC821" s="11"/>
      <c r="WD821" s="11"/>
      <c r="WE821" s="11"/>
      <c r="WF821" s="11"/>
      <c r="WG821" s="11"/>
      <c r="WH821" s="11"/>
      <c r="WI821" s="11"/>
      <c r="WJ821" s="11"/>
      <c r="WK821" s="11"/>
    </row>
    <row r="822" spans="1:609"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t="s">
        <v>19811</v>
      </c>
      <c r="LI822" s="11"/>
      <c r="LJ822" s="11"/>
      <c r="LK822" s="11"/>
      <c r="LL822" s="11"/>
      <c r="LM822" s="11"/>
      <c r="LN822" s="11"/>
      <c r="LO822" s="11"/>
      <c r="LP822" s="11"/>
      <c r="LQ822" s="11"/>
      <c r="LR822" s="11"/>
      <c r="LS822" s="11"/>
      <c r="LT822" s="11"/>
      <c r="LU822" s="11"/>
      <c r="LV822" s="11"/>
      <c r="LW822" s="11"/>
      <c r="LX822" s="11"/>
      <c r="LY822" s="11"/>
      <c r="LZ822" s="11"/>
      <c r="MA822" s="11"/>
      <c r="MB822" s="11"/>
      <c r="MC822" s="11"/>
      <c r="MD822" s="11"/>
      <c r="ME822" s="11"/>
      <c r="MF822" s="11"/>
      <c r="MG822" s="11"/>
      <c r="MH822" s="11"/>
      <c r="MI822" s="11"/>
      <c r="MJ822" s="11"/>
      <c r="MK822" s="11"/>
      <c r="ML822" s="11"/>
      <c r="MM822" s="11"/>
      <c r="MN822" s="11"/>
      <c r="MO822" s="11"/>
      <c r="MP822" s="11"/>
      <c r="MQ822" s="11"/>
      <c r="MR822" s="11"/>
      <c r="MS822" s="11"/>
      <c r="MT822" s="11"/>
      <c r="MU822" s="11"/>
      <c r="MV822" s="11"/>
      <c r="MW822" s="11"/>
      <c r="MX822" s="11"/>
      <c r="MY822" s="11"/>
      <c r="MZ822" s="11"/>
      <c r="NA822" s="11"/>
      <c r="NB822" s="11"/>
      <c r="NC822" s="11"/>
      <c r="ND822" s="11"/>
      <c r="NE822" s="11"/>
      <c r="NF822" s="11"/>
      <c r="NG822" s="11"/>
      <c r="NH822" s="11"/>
      <c r="NI822" s="11"/>
      <c r="NJ822" s="11"/>
      <c r="NK822" s="11"/>
      <c r="NL822" s="11"/>
      <c r="NM822" s="11"/>
      <c r="NN822" s="11"/>
      <c r="NO822" s="11"/>
      <c r="NP822" s="11"/>
      <c r="NQ822" s="11"/>
      <c r="NR822" s="11"/>
      <c r="NS822" s="11"/>
      <c r="NT822" s="11"/>
      <c r="NU822" s="11"/>
      <c r="NV822" s="11"/>
      <c r="NW822" s="11"/>
      <c r="NX822" s="11"/>
      <c r="NY822" s="11"/>
      <c r="NZ822" s="11"/>
      <c r="OA822" s="11"/>
      <c r="OB822" s="11"/>
      <c r="OC822" s="11"/>
      <c r="OD822" s="11"/>
      <c r="OE822" s="11"/>
      <c r="OF822" s="11"/>
      <c r="OG822" s="11"/>
      <c r="OH822" s="11"/>
      <c r="OI822" s="11"/>
      <c r="OJ822" s="11"/>
      <c r="OK822" s="11"/>
      <c r="OL822" s="11"/>
      <c r="OM822" s="11"/>
      <c r="ON822" s="11"/>
      <c r="OO822" s="11"/>
      <c r="OP822" s="11"/>
      <c r="OQ822" s="11"/>
      <c r="OR822" s="11"/>
      <c r="OS822" s="11"/>
      <c r="OT822" s="11"/>
      <c r="OU822" s="11"/>
      <c r="OV822" s="11"/>
      <c r="OW822" s="11"/>
      <c r="OX822" s="11"/>
      <c r="OY822" s="11"/>
      <c r="OZ822" s="11"/>
      <c r="PA822" s="11"/>
      <c r="PB822" s="11"/>
      <c r="PC822" s="11"/>
      <c r="PD822" s="11"/>
      <c r="PE822" s="11"/>
      <c r="PF822" s="11"/>
      <c r="PG822" s="11"/>
      <c r="PH822" s="11"/>
      <c r="PI822" s="11"/>
      <c r="PJ822" s="11"/>
      <c r="PK822" s="11"/>
      <c r="PL822" s="11"/>
      <c r="PM822" s="11"/>
      <c r="PN822" s="11"/>
      <c r="PO822" s="11"/>
      <c r="PP822" s="11"/>
      <c r="PQ822" s="11"/>
      <c r="PR822" s="11"/>
      <c r="PS822" s="11"/>
      <c r="PT822" s="11"/>
      <c r="PU822" s="11"/>
      <c r="PV822" s="11"/>
      <c r="PW822" s="11"/>
      <c r="PX822" s="11"/>
      <c r="PY822" s="11"/>
      <c r="PZ822" s="11"/>
      <c r="QA822" s="11"/>
      <c r="QB822" s="11"/>
      <c r="QC822" s="11"/>
      <c r="QD822" s="11"/>
      <c r="QE822" s="11"/>
      <c r="QF822" s="11"/>
      <c r="QG822" s="11"/>
      <c r="QH822" s="11"/>
      <c r="QI822" s="11"/>
      <c r="QJ822" s="11"/>
      <c r="QK822" s="11"/>
      <c r="QL822" s="11"/>
      <c r="QM822" s="11"/>
      <c r="QN822" s="11"/>
      <c r="QO822" s="11"/>
      <c r="QP822" s="11"/>
      <c r="QQ822" s="11"/>
      <c r="QR822" s="11"/>
      <c r="QS822" s="11"/>
      <c r="QT822" s="11"/>
      <c r="QU822" s="11"/>
      <c r="QV822" s="11"/>
      <c r="QW822" s="11"/>
      <c r="QX822" s="11"/>
      <c r="QY822" s="11"/>
      <c r="QZ822" s="11"/>
      <c r="RA822" s="11"/>
      <c r="RB822" s="11"/>
      <c r="RC822" s="11"/>
      <c r="RD822" s="11"/>
      <c r="RE822" s="11"/>
      <c r="RF822" s="11"/>
      <c r="RG822" s="11"/>
      <c r="RH822" s="11"/>
      <c r="RI822" s="11"/>
      <c r="RJ822" s="11"/>
      <c r="RK822" s="11"/>
      <c r="RL822" s="11"/>
      <c r="RM822" s="11"/>
      <c r="RN822" s="11"/>
      <c r="RO822" s="11"/>
      <c r="RP822" s="11"/>
      <c r="RQ822" s="11"/>
      <c r="RR822" s="11"/>
      <c r="RS822" s="11"/>
      <c r="RT822" s="11"/>
      <c r="RU822" s="11"/>
      <c r="RV822" s="11"/>
      <c r="RW822" s="11"/>
      <c r="RX822" s="11"/>
      <c r="RY822" s="11"/>
      <c r="RZ822" s="11"/>
      <c r="SA822" s="11"/>
      <c r="SB822" s="11"/>
      <c r="SC822" s="11"/>
      <c r="SD822" s="11"/>
      <c r="SE822" s="11"/>
      <c r="SF822" s="11"/>
      <c r="SG822" s="11"/>
      <c r="SH822" s="11"/>
      <c r="SI822" s="11"/>
      <c r="SJ822" s="11"/>
      <c r="SK822" s="11"/>
      <c r="SL822" s="11"/>
      <c r="SM822" s="11"/>
      <c r="SN822" s="11"/>
      <c r="SO822" s="11"/>
      <c r="SP822" s="11"/>
      <c r="SQ822" s="11"/>
      <c r="SR822" s="11"/>
      <c r="SS822" s="11"/>
      <c r="ST822" s="11"/>
      <c r="SU822" s="11"/>
      <c r="SV822" s="11"/>
      <c r="SW822" s="11"/>
      <c r="SX822" s="11"/>
      <c r="SY822" s="11"/>
      <c r="SZ822" s="11"/>
      <c r="TA822" s="11"/>
      <c r="TB822" s="11"/>
      <c r="TC822" s="11"/>
      <c r="TD822" s="11"/>
      <c r="TE822" s="11"/>
      <c r="TF822" s="11"/>
      <c r="TG822" s="11"/>
      <c r="TH822" s="11"/>
      <c r="TI822" s="11"/>
      <c r="TJ822" s="11"/>
      <c r="TK822" s="11"/>
      <c r="TL822" s="11"/>
      <c r="TM822" s="11"/>
      <c r="TN822" s="11"/>
      <c r="TO822" s="11"/>
      <c r="TP822" s="11"/>
      <c r="TQ822" s="11"/>
      <c r="TR822" s="11"/>
      <c r="TS822" s="11"/>
      <c r="TT822" s="11"/>
      <c r="TU822" s="11"/>
      <c r="TV822" s="11"/>
      <c r="TW822" s="11"/>
      <c r="TX822" s="11"/>
      <c r="TY822" s="11"/>
      <c r="TZ822" s="11"/>
      <c r="UA822" s="11"/>
      <c r="UB822" s="11"/>
      <c r="UC822" s="11"/>
      <c r="UD822" s="11"/>
      <c r="UE822" s="11"/>
      <c r="UF822" s="11"/>
      <c r="UG822" s="11"/>
      <c r="UH822" s="11"/>
      <c r="UI822" s="11"/>
      <c r="UJ822" s="11"/>
      <c r="UK822" s="11"/>
      <c r="UL822" s="11"/>
      <c r="UM822" s="11"/>
      <c r="UN822" s="11"/>
      <c r="UO822" s="11"/>
      <c r="UP822" s="11"/>
      <c r="UQ822" s="11"/>
      <c r="UR822" s="11"/>
      <c r="US822" s="11"/>
      <c r="UT822" s="11"/>
      <c r="UU822" s="11"/>
      <c r="UV822" s="11"/>
      <c r="UW822" s="11"/>
      <c r="UX822" s="11"/>
      <c r="UY822" s="11"/>
      <c r="UZ822" s="11"/>
      <c r="VA822" s="11"/>
      <c r="VB822" s="11"/>
      <c r="VC822" s="11"/>
      <c r="VD822" s="11"/>
      <c r="VE822" s="11"/>
      <c r="VF822" s="11"/>
      <c r="VG822" s="11"/>
      <c r="VH822" s="11"/>
      <c r="VI822" s="11"/>
      <c r="VJ822" s="11"/>
      <c r="VK822" s="11"/>
      <c r="VL822" s="11"/>
      <c r="VM822" s="11"/>
      <c r="VN822" s="11"/>
      <c r="VO822" s="11"/>
      <c r="VP822" s="11"/>
      <c r="VQ822" s="11"/>
      <c r="VR822" s="11"/>
      <c r="VS822" s="11"/>
      <c r="VT822" s="11"/>
      <c r="VU822" s="11"/>
      <c r="VV822" s="11"/>
      <c r="VW822" s="11"/>
      <c r="VX822" s="11"/>
      <c r="VY822" s="11"/>
      <c r="VZ822" s="11"/>
      <c r="WA822" s="11"/>
      <c r="WB822" s="11"/>
      <c r="WC822" s="11"/>
      <c r="WD822" s="11"/>
      <c r="WE822" s="11"/>
      <c r="WF822" s="11"/>
      <c r="WG822" s="11"/>
      <c r="WH822" s="11"/>
      <c r="WI822" s="11"/>
      <c r="WJ822" s="11"/>
      <c r="WK822" s="11"/>
    </row>
    <row r="823" spans="1:609"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t="s">
        <v>19812</v>
      </c>
      <c r="LI823" s="11"/>
      <c r="LJ823" s="11"/>
      <c r="LK823" s="11"/>
      <c r="LL823" s="11"/>
      <c r="LM823" s="11"/>
      <c r="LN823" s="11"/>
      <c r="LO823" s="11"/>
      <c r="LP823" s="11"/>
      <c r="LQ823" s="11"/>
      <c r="LR823" s="11"/>
      <c r="LS823" s="11"/>
      <c r="LT823" s="11"/>
      <c r="LU823" s="11"/>
      <c r="LV823" s="11"/>
      <c r="LW823" s="11"/>
      <c r="LX823" s="11"/>
      <c r="LY823" s="11"/>
      <c r="LZ823" s="11"/>
      <c r="MA823" s="11"/>
      <c r="MB823" s="11"/>
      <c r="MC823" s="11"/>
      <c r="MD823" s="11"/>
      <c r="ME823" s="11"/>
      <c r="MF823" s="11"/>
      <c r="MG823" s="11"/>
      <c r="MH823" s="11"/>
      <c r="MI823" s="11"/>
      <c r="MJ823" s="11"/>
      <c r="MK823" s="11"/>
      <c r="ML823" s="11"/>
      <c r="MM823" s="11"/>
      <c r="MN823" s="11"/>
      <c r="MO823" s="11"/>
      <c r="MP823" s="11"/>
      <c r="MQ823" s="11"/>
      <c r="MR823" s="11"/>
      <c r="MS823" s="11"/>
      <c r="MT823" s="11"/>
      <c r="MU823" s="11"/>
      <c r="MV823" s="11"/>
      <c r="MW823" s="11"/>
      <c r="MX823" s="11"/>
      <c r="MY823" s="11"/>
      <c r="MZ823" s="11"/>
      <c r="NA823" s="11"/>
      <c r="NB823" s="11"/>
      <c r="NC823" s="11"/>
      <c r="ND823" s="11"/>
      <c r="NE823" s="11"/>
      <c r="NF823" s="11"/>
      <c r="NG823" s="11"/>
      <c r="NH823" s="11"/>
      <c r="NI823" s="11"/>
      <c r="NJ823" s="11"/>
      <c r="NK823" s="11"/>
      <c r="NL823" s="11"/>
      <c r="NM823" s="11"/>
      <c r="NN823" s="11"/>
      <c r="NO823" s="11"/>
      <c r="NP823" s="11"/>
      <c r="NQ823" s="11"/>
      <c r="NR823" s="11"/>
      <c r="NS823" s="11"/>
      <c r="NT823" s="11"/>
      <c r="NU823" s="11"/>
      <c r="NV823" s="11"/>
      <c r="NW823" s="11"/>
      <c r="NX823" s="11"/>
      <c r="NY823" s="11"/>
      <c r="NZ823" s="11"/>
      <c r="OA823" s="11"/>
      <c r="OB823" s="11"/>
      <c r="OC823" s="11"/>
      <c r="OD823" s="11"/>
      <c r="OE823" s="11"/>
      <c r="OF823" s="11"/>
      <c r="OG823" s="11"/>
      <c r="OH823" s="11"/>
      <c r="OI823" s="11"/>
      <c r="OJ823" s="11"/>
      <c r="OK823" s="11"/>
      <c r="OL823" s="11"/>
      <c r="OM823" s="11"/>
      <c r="ON823" s="11"/>
      <c r="OO823" s="11"/>
      <c r="OP823" s="11"/>
      <c r="OQ823" s="11"/>
      <c r="OR823" s="11"/>
      <c r="OS823" s="11"/>
      <c r="OT823" s="11"/>
      <c r="OU823" s="11"/>
      <c r="OV823" s="11"/>
      <c r="OW823" s="11"/>
      <c r="OX823" s="11"/>
      <c r="OY823" s="11"/>
      <c r="OZ823" s="11"/>
      <c r="PA823" s="11"/>
      <c r="PB823" s="11"/>
      <c r="PC823" s="11"/>
      <c r="PD823" s="11"/>
      <c r="PE823" s="11"/>
      <c r="PF823" s="11"/>
      <c r="PG823" s="11"/>
      <c r="PH823" s="11"/>
      <c r="PI823" s="11"/>
      <c r="PJ823" s="11"/>
      <c r="PK823" s="11"/>
      <c r="PL823" s="11"/>
      <c r="PM823" s="11"/>
      <c r="PN823" s="11"/>
      <c r="PO823" s="11"/>
      <c r="PP823" s="11"/>
      <c r="PQ823" s="11"/>
      <c r="PR823" s="11"/>
      <c r="PS823" s="11"/>
      <c r="PT823" s="11"/>
      <c r="PU823" s="11"/>
      <c r="PV823" s="11"/>
      <c r="PW823" s="11"/>
      <c r="PX823" s="11"/>
      <c r="PY823" s="11"/>
      <c r="PZ823" s="11"/>
      <c r="QA823" s="11"/>
      <c r="QB823" s="11"/>
      <c r="QC823" s="11"/>
      <c r="QD823" s="11"/>
      <c r="QE823" s="11"/>
      <c r="QF823" s="11"/>
      <c r="QG823" s="11"/>
      <c r="QH823" s="11"/>
      <c r="QI823" s="11"/>
      <c r="QJ823" s="11"/>
      <c r="QK823" s="11"/>
      <c r="QL823" s="11"/>
      <c r="QM823" s="11"/>
      <c r="QN823" s="11"/>
      <c r="QO823" s="11"/>
      <c r="QP823" s="11"/>
      <c r="QQ823" s="11"/>
      <c r="QR823" s="11"/>
      <c r="QS823" s="11"/>
      <c r="QT823" s="11"/>
      <c r="QU823" s="11"/>
      <c r="QV823" s="11"/>
      <c r="QW823" s="11"/>
      <c r="QX823" s="11"/>
      <c r="QY823" s="11"/>
      <c r="QZ823" s="11"/>
      <c r="RA823" s="11"/>
      <c r="RB823" s="11"/>
      <c r="RC823" s="11"/>
      <c r="RD823" s="11"/>
      <c r="RE823" s="11"/>
      <c r="RF823" s="11"/>
      <c r="RG823" s="11"/>
      <c r="RH823" s="11"/>
      <c r="RI823" s="11"/>
      <c r="RJ823" s="11"/>
      <c r="RK823" s="11"/>
      <c r="RL823" s="11"/>
      <c r="RM823" s="11"/>
      <c r="RN823" s="11"/>
      <c r="RO823" s="11"/>
      <c r="RP823" s="11"/>
      <c r="RQ823" s="11"/>
      <c r="RR823" s="11"/>
      <c r="RS823" s="11"/>
      <c r="RT823" s="11"/>
      <c r="RU823" s="11"/>
      <c r="RV823" s="11"/>
      <c r="RW823" s="11"/>
      <c r="RX823" s="11"/>
      <c r="RY823" s="11"/>
      <c r="RZ823" s="11"/>
      <c r="SA823" s="11"/>
      <c r="SB823" s="11"/>
      <c r="SC823" s="11"/>
      <c r="SD823" s="11"/>
      <c r="SE823" s="11"/>
      <c r="SF823" s="11"/>
      <c r="SG823" s="11"/>
      <c r="SH823" s="11"/>
      <c r="SI823" s="11"/>
      <c r="SJ823" s="11"/>
      <c r="SK823" s="11"/>
      <c r="SL823" s="11"/>
      <c r="SM823" s="11"/>
      <c r="SN823" s="11"/>
      <c r="SO823" s="11"/>
      <c r="SP823" s="11"/>
      <c r="SQ823" s="11"/>
      <c r="SR823" s="11"/>
      <c r="SS823" s="11"/>
      <c r="ST823" s="11"/>
      <c r="SU823" s="11"/>
      <c r="SV823" s="11"/>
      <c r="SW823" s="11"/>
      <c r="SX823" s="11"/>
      <c r="SY823" s="11"/>
      <c r="SZ823" s="11"/>
      <c r="TA823" s="11"/>
      <c r="TB823" s="11"/>
      <c r="TC823" s="11"/>
      <c r="TD823" s="11"/>
      <c r="TE823" s="11"/>
      <c r="TF823" s="11"/>
      <c r="TG823" s="11"/>
      <c r="TH823" s="11"/>
      <c r="TI823" s="11"/>
      <c r="TJ823" s="11"/>
      <c r="TK823" s="11"/>
      <c r="TL823" s="11"/>
      <c r="TM823" s="11"/>
      <c r="TN823" s="11"/>
      <c r="TO823" s="11"/>
      <c r="TP823" s="11"/>
      <c r="TQ823" s="11"/>
      <c r="TR823" s="11"/>
      <c r="TS823" s="11"/>
      <c r="TT823" s="11"/>
      <c r="TU823" s="11"/>
      <c r="TV823" s="11"/>
      <c r="TW823" s="11"/>
      <c r="TX823" s="11"/>
      <c r="TY823" s="11"/>
      <c r="TZ823" s="11"/>
      <c r="UA823" s="11"/>
      <c r="UB823" s="11"/>
      <c r="UC823" s="11"/>
      <c r="UD823" s="11"/>
      <c r="UE823" s="11"/>
      <c r="UF823" s="11"/>
      <c r="UG823" s="11"/>
      <c r="UH823" s="11"/>
      <c r="UI823" s="11"/>
      <c r="UJ823" s="11"/>
      <c r="UK823" s="11"/>
      <c r="UL823" s="11"/>
      <c r="UM823" s="11"/>
      <c r="UN823" s="11"/>
      <c r="UO823" s="11"/>
      <c r="UP823" s="11"/>
      <c r="UQ823" s="11"/>
      <c r="UR823" s="11"/>
      <c r="US823" s="11"/>
      <c r="UT823" s="11"/>
      <c r="UU823" s="11"/>
      <c r="UV823" s="11"/>
      <c r="UW823" s="11"/>
      <c r="UX823" s="11"/>
      <c r="UY823" s="11"/>
      <c r="UZ823" s="11"/>
      <c r="VA823" s="11"/>
      <c r="VB823" s="11"/>
      <c r="VC823" s="11"/>
      <c r="VD823" s="11"/>
      <c r="VE823" s="11"/>
      <c r="VF823" s="11"/>
      <c r="VG823" s="11"/>
      <c r="VH823" s="11"/>
      <c r="VI823" s="11"/>
      <c r="VJ823" s="11"/>
      <c r="VK823" s="11"/>
      <c r="VL823" s="11"/>
      <c r="VM823" s="11"/>
      <c r="VN823" s="11"/>
      <c r="VO823" s="11"/>
      <c r="VP823" s="11"/>
      <c r="VQ823" s="11"/>
      <c r="VR823" s="11"/>
      <c r="VS823" s="11"/>
      <c r="VT823" s="11"/>
      <c r="VU823" s="11"/>
      <c r="VV823" s="11"/>
      <c r="VW823" s="11"/>
      <c r="VX823" s="11"/>
      <c r="VY823" s="11"/>
      <c r="VZ823" s="11"/>
      <c r="WA823" s="11"/>
      <c r="WB823" s="11"/>
      <c r="WC823" s="11"/>
      <c r="WD823" s="11"/>
      <c r="WE823" s="11"/>
      <c r="WF823" s="11"/>
      <c r="WG823" s="11"/>
      <c r="WH823" s="11"/>
      <c r="WI823" s="11"/>
      <c r="WJ823" s="11"/>
      <c r="WK823" s="11"/>
    </row>
    <row r="824" spans="1:609"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t="s">
        <v>19813</v>
      </c>
      <c r="LI824" s="11"/>
      <c r="LJ824" s="11"/>
      <c r="LK824" s="11"/>
      <c r="LL824" s="11"/>
      <c r="LM824" s="11"/>
      <c r="LN824" s="11"/>
      <c r="LO824" s="11"/>
      <c r="LP824" s="11"/>
      <c r="LQ824" s="11"/>
      <c r="LR824" s="11"/>
      <c r="LS824" s="11"/>
      <c r="LT824" s="11"/>
      <c r="LU824" s="11"/>
      <c r="LV824" s="11"/>
      <c r="LW824" s="11"/>
      <c r="LX824" s="11"/>
      <c r="LY824" s="11"/>
      <c r="LZ824" s="11"/>
      <c r="MA824" s="11"/>
      <c r="MB824" s="11"/>
      <c r="MC824" s="11"/>
      <c r="MD824" s="11"/>
      <c r="ME824" s="11"/>
      <c r="MF824" s="11"/>
      <c r="MG824" s="11"/>
      <c r="MH824" s="11"/>
      <c r="MI824" s="11"/>
      <c r="MJ824" s="11"/>
      <c r="MK824" s="11"/>
      <c r="ML824" s="11"/>
      <c r="MM824" s="11"/>
      <c r="MN824" s="11"/>
      <c r="MO824" s="11"/>
      <c r="MP824" s="11"/>
      <c r="MQ824" s="11"/>
      <c r="MR824" s="11"/>
      <c r="MS824" s="11"/>
      <c r="MT824" s="11"/>
      <c r="MU824" s="11"/>
      <c r="MV824" s="11"/>
      <c r="MW824" s="11"/>
      <c r="MX824" s="11"/>
      <c r="MY824" s="11"/>
      <c r="MZ824" s="11"/>
      <c r="NA824" s="11"/>
      <c r="NB824" s="11"/>
      <c r="NC824" s="11"/>
      <c r="ND824" s="11"/>
      <c r="NE824" s="11"/>
      <c r="NF824" s="11"/>
      <c r="NG824" s="11"/>
      <c r="NH824" s="11"/>
      <c r="NI824" s="11"/>
      <c r="NJ824" s="11"/>
      <c r="NK824" s="11"/>
      <c r="NL824" s="11"/>
      <c r="NM824" s="11"/>
      <c r="NN824" s="11"/>
      <c r="NO824" s="11"/>
      <c r="NP824" s="11"/>
      <c r="NQ824" s="11"/>
      <c r="NR824" s="11"/>
      <c r="NS824" s="11"/>
      <c r="NT824" s="11"/>
      <c r="NU824" s="11"/>
      <c r="NV824" s="11"/>
      <c r="NW824" s="11"/>
      <c r="NX824" s="11"/>
      <c r="NY824" s="11"/>
      <c r="NZ824" s="11"/>
      <c r="OA824" s="11"/>
      <c r="OB824" s="11"/>
      <c r="OC824" s="11"/>
      <c r="OD824" s="11"/>
      <c r="OE824" s="11"/>
      <c r="OF824" s="11"/>
      <c r="OG824" s="11"/>
      <c r="OH824" s="11"/>
      <c r="OI824" s="11"/>
      <c r="OJ824" s="11"/>
      <c r="OK824" s="11"/>
      <c r="OL824" s="11"/>
      <c r="OM824" s="11"/>
      <c r="ON824" s="11"/>
      <c r="OO824" s="11"/>
      <c r="OP824" s="11"/>
      <c r="OQ824" s="11"/>
      <c r="OR824" s="11"/>
      <c r="OS824" s="11"/>
      <c r="OT824" s="11"/>
      <c r="OU824" s="11"/>
      <c r="OV824" s="11"/>
      <c r="OW824" s="11"/>
      <c r="OX824" s="11"/>
      <c r="OY824" s="11"/>
      <c r="OZ824" s="11"/>
      <c r="PA824" s="11"/>
      <c r="PB824" s="11"/>
      <c r="PC824" s="11"/>
      <c r="PD824" s="11"/>
      <c r="PE824" s="11"/>
      <c r="PF824" s="11"/>
      <c r="PG824" s="11"/>
      <c r="PH824" s="11"/>
      <c r="PI824" s="11"/>
      <c r="PJ824" s="11"/>
      <c r="PK824" s="11"/>
      <c r="PL824" s="11"/>
      <c r="PM824" s="11"/>
      <c r="PN824" s="11"/>
      <c r="PO824" s="11"/>
      <c r="PP824" s="11"/>
      <c r="PQ824" s="11"/>
      <c r="PR824" s="11"/>
      <c r="PS824" s="11"/>
      <c r="PT824" s="11"/>
      <c r="PU824" s="11"/>
      <c r="PV824" s="11"/>
      <c r="PW824" s="11"/>
      <c r="PX824" s="11"/>
      <c r="PY824" s="11"/>
      <c r="PZ824" s="11"/>
      <c r="QA824" s="11"/>
      <c r="QB824" s="11"/>
      <c r="QC824" s="11"/>
      <c r="QD824" s="11"/>
      <c r="QE824" s="11"/>
      <c r="QF824" s="11"/>
      <c r="QG824" s="11"/>
      <c r="QH824" s="11"/>
      <c r="QI824" s="11"/>
      <c r="QJ824" s="11"/>
      <c r="QK824" s="11"/>
      <c r="QL824" s="11"/>
      <c r="QM824" s="11"/>
      <c r="QN824" s="11"/>
      <c r="QO824" s="11"/>
      <c r="QP824" s="11"/>
      <c r="QQ824" s="11"/>
      <c r="QR824" s="11"/>
      <c r="QS824" s="11"/>
      <c r="QT824" s="11"/>
      <c r="QU824" s="11"/>
      <c r="QV824" s="11"/>
      <c r="QW824" s="11"/>
      <c r="QX824" s="11"/>
      <c r="QY824" s="11"/>
      <c r="QZ824" s="11"/>
      <c r="RA824" s="11"/>
      <c r="RB824" s="11"/>
      <c r="RC824" s="11"/>
      <c r="RD824" s="11"/>
      <c r="RE824" s="11"/>
      <c r="RF824" s="11"/>
      <c r="RG824" s="11"/>
      <c r="RH824" s="11"/>
      <c r="RI824" s="11"/>
      <c r="RJ824" s="11"/>
      <c r="RK824" s="11"/>
      <c r="RL824" s="11"/>
      <c r="RM824" s="11"/>
      <c r="RN824" s="11"/>
      <c r="RO824" s="11"/>
      <c r="RP824" s="11"/>
      <c r="RQ824" s="11"/>
      <c r="RR824" s="11"/>
      <c r="RS824" s="11"/>
      <c r="RT824" s="11"/>
      <c r="RU824" s="11"/>
      <c r="RV824" s="11"/>
      <c r="RW824" s="11"/>
      <c r="RX824" s="11"/>
      <c r="RY824" s="11"/>
      <c r="RZ824" s="11"/>
      <c r="SA824" s="11"/>
      <c r="SB824" s="11"/>
      <c r="SC824" s="11"/>
      <c r="SD824" s="11"/>
      <c r="SE824" s="11"/>
      <c r="SF824" s="11"/>
      <c r="SG824" s="11"/>
      <c r="SH824" s="11"/>
      <c r="SI824" s="11"/>
      <c r="SJ824" s="11"/>
      <c r="SK824" s="11"/>
      <c r="SL824" s="11"/>
      <c r="SM824" s="11"/>
      <c r="SN824" s="11"/>
      <c r="SO824" s="11"/>
      <c r="SP824" s="11"/>
      <c r="SQ824" s="11"/>
      <c r="SR824" s="11"/>
      <c r="SS824" s="11"/>
      <c r="ST824" s="11"/>
      <c r="SU824" s="11"/>
      <c r="SV824" s="11"/>
      <c r="SW824" s="11"/>
      <c r="SX824" s="11"/>
      <c r="SY824" s="11"/>
      <c r="SZ824" s="11"/>
      <c r="TA824" s="11"/>
      <c r="TB824" s="11"/>
      <c r="TC824" s="11"/>
      <c r="TD824" s="11"/>
      <c r="TE824" s="11"/>
      <c r="TF824" s="11"/>
      <c r="TG824" s="11"/>
      <c r="TH824" s="11"/>
      <c r="TI824" s="11"/>
      <c r="TJ824" s="11"/>
      <c r="TK824" s="11"/>
      <c r="TL824" s="11"/>
      <c r="TM824" s="11"/>
      <c r="TN824" s="11"/>
      <c r="TO824" s="11"/>
      <c r="TP824" s="11"/>
      <c r="TQ824" s="11"/>
      <c r="TR824" s="11"/>
      <c r="TS824" s="11"/>
      <c r="TT824" s="11"/>
      <c r="TU824" s="11"/>
      <c r="TV824" s="11"/>
      <c r="TW824" s="11"/>
      <c r="TX824" s="11"/>
      <c r="TY824" s="11"/>
      <c r="TZ824" s="11"/>
      <c r="UA824" s="11"/>
      <c r="UB824" s="11"/>
      <c r="UC824" s="11"/>
      <c r="UD824" s="11"/>
      <c r="UE824" s="11"/>
      <c r="UF824" s="11"/>
      <c r="UG824" s="11"/>
      <c r="UH824" s="11"/>
      <c r="UI824" s="11"/>
      <c r="UJ824" s="11"/>
      <c r="UK824" s="11"/>
      <c r="UL824" s="11"/>
      <c r="UM824" s="11"/>
      <c r="UN824" s="11"/>
      <c r="UO824" s="11"/>
      <c r="UP824" s="11"/>
      <c r="UQ824" s="11"/>
      <c r="UR824" s="11"/>
      <c r="US824" s="11"/>
      <c r="UT824" s="11"/>
      <c r="UU824" s="11"/>
      <c r="UV824" s="11"/>
      <c r="UW824" s="11"/>
      <c r="UX824" s="11"/>
      <c r="UY824" s="11"/>
      <c r="UZ824" s="11"/>
      <c r="VA824" s="11"/>
      <c r="VB824" s="11"/>
      <c r="VC824" s="11"/>
      <c r="VD824" s="11"/>
      <c r="VE824" s="11"/>
      <c r="VF824" s="11"/>
      <c r="VG824" s="11"/>
      <c r="VH824" s="11"/>
      <c r="VI824" s="11"/>
      <c r="VJ824" s="11"/>
      <c r="VK824" s="11"/>
      <c r="VL824" s="11"/>
      <c r="VM824" s="11"/>
      <c r="VN824" s="11"/>
      <c r="VO824" s="11"/>
      <c r="VP824" s="11"/>
      <c r="VQ824" s="11"/>
      <c r="VR824" s="11"/>
      <c r="VS824" s="11"/>
      <c r="VT824" s="11"/>
      <c r="VU824" s="11"/>
      <c r="VV824" s="11"/>
      <c r="VW824" s="11"/>
      <c r="VX824" s="11"/>
      <c r="VY824" s="11"/>
      <c r="VZ824" s="11"/>
      <c r="WA824" s="11"/>
      <c r="WB824" s="11"/>
      <c r="WC824" s="11"/>
      <c r="WD824" s="11"/>
      <c r="WE824" s="11"/>
      <c r="WF824" s="11"/>
      <c r="WG824" s="11"/>
      <c r="WH824" s="11"/>
      <c r="WI824" s="11"/>
      <c r="WJ824" s="11"/>
      <c r="WK824" s="11"/>
    </row>
    <row r="825" spans="1:609"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t="s">
        <v>19814</v>
      </c>
      <c r="LI825" s="11"/>
      <c r="LJ825" s="11"/>
      <c r="LK825" s="11"/>
      <c r="LL825" s="11"/>
      <c r="LM825" s="11"/>
      <c r="LN825" s="11"/>
      <c r="LO825" s="11"/>
      <c r="LP825" s="11"/>
      <c r="LQ825" s="11"/>
      <c r="LR825" s="11"/>
      <c r="LS825" s="11"/>
      <c r="LT825" s="11"/>
      <c r="LU825" s="11"/>
      <c r="LV825" s="11"/>
      <c r="LW825" s="11"/>
      <c r="LX825" s="11"/>
      <c r="LY825" s="11"/>
      <c r="LZ825" s="11"/>
      <c r="MA825" s="11"/>
      <c r="MB825" s="11"/>
      <c r="MC825" s="11"/>
      <c r="MD825" s="11"/>
      <c r="ME825" s="11"/>
      <c r="MF825" s="11"/>
      <c r="MG825" s="11"/>
      <c r="MH825" s="11"/>
      <c r="MI825" s="11"/>
      <c r="MJ825" s="11"/>
      <c r="MK825" s="11"/>
      <c r="ML825" s="11"/>
      <c r="MM825" s="11"/>
      <c r="MN825" s="11"/>
      <c r="MO825" s="11"/>
      <c r="MP825" s="11"/>
      <c r="MQ825" s="11"/>
      <c r="MR825" s="11"/>
      <c r="MS825" s="11"/>
      <c r="MT825" s="11"/>
      <c r="MU825" s="11"/>
      <c r="MV825" s="11"/>
      <c r="MW825" s="11"/>
      <c r="MX825" s="11"/>
      <c r="MY825" s="11"/>
      <c r="MZ825" s="11"/>
      <c r="NA825" s="11"/>
      <c r="NB825" s="11"/>
      <c r="NC825" s="11"/>
      <c r="ND825" s="11"/>
      <c r="NE825" s="11"/>
      <c r="NF825" s="11"/>
      <c r="NG825" s="11"/>
      <c r="NH825" s="11"/>
      <c r="NI825" s="11"/>
      <c r="NJ825" s="11"/>
      <c r="NK825" s="11"/>
      <c r="NL825" s="11"/>
      <c r="NM825" s="11"/>
      <c r="NN825" s="11"/>
      <c r="NO825" s="11"/>
      <c r="NP825" s="11"/>
      <c r="NQ825" s="11"/>
      <c r="NR825" s="11"/>
      <c r="NS825" s="11"/>
      <c r="NT825" s="11"/>
      <c r="NU825" s="11"/>
      <c r="NV825" s="11"/>
      <c r="NW825" s="11"/>
      <c r="NX825" s="11"/>
      <c r="NY825" s="11"/>
      <c r="NZ825" s="11"/>
      <c r="OA825" s="11"/>
      <c r="OB825" s="11"/>
      <c r="OC825" s="11"/>
      <c r="OD825" s="11"/>
      <c r="OE825" s="11"/>
      <c r="OF825" s="11"/>
      <c r="OG825" s="11"/>
      <c r="OH825" s="11"/>
      <c r="OI825" s="11"/>
      <c r="OJ825" s="11"/>
      <c r="OK825" s="11"/>
      <c r="OL825" s="11"/>
      <c r="OM825" s="11"/>
      <c r="ON825" s="11"/>
      <c r="OO825" s="11"/>
      <c r="OP825" s="11"/>
      <c r="OQ825" s="11"/>
      <c r="OR825" s="11"/>
      <c r="OS825" s="11"/>
      <c r="OT825" s="11"/>
      <c r="OU825" s="11"/>
      <c r="OV825" s="11"/>
      <c r="OW825" s="11"/>
      <c r="OX825" s="11"/>
      <c r="OY825" s="11"/>
      <c r="OZ825" s="11"/>
      <c r="PA825" s="11"/>
      <c r="PB825" s="11"/>
      <c r="PC825" s="11"/>
      <c r="PD825" s="11"/>
      <c r="PE825" s="11"/>
      <c r="PF825" s="11"/>
      <c r="PG825" s="11"/>
      <c r="PH825" s="11"/>
      <c r="PI825" s="11"/>
      <c r="PJ825" s="11"/>
      <c r="PK825" s="11"/>
      <c r="PL825" s="11"/>
      <c r="PM825" s="11"/>
      <c r="PN825" s="11"/>
      <c r="PO825" s="11"/>
      <c r="PP825" s="11"/>
      <c r="PQ825" s="11"/>
      <c r="PR825" s="11"/>
      <c r="PS825" s="11"/>
      <c r="PT825" s="11"/>
      <c r="PU825" s="11"/>
      <c r="PV825" s="11"/>
      <c r="PW825" s="11"/>
      <c r="PX825" s="11"/>
      <c r="PY825" s="11"/>
      <c r="PZ825" s="11"/>
      <c r="QA825" s="11"/>
      <c r="QB825" s="11"/>
      <c r="QC825" s="11"/>
      <c r="QD825" s="11"/>
      <c r="QE825" s="11"/>
      <c r="QF825" s="11"/>
      <c r="QG825" s="11"/>
      <c r="QH825" s="11"/>
      <c r="QI825" s="11"/>
      <c r="QJ825" s="11"/>
      <c r="QK825" s="11"/>
      <c r="QL825" s="11"/>
      <c r="QM825" s="11"/>
      <c r="QN825" s="11"/>
      <c r="QO825" s="11"/>
      <c r="QP825" s="11"/>
      <c r="QQ825" s="11"/>
      <c r="QR825" s="11"/>
      <c r="QS825" s="11"/>
      <c r="QT825" s="11"/>
      <c r="QU825" s="11"/>
      <c r="QV825" s="11"/>
      <c r="QW825" s="11"/>
      <c r="QX825" s="11"/>
      <c r="QY825" s="11"/>
      <c r="QZ825" s="11"/>
      <c r="RA825" s="11"/>
      <c r="RB825" s="11"/>
      <c r="RC825" s="11"/>
      <c r="RD825" s="11"/>
      <c r="RE825" s="11"/>
      <c r="RF825" s="11"/>
      <c r="RG825" s="11"/>
      <c r="RH825" s="11"/>
      <c r="RI825" s="11"/>
      <c r="RJ825" s="11"/>
      <c r="RK825" s="11"/>
      <c r="RL825" s="11"/>
      <c r="RM825" s="11"/>
      <c r="RN825" s="11"/>
      <c r="RO825" s="11"/>
      <c r="RP825" s="11"/>
      <c r="RQ825" s="11"/>
      <c r="RR825" s="11"/>
      <c r="RS825" s="11"/>
      <c r="RT825" s="11"/>
      <c r="RU825" s="11"/>
      <c r="RV825" s="11"/>
      <c r="RW825" s="11"/>
      <c r="RX825" s="11"/>
      <c r="RY825" s="11"/>
      <c r="RZ825" s="11"/>
      <c r="SA825" s="11"/>
      <c r="SB825" s="11"/>
      <c r="SC825" s="11"/>
      <c r="SD825" s="11"/>
      <c r="SE825" s="11"/>
      <c r="SF825" s="11"/>
      <c r="SG825" s="11"/>
      <c r="SH825" s="11"/>
      <c r="SI825" s="11"/>
      <c r="SJ825" s="11"/>
      <c r="SK825" s="11"/>
      <c r="SL825" s="11"/>
      <c r="SM825" s="11"/>
      <c r="SN825" s="11"/>
      <c r="SO825" s="11"/>
      <c r="SP825" s="11"/>
      <c r="SQ825" s="11"/>
      <c r="SR825" s="11"/>
      <c r="SS825" s="11"/>
      <c r="ST825" s="11"/>
      <c r="SU825" s="11"/>
      <c r="SV825" s="11"/>
      <c r="SW825" s="11"/>
      <c r="SX825" s="11"/>
      <c r="SY825" s="11"/>
      <c r="SZ825" s="11"/>
      <c r="TA825" s="11"/>
      <c r="TB825" s="11"/>
      <c r="TC825" s="11"/>
      <c r="TD825" s="11"/>
      <c r="TE825" s="11"/>
      <c r="TF825" s="11"/>
      <c r="TG825" s="11"/>
      <c r="TH825" s="11"/>
      <c r="TI825" s="11"/>
      <c r="TJ825" s="11"/>
      <c r="TK825" s="11"/>
      <c r="TL825" s="11"/>
      <c r="TM825" s="11"/>
      <c r="TN825" s="11"/>
      <c r="TO825" s="11"/>
      <c r="TP825" s="11"/>
      <c r="TQ825" s="11"/>
      <c r="TR825" s="11"/>
      <c r="TS825" s="11"/>
      <c r="TT825" s="11"/>
      <c r="TU825" s="11"/>
      <c r="TV825" s="11"/>
      <c r="TW825" s="11"/>
      <c r="TX825" s="11"/>
      <c r="TY825" s="11"/>
      <c r="TZ825" s="11"/>
      <c r="UA825" s="11"/>
      <c r="UB825" s="11"/>
      <c r="UC825" s="11"/>
      <c r="UD825" s="11"/>
      <c r="UE825" s="11"/>
      <c r="UF825" s="11"/>
      <c r="UG825" s="11"/>
      <c r="UH825" s="11"/>
      <c r="UI825" s="11"/>
      <c r="UJ825" s="11"/>
      <c r="UK825" s="11"/>
      <c r="UL825" s="11"/>
      <c r="UM825" s="11"/>
      <c r="UN825" s="11"/>
      <c r="UO825" s="11"/>
      <c r="UP825" s="11"/>
      <c r="UQ825" s="11"/>
      <c r="UR825" s="11"/>
      <c r="US825" s="11"/>
      <c r="UT825" s="11"/>
      <c r="UU825" s="11"/>
      <c r="UV825" s="11"/>
      <c r="UW825" s="11"/>
      <c r="UX825" s="11"/>
      <c r="UY825" s="11"/>
      <c r="UZ825" s="11"/>
      <c r="VA825" s="11"/>
      <c r="VB825" s="11"/>
      <c r="VC825" s="11"/>
      <c r="VD825" s="11"/>
      <c r="VE825" s="11"/>
      <c r="VF825" s="11"/>
      <c r="VG825" s="11"/>
      <c r="VH825" s="11"/>
      <c r="VI825" s="11"/>
      <c r="VJ825" s="11"/>
      <c r="VK825" s="11"/>
      <c r="VL825" s="11"/>
      <c r="VM825" s="11"/>
      <c r="VN825" s="11"/>
      <c r="VO825" s="11"/>
      <c r="VP825" s="11"/>
      <c r="VQ825" s="11"/>
      <c r="VR825" s="11"/>
      <c r="VS825" s="11"/>
      <c r="VT825" s="11"/>
      <c r="VU825" s="11"/>
      <c r="VV825" s="11"/>
      <c r="VW825" s="11"/>
      <c r="VX825" s="11"/>
      <c r="VY825" s="11"/>
      <c r="VZ825" s="11"/>
      <c r="WA825" s="11"/>
      <c r="WB825" s="11"/>
      <c r="WC825" s="11"/>
      <c r="WD825" s="11"/>
      <c r="WE825" s="11"/>
      <c r="WF825" s="11"/>
      <c r="WG825" s="11"/>
      <c r="WH825" s="11"/>
      <c r="WI825" s="11"/>
      <c r="WJ825" s="11"/>
      <c r="WK825" s="11"/>
    </row>
    <row r="826" spans="1:609"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t="s">
        <v>19815</v>
      </c>
      <c r="LI826" s="11"/>
      <c r="LJ826" s="11"/>
      <c r="LK826" s="11"/>
      <c r="LL826" s="11"/>
      <c r="LM826" s="11"/>
      <c r="LN826" s="11"/>
      <c r="LO826" s="11"/>
      <c r="LP826" s="11"/>
      <c r="LQ826" s="11"/>
      <c r="LR826" s="11"/>
      <c r="LS826" s="11"/>
      <c r="LT826" s="11"/>
      <c r="LU826" s="11"/>
      <c r="LV826" s="11"/>
      <c r="LW826" s="11"/>
      <c r="LX826" s="11"/>
      <c r="LY826" s="11"/>
      <c r="LZ826" s="11"/>
      <c r="MA826" s="11"/>
      <c r="MB826" s="11"/>
      <c r="MC826" s="11"/>
      <c r="MD826" s="11"/>
      <c r="ME826" s="11"/>
      <c r="MF826" s="11"/>
      <c r="MG826" s="11"/>
      <c r="MH826" s="11"/>
      <c r="MI826" s="11"/>
      <c r="MJ826" s="11"/>
      <c r="MK826" s="11"/>
      <c r="ML826" s="11"/>
      <c r="MM826" s="11"/>
      <c r="MN826" s="11"/>
      <c r="MO826" s="11"/>
      <c r="MP826" s="11"/>
      <c r="MQ826" s="11"/>
      <c r="MR826" s="11"/>
      <c r="MS826" s="11"/>
      <c r="MT826" s="11"/>
      <c r="MU826" s="11"/>
      <c r="MV826" s="11"/>
      <c r="MW826" s="11"/>
      <c r="MX826" s="11"/>
      <c r="MY826" s="11"/>
      <c r="MZ826" s="11"/>
      <c r="NA826" s="11"/>
      <c r="NB826" s="11"/>
      <c r="NC826" s="11"/>
      <c r="ND826" s="11"/>
      <c r="NE826" s="11"/>
      <c r="NF826" s="11"/>
      <c r="NG826" s="11"/>
      <c r="NH826" s="11"/>
      <c r="NI826" s="11"/>
      <c r="NJ826" s="11"/>
      <c r="NK826" s="11"/>
      <c r="NL826" s="11"/>
      <c r="NM826" s="11"/>
      <c r="NN826" s="11"/>
      <c r="NO826" s="11"/>
      <c r="NP826" s="11"/>
      <c r="NQ826" s="11"/>
      <c r="NR826" s="11"/>
      <c r="NS826" s="11"/>
      <c r="NT826" s="11"/>
      <c r="NU826" s="11"/>
      <c r="NV826" s="11"/>
      <c r="NW826" s="11"/>
      <c r="NX826" s="11"/>
      <c r="NY826" s="11"/>
      <c r="NZ826" s="11"/>
      <c r="OA826" s="11"/>
      <c r="OB826" s="11"/>
      <c r="OC826" s="11"/>
      <c r="OD826" s="11"/>
      <c r="OE826" s="11"/>
      <c r="OF826" s="11"/>
      <c r="OG826" s="11"/>
      <c r="OH826" s="11"/>
      <c r="OI826" s="11"/>
      <c r="OJ826" s="11"/>
      <c r="OK826" s="11"/>
      <c r="OL826" s="11"/>
      <c r="OM826" s="11"/>
      <c r="ON826" s="11"/>
      <c r="OO826" s="11"/>
      <c r="OP826" s="11"/>
      <c r="OQ826" s="11"/>
      <c r="OR826" s="11"/>
      <c r="OS826" s="11"/>
      <c r="OT826" s="11"/>
      <c r="OU826" s="11"/>
      <c r="OV826" s="11"/>
      <c r="OW826" s="11"/>
      <c r="OX826" s="11"/>
      <c r="OY826" s="11"/>
      <c r="OZ826" s="11"/>
      <c r="PA826" s="11"/>
      <c r="PB826" s="11"/>
      <c r="PC826" s="11"/>
      <c r="PD826" s="11"/>
      <c r="PE826" s="11"/>
      <c r="PF826" s="11"/>
      <c r="PG826" s="11"/>
      <c r="PH826" s="11"/>
      <c r="PI826" s="11"/>
      <c r="PJ826" s="11"/>
      <c r="PK826" s="11"/>
      <c r="PL826" s="11"/>
      <c r="PM826" s="11"/>
      <c r="PN826" s="11"/>
      <c r="PO826" s="11"/>
      <c r="PP826" s="11"/>
      <c r="PQ826" s="11"/>
      <c r="PR826" s="11"/>
      <c r="PS826" s="11"/>
      <c r="PT826" s="11"/>
      <c r="PU826" s="11"/>
      <c r="PV826" s="11"/>
      <c r="PW826" s="11"/>
      <c r="PX826" s="11"/>
      <c r="PY826" s="11"/>
      <c r="PZ826" s="11"/>
      <c r="QA826" s="11"/>
      <c r="QB826" s="11"/>
      <c r="QC826" s="11"/>
      <c r="QD826" s="11"/>
      <c r="QE826" s="11"/>
      <c r="QF826" s="11"/>
      <c r="QG826" s="11"/>
      <c r="QH826" s="11"/>
      <c r="QI826" s="11"/>
      <c r="QJ826" s="11"/>
      <c r="QK826" s="11"/>
      <c r="QL826" s="11"/>
      <c r="QM826" s="11"/>
      <c r="QN826" s="11"/>
      <c r="QO826" s="11"/>
      <c r="QP826" s="11"/>
      <c r="QQ826" s="11"/>
      <c r="QR826" s="11"/>
      <c r="QS826" s="11"/>
      <c r="QT826" s="11"/>
      <c r="QU826" s="11"/>
      <c r="QV826" s="11"/>
      <c r="QW826" s="11"/>
      <c r="QX826" s="11"/>
      <c r="QY826" s="11"/>
      <c r="QZ826" s="11"/>
      <c r="RA826" s="11"/>
      <c r="RB826" s="11"/>
      <c r="RC826" s="11"/>
      <c r="RD826" s="11"/>
      <c r="RE826" s="11"/>
      <c r="RF826" s="11"/>
      <c r="RG826" s="11"/>
      <c r="RH826" s="11"/>
      <c r="RI826" s="11"/>
      <c r="RJ826" s="11"/>
      <c r="RK826" s="11"/>
      <c r="RL826" s="11"/>
      <c r="RM826" s="11"/>
      <c r="RN826" s="11"/>
      <c r="RO826" s="11"/>
      <c r="RP826" s="11"/>
      <c r="RQ826" s="11"/>
      <c r="RR826" s="11"/>
      <c r="RS826" s="11"/>
      <c r="RT826" s="11"/>
      <c r="RU826" s="11"/>
      <c r="RV826" s="11"/>
      <c r="RW826" s="11"/>
      <c r="RX826" s="11"/>
      <c r="RY826" s="11"/>
      <c r="RZ826" s="11"/>
      <c r="SA826" s="11"/>
      <c r="SB826" s="11"/>
      <c r="SC826" s="11"/>
      <c r="SD826" s="11"/>
      <c r="SE826" s="11"/>
      <c r="SF826" s="11"/>
      <c r="SG826" s="11"/>
      <c r="SH826" s="11"/>
      <c r="SI826" s="11"/>
      <c r="SJ826" s="11"/>
      <c r="SK826" s="11"/>
      <c r="SL826" s="11"/>
      <c r="SM826" s="11"/>
      <c r="SN826" s="11"/>
      <c r="SO826" s="11"/>
      <c r="SP826" s="11"/>
      <c r="SQ826" s="11"/>
      <c r="SR826" s="11"/>
      <c r="SS826" s="11"/>
      <c r="ST826" s="11"/>
      <c r="SU826" s="11"/>
      <c r="SV826" s="11"/>
      <c r="SW826" s="11"/>
      <c r="SX826" s="11"/>
      <c r="SY826" s="11"/>
      <c r="SZ826" s="11"/>
      <c r="TA826" s="11"/>
      <c r="TB826" s="11"/>
      <c r="TC826" s="11"/>
      <c r="TD826" s="11"/>
      <c r="TE826" s="11"/>
      <c r="TF826" s="11"/>
      <c r="TG826" s="11"/>
      <c r="TH826" s="11"/>
      <c r="TI826" s="11"/>
      <c r="TJ826" s="11"/>
      <c r="TK826" s="11"/>
      <c r="TL826" s="11"/>
      <c r="TM826" s="11"/>
      <c r="TN826" s="11"/>
      <c r="TO826" s="11"/>
      <c r="TP826" s="11"/>
      <c r="TQ826" s="11"/>
      <c r="TR826" s="11"/>
      <c r="TS826" s="11"/>
      <c r="TT826" s="11"/>
      <c r="TU826" s="11"/>
      <c r="TV826" s="11"/>
      <c r="TW826" s="11"/>
      <c r="TX826" s="11"/>
      <c r="TY826" s="11"/>
      <c r="TZ826" s="11"/>
      <c r="UA826" s="11"/>
      <c r="UB826" s="11"/>
      <c r="UC826" s="11"/>
      <c r="UD826" s="11"/>
      <c r="UE826" s="11"/>
      <c r="UF826" s="11"/>
      <c r="UG826" s="11"/>
      <c r="UH826" s="11"/>
      <c r="UI826" s="11"/>
      <c r="UJ826" s="11"/>
      <c r="UK826" s="11"/>
      <c r="UL826" s="11"/>
      <c r="UM826" s="11"/>
      <c r="UN826" s="11"/>
      <c r="UO826" s="11"/>
      <c r="UP826" s="11"/>
      <c r="UQ826" s="11"/>
      <c r="UR826" s="11"/>
      <c r="US826" s="11"/>
      <c r="UT826" s="11"/>
      <c r="UU826" s="11"/>
      <c r="UV826" s="11"/>
      <c r="UW826" s="11"/>
      <c r="UX826" s="11"/>
      <c r="UY826" s="11"/>
      <c r="UZ826" s="11"/>
      <c r="VA826" s="11"/>
      <c r="VB826" s="11"/>
      <c r="VC826" s="11"/>
      <c r="VD826" s="11"/>
      <c r="VE826" s="11"/>
      <c r="VF826" s="11"/>
      <c r="VG826" s="11"/>
      <c r="VH826" s="11"/>
      <c r="VI826" s="11"/>
      <c r="VJ826" s="11"/>
      <c r="VK826" s="11"/>
      <c r="VL826" s="11"/>
      <c r="VM826" s="11"/>
      <c r="VN826" s="11"/>
      <c r="VO826" s="11"/>
      <c r="VP826" s="11"/>
      <c r="VQ826" s="11"/>
      <c r="VR826" s="11"/>
      <c r="VS826" s="11"/>
      <c r="VT826" s="11"/>
      <c r="VU826" s="11"/>
      <c r="VV826" s="11"/>
      <c r="VW826" s="11"/>
      <c r="VX826" s="11"/>
      <c r="VY826" s="11"/>
      <c r="VZ826" s="11"/>
      <c r="WA826" s="11"/>
      <c r="WB826" s="11"/>
      <c r="WC826" s="11"/>
      <c r="WD826" s="11"/>
      <c r="WE826" s="11"/>
      <c r="WF826" s="11"/>
      <c r="WG826" s="11"/>
      <c r="WH826" s="11"/>
      <c r="WI826" s="11"/>
      <c r="WJ826" s="11"/>
      <c r="WK826" s="11"/>
    </row>
    <row r="827" spans="1:609"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t="s">
        <v>19816</v>
      </c>
      <c r="LI827" s="11"/>
      <c r="LJ827" s="11"/>
      <c r="LK827" s="11"/>
      <c r="LL827" s="11"/>
      <c r="LM827" s="11"/>
      <c r="LN827" s="11"/>
      <c r="LO827" s="11"/>
      <c r="LP827" s="11"/>
      <c r="LQ827" s="11"/>
      <c r="LR827" s="11"/>
      <c r="LS827" s="11"/>
      <c r="LT827" s="11"/>
      <c r="LU827" s="11"/>
      <c r="LV827" s="11"/>
      <c r="LW827" s="11"/>
      <c r="LX827" s="11"/>
      <c r="LY827" s="11"/>
      <c r="LZ827" s="11"/>
      <c r="MA827" s="11"/>
      <c r="MB827" s="11"/>
      <c r="MC827" s="11"/>
      <c r="MD827" s="11"/>
      <c r="ME827" s="11"/>
      <c r="MF827" s="11"/>
      <c r="MG827" s="11"/>
      <c r="MH827" s="11"/>
      <c r="MI827" s="11"/>
      <c r="MJ827" s="11"/>
      <c r="MK827" s="11"/>
      <c r="ML827" s="11"/>
      <c r="MM827" s="11"/>
      <c r="MN827" s="11"/>
      <c r="MO827" s="11"/>
      <c r="MP827" s="11"/>
      <c r="MQ827" s="11"/>
      <c r="MR827" s="11"/>
      <c r="MS827" s="11"/>
      <c r="MT827" s="11"/>
      <c r="MU827" s="11"/>
      <c r="MV827" s="11"/>
      <c r="MW827" s="11"/>
      <c r="MX827" s="11"/>
      <c r="MY827" s="11"/>
      <c r="MZ827" s="11"/>
      <c r="NA827" s="11"/>
      <c r="NB827" s="11"/>
      <c r="NC827" s="11"/>
      <c r="ND827" s="11"/>
      <c r="NE827" s="11"/>
      <c r="NF827" s="11"/>
      <c r="NG827" s="11"/>
      <c r="NH827" s="11"/>
      <c r="NI827" s="11"/>
      <c r="NJ827" s="11"/>
      <c r="NK827" s="11"/>
      <c r="NL827" s="11"/>
      <c r="NM827" s="11"/>
      <c r="NN827" s="11"/>
      <c r="NO827" s="11"/>
      <c r="NP827" s="11"/>
      <c r="NQ827" s="11"/>
      <c r="NR827" s="11"/>
      <c r="NS827" s="11"/>
      <c r="NT827" s="11"/>
      <c r="NU827" s="11"/>
      <c r="NV827" s="11"/>
      <c r="NW827" s="11"/>
      <c r="NX827" s="11"/>
      <c r="NY827" s="11"/>
      <c r="NZ827" s="11"/>
      <c r="OA827" s="11"/>
      <c r="OB827" s="11"/>
      <c r="OC827" s="11"/>
      <c r="OD827" s="11"/>
      <c r="OE827" s="11"/>
      <c r="OF827" s="11"/>
      <c r="OG827" s="11"/>
      <c r="OH827" s="11"/>
      <c r="OI827" s="11"/>
      <c r="OJ827" s="11"/>
      <c r="OK827" s="11"/>
      <c r="OL827" s="11"/>
      <c r="OM827" s="11"/>
      <c r="ON827" s="11"/>
      <c r="OO827" s="11"/>
      <c r="OP827" s="11"/>
      <c r="OQ827" s="11"/>
      <c r="OR827" s="11"/>
      <c r="OS827" s="11"/>
      <c r="OT827" s="11"/>
      <c r="OU827" s="11"/>
      <c r="OV827" s="11"/>
      <c r="OW827" s="11"/>
      <c r="OX827" s="11"/>
      <c r="OY827" s="11"/>
      <c r="OZ827" s="11"/>
      <c r="PA827" s="11"/>
      <c r="PB827" s="11"/>
      <c r="PC827" s="11"/>
      <c r="PD827" s="11"/>
      <c r="PE827" s="11"/>
      <c r="PF827" s="11"/>
      <c r="PG827" s="11"/>
      <c r="PH827" s="11"/>
      <c r="PI827" s="11"/>
      <c r="PJ827" s="11"/>
      <c r="PK827" s="11"/>
      <c r="PL827" s="11"/>
      <c r="PM827" s="11"/>
      <c r="PN827" s="11"/>
      <c r="PO827" s="11"/>
      <c r="PP827" s="11"/>
      <c r="PQ827" s="11"/>
      <c r="PR827" s="11"/>
      <c r="PS827" s="11"/>
      <c r="PT827" s="11"/>
      <c r="PU827" s="11"/>
      <c r="PV827" s="11"/>
      <c r="PW827" s="11"/>
      <c r="PX827" s="11"/>
      <c r="PY827" s="11"/>
      <c r="PZ827" s="11"/>
      <c r="QA827" s="11"/>
      <c r="QB827" s="11"/>
      <c r="QC827" s="11"/>
      <c r="QD827" s="11"/>
      <c r="QE827" s="11"/>
      <c r="QF827" s="11"/>
      <c r="QG827" s="11"/>
      <c r="QH827" s="11"/>
      <c r="QI827" s="11"/>
      <c r="QJ827" s="11"/>
      <c r="QK827" s="11"/>
      <c r="QL827" s="11"/>
      <c r="QM827" s="11"/>
      <c r="QN827" s="11"/>
      <c r="QO827" s="11"/>
      <c r="QP827" s="11"/>
      <c r="QQ827" s="11"/>
      <c r="QR827" s="11"/>
      <c r="QS827" s="11"/>
      <c r="QT827" s="11"/>
      <c r="QU827" s="11"/>
      <c r="QV827" s="11"/>
      <c r="QW827" s="11"/>
      <c r="QX827" s="11"/>
      <c r="QY827" s="11"/>
      <c r="QZ827" s="11"/>
      <c r="RA827" s="11"/>
      <c r="RB827" s="11"/>
      <c r="RC827" s="11"/>
      <c r="RD827" s="11"/>
      <c r="RE827" s="11"/>
      <c r="RF827" s="11"/>
      <c r="RG827" s="11"/>
      <c r="RH827" s="11"/>
      <c r="RI827" s="11"/>
      <c r="RJ827" s="11"/>
      <c r="RK827" s="11"/>
      <c r="RL827" s="11"/>
      <c r="RM827" s="11"/>
      <c r="RN827" s="11"/>
      <c r="RO827" s="11"/>
      <c r="RP827" s="11"/>
      <c r="RQ827" s="11"/>
      <c r="RR827" s="11"/>
      <c r="RS827" s="11"/>
      <c r="RT827" s="11"/>
      <c r="RU827" s="11"/>
      <c r="RV827" s="11"/>
      <c r="RW827" s="11"/>
      <c r="RX827" s="11"/>
      <c r="RY827" s="11"/>
      <c r="RZ827" s="11"/>
      <c r="SA827" s="11"/>
      <c r="SB827" s="11"/>
      <c r="SC827" s="11"/>
      <c r="SD827" s="11"/>
      <c r="SE827" s="11"/>
      <c r="SF827" s="11"/>
      <c r="SG827" s="11"/>
      <c r="SH827" s="11"/>
      <c r="SI827" s="11"/>
      <c r="SJ827" s="11"/>
      <c r="SK827" s="11"/>
      <c r="SL827" s="11"/>
      <c r="SM827" s="11"/>
      <c r="SN827" s="11"/>
      <c r="SO827" s="11"/>
      <c r="SP827" s="11"/>
      <c r="SQ827" s="11"/>
      <c r="SR827" s="11"/>
      <c r="SS827" s="11"/>
      <c r="ST827" s="11"/>
      <c r="SU827" s="11"/>
      <c r="SV827" s="11"/>
      <c r="SW827" s="11"/>
      <c r="SX827" s="11"/>
      <c r="SY827" s="11"/>
      <c r="SZ827" s="11"/>
      <c r="TA827" s="11"/>
      <c r="TB827" s="11"/>
      <c r="TC827" s="11"/>
      <c r="TD827" s="11"/>
      <c r="TE827" s="11"/>
      <c r="TF827" s="11"/>
      <c r="TG827" s="11"/>
      <c r="TH827" s="11"/>
      <c r="TI827" s="11"/>
      <c r="TJ827" s="11"/>
      <c r="TK827" s="11"/>
      <c r="TL827" s="11"/>
      <c r="TM827" s="11"/>
      <c r="TN827" s="11"/>
      <c r="TO827" s="11"/>
      <c r="TP827" s="11"/>
      <c r="TQ827" s="11"/>
      <c r="TR827" s="11"/>
      <c r="TS827" s="11"/>
      <c r="TT827" s="11"/>
      <c r="TU827" s="11"/>
      <c r="TV827" s="11"/>
      <c r="TW827" s="11"/>
      <c r="TX827" s="11"/>
      <c r="TY827" s="11"/>
      <c r="TZ827" s="11"/>
      <c r="UA827" s="11"/>
      <c r="UB827" s="11"/>
      <c r="UC827" s="11"/>
      <c r="UD827" s="11"/>
      <c r="UE827" s="11"/>
      <c r="UF827" s="11"/>
      <c r="UG827" s="11"/>
      <c r="UH827" s="11"/>
      <c r="UI827" s="11"/>
      <c r="UJ827" s="11"/>
      <c r="UK827" s="11"/>
      <c r="UL827" s="11"/>
      <c r="UM827" s="11"/>
      <c r="UN827" s="11"/>
      <c r="UO827" s="11"/>
      <c r="UP827" s="11"/>
      <c r="UQ827" s="11"/>
      <c r="UR827" s="11"/>
      <c r="US827" s="11"/>
      <c r="UT827" s="11"/>
      <c r="UU827" s="11"/>
      <c r="UV827" s="11"/>
      <c r="UW827" s="11"/>
      <c r="UX827" s="11"/>
      <c r="UY827" s="11"/>
      <c r="UZ827" s="11"/>
      <c r="VA827" s="11"/>
      <c r="VB827" s="11"/>
      <c r="VC827" s="11"/>
      <c r="VD827" s="11"/>
      <c r="VE827" s="11"/>
      <c r="VF827" s="11"/>
      <c r="VG827" s="11"/>
      <c r="VH827" s="11"/>
      <c r="VI827" s="11"/>
      <c r="VJ827" s="11"/>
      <c r="VK827" s="11"/>
      <c r="VL827" s="11"/>
      <c r="VM827" s="11"/>
      <c r="VN827" s="11"/>
      <c r="VO827" s="11"/>
      <c r="VP827" s="11"/>
      <c r="VQ827" s="11"/>
      <c r="VR827" s="11"/>
      <c r="VS827" s="11"/>
      <c r="VT827" s="11"/>
      <c r="VU827" s="11"/>
      <c r="VV827" s="11"/>
      <c r="VW827" s="11"/>
      <c r="VX827" s="11"/>
      <c r="VY827" s="11"/>
      <c r="VZ827" s="11"/>
      <c r="WA827" s="11"/>
      <c r="WB827" s="11"/>
      <c r="WC827" s="11"/>
      <c r="WD827" s="11"/>
      <c r="WE827" s="11"/>
      <c r="WF827" s="11"/>
      <c r="WG827" s="11"/>
      <c r="WH827" s="11"/>
      <c r="WI827" s="11"/>
      <c r="WJ827" s="11"/>
      <c r="WK827" s="11"/>
    </row>
    <row r="828" spans="1:609"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t="s">
        <v>19817</v>
      </c>
      <c r="LI828" s="11"/>
      <c r="LJ828" s="11"/>
      <c r="LK828" s="11"/>
      <c r="LL828" s="11"/>
      <c r="LM828" s="11"/>
      <c r="LN828" s="11"/>
      <c r="LO828" s="11"/>
      <c r="LP828" s="11"/>
      <c r="LQ828" s="11"/>
      <c r="LR828" s="11"/>
      <c r="LS828" s="11"/>
      <c r="LT828" s="11"/>
      <c r="LU828" s="11"/>
      <c r="LV828" s="11"/>
      <c r="LW828" s="11"/>
      <c r="LX828" s="11"/>
      <c r="LY828" s="11"/>
      <c r="LZ828" s="11"/>
      <c r="MA828" s="11"/>
      <c r="MB828" s="11"/>
      <c r="MC828" s="11"/>
      <c r="MD828" s="11"/>
      <c r="ME828" s="11"/>
      <c r="MF828" s="11"/>
      <c r="MG828" s="11"/>
      <c r="MH828" s="11"/>
      <c r="MI828" s="11"/>
      <c r="MJ828" s="11"/>
      <c r="MK828" s="11"/>
      <c r="ML828" s="11"/>
      <c r="MM828" s="11"/>
      <c r="MN828" s="11"/>
      <c r="MO828" s="11"/>
      <c r="MP828" s="11"/>
      <c r="MQ828" s="11"/>
      <c r="MR828" s="11"/>
      <c r="MS828" s="11"/>
      <c r="MT828" s="11"/>
      <c r="MU828" s="11"/>
      <c r="MV828" s="11"/>
      <c r="MW828" s="11"/>
      <c r="MX828" s="11"/>
      <c r="MY828" s="11"/>
      <c r="MZ828" s="11"/>
      <c r="NA828" s="11"/>
      <c r="NB828" s="11"/>
      <c r="NC828" s="11"/>
      <c r="ND828" s="11"/>
      <c r="NE828" s="11"/>
      <c r="NF828" s="11"/>
      <c r="NG828" s="11"/>
      <c r="NH828" s="11"/>
      <c r="NI828" s="11"/>
      <c r="NJ828" s="11"/>
      <c r="NK828" s="11"/>
      <c r="NL828" s="11"/>
      <c r="NM828" s="11"/>
      <c r="NN828" s="11"/>
      <c r="NO828" s="11"/>
      <c r="NP828" s="11"/>
      <c r="NQ828" s="11"/>
      <c r="NR828" s="11"/>
      <c r="NS828" s="11"/>
      <c r="NT828" s="11"/>
      <c r="NU828" s="11"/>
      <c r="NV828" s="11"/>
      <c r="NW828" s="11"/>
      <c r="NX828" s="11"/>
      <c r="NY828" s="11"/>
      <c r="NZ828" s="11"/>
      <c r="OA828" s="11"/>
      <c r="OB828" s="11"/>
      <c r="OC828" s="11"/>
      <c r="OD828" s="11"/>
      <c r="OE828" s="11"/>
      <c r="OF828" s="11"/>
      <c r="OG828" s="11"/>
      <c r="OH828" s="11"/>
      <c r="OI828" s="11"/>
      <c r="OJ828" s="11"/>
      <c r="OK828" s="11"/>
      <c r="OL828" s="11"/>
      <c r="OM828" s="11"/>
      <c r="ON828" s="11"/>
      <c r="OO828" s="11"/>
      <c r="OP828" s="11"/>
      <c r="OQ828" s="11"/>
      <c r="OR828" s="11"/>
      <c r="OS828" s="11"/>
      <c r="OT828" s="11"/>
      <c r="OU828" s="11"/>
      <c r="OV828" s="11"/>
      <c r="OW828" s="11"/>
      <c r="OX828" s="11"/>
      <c r="OY828" s="11"/>
      <c r="OZ828" s="11"/>
      <c r="PA828" s="11"/>
      <c r="PB828" s="11"/>
      <c r="PC828" s="11"/>
      <c r="PD828" s="11"/>
      <c r="PE828" s="11"/>
      <c r="PF828" s="11"/>
      <c r="PG828" s="11"/>
      <c r="PH828" s="11"/>
      <c r="PI828" s="11"/>
      <c r="PJ828" s="11"/>
      <c r="PK828" s="11"/>
      <c r="PL828" s="11"/>
      <c r="PM828" s="11"/>
      <c r="PN828" s="11"/>
      <c r="PO828" s="11"/>
      <c r="PP828" s="11"/>
      <c r="PQ828" s="11"/>
      <c r="PR828" s="11"/>
      <c r="PS828" s="11"/>
      <c r="PT828" s="11"/>
      <c r="PU828" s="11"/>
      <c r="PV828" s="11"/>
      <c r="PW828" s="11"/>
      <c r="PX828" s="11"/>
      <c r="PY828" s="11"/>
      <c r="PZ828" s="11"/>
      <c r="QA828" s="11"/>
      <c r="QB828" s="11"/>
      <c r="QC828" s="11"/>
      <c r="QD828" s="11"/>
      <c r="QE828" s="11"/>
      <c r="QF828" s="11"/>
      <c r="QG828" s="11"/>
      <c r="QH828" s="11"/>
      <c r="QI828" s="11"/>
      <c r="QJ828" s="11"/>
      <c r="QK828" s="11"/>
      <c r="QL828" s="11"/>
      <c r="QM828" s="11"/>
      <c r="QN828" s="11"/>
      <c r="QO828" s="11"/>
      <c r="QP828" s="11"/>
      <c r="QQ828" s="11"/>
      <c r="QR828" s="11"/>
      <c r="QS828" s="11"/>
      <c r="QT828" s="11"/>
      <c r="QU828" s="11"/>
      <c r="QV828" s="11"/>
      <c r="QW828" s="11"/>
      <c r="QX828" s="11"/>
      <c r="QY828" s="11"/>
      <c r="QZ828" s="11"/>
      <c r="RA828" s="11"/>
      <c r="RB828" s="11"/>
      <c r="RC828" s="11"/>
      <c r="RD828" s="11"/>
      <c r="RE828" s="11"/>
      <c r="RF828" s="11"/>
      <c r="RG828" s="11"/>
      <c r="RH828" s="11"/>
      <c r="RI828" s="11"/>
      <c r="RJ828" s="11"/>
      <c r="RK828" s="11"/>
      <c r="RL828" s="11"/>
      <c r="RM828" s="11"/>
      <c r="RN828" s="11"/>
      <c r="RO828" s="11"/>
      <c r="RP828" s="11"/>
      <c r="RQ828" s="11"/>
      <c r="RR828" s="11"/>
      <c r="RS828" s="11"/>
      <c r="RT828" s="11"/>
      <c r="RU828" s="11"/>
      <c r="RV828" s="11"/>
      <c r="RW828" s="11"/>
      <c r="RX828" s="11"/>
      <c r="RY828" s="11"/>
      <c r="RZ828" s="11"/>
      <c r="SA828" s="11"/>
      <c r="SB828" s="11"/>
      <c r="SC828" s="11"/>
      <c r="SD828" s="11"/>
      <c r="SE828" s="11"/>
      <c r="SF828" s="11"/>
      <c r="SG828" s="11"/>
      <c r="SH828" s="11"/>
      <c r="SI828" s="11"/>
      <c r="SJ828" s="11"/>
      <c r="SK828" s="11"/>
      <c r="SL828" s="11"/>
      <c r="SM828" s="11"/>
      <c r="SN828" s="11"/>
      <c r="SO828" s="11"/>
      <c r="SP828" s="11"/>
      <c r="SQ828" s="11"/>
      <c r="SR828" s="11"/>
      <c r="SS828" s="11"/>
      <c r="ST828" s="11"/>
      <c r="SU828" s="11"/>
      <c r="SV828" s="11"/>
      <c r="SW828" s="11"/>
      <c r="SX828" s="11"/>
      <c r="SY828" s="11"/>
      <c r="SZ828" s="11"/>
      <c r="TA828" s="11"/>
      <c r="TB828" s="11"/>
      <c r="TC828" s="11"/>
      <c r="TD828" s="11"/>
      <c r="TE828" s="11"/>
      <c r="TF828" s="11"/>
      <c r="TG828" s="11"/>
      <c r="TH828" s="11"/>
      <c r="TI828" s="11"/>
      <c r="TJ828" s="11"/>
      <c r="TK828" s="11"/>
      <c r="TL828" s="11"/>
      <c r="TM828" s="11"/>
      <c r="TN828" s="11"/>
      <c r="TO828" s="11"/>
      <c r="TP828" s="11"/>
      <c r="TQ828" s="11"/>
      <c r="TR828" s="11"/>
      <c r="TS828" s="11"/>
      <c r="TT828" s="11"/>
      <c r="TU828" s="11"/>
      <c r="TV828" s="11"/>
      <c r="TW828" s="11"/>
      <c r="TX828" s="11"/>
      <c r="TY828" s="11"/>
      <c r="TZ828" s="11"/>
      <c r="UA828" s="11"/>
      <c r="UB828" s="11"/>
      <c r="UC828" s="11"/>
      <c r="UD828" s="11"/>
      <c r="UE828" s="11"/>
      <c r="UF828" s="11"/>
      <c r="UG828" s="11"/>
      <c r="UH828" s="11"/>
      <c r="UI828" s="11"/>
      <c r="UJ828" s="11"/>
      <c r="UK828" s="11"/>
      <c r="UL828" s="11"/>
      <c r="UM828" s="11"/>
      <c r="UN828" s="11"/>
      <c r="UO828" s="11"/>
      <c r="UP828" s="11"/>
      <c r="UQ828" s="11"/>
      <c r="UR828" s="11"/>
      <c r="US828" s="11"/>
      <c r="UT828" s="11"/>
      <c r="UU828" s="11"/>
      <c r="UV828" s="11"/>
      <c r="UW828" s="11"/>
      <c r="UX828" s="11"/>
      <c r="UY828" s="11"/>
      <c r="UZ828" s="11"/>
      <c r="VA828" s="11"/>
      <c r="VB828" s="11"/>
      <c r="VC828" s="11"/>
      <c r="VD828" s="11"/>
      <c r="VE828" s="11"/>
      <c r="VF828" s="11"/>
      <c r="VG828" s="11"/>
      <c r="VH828" s="11"/>
      <c r="VI828" s="11"/>
      <c r="VJ828" s="11"/>
      <c r="VK828" s="11"/>
      <c r="VL828" s="11"/>
      <c r="VM828" s="11"/>
      <c r="VN828" s="11"/>
      <c r="VO828" s="11"/>
      <c r="VP828" s="11"/>
      <c r="VQ828" s="11"/>
      <c r="VR828" s="11"/>
      <c r="VS828" s="11"/>
      <c r="VT828" s="11"/>
      <c r="VU828" s="11"/>
      <c r="VV828" s="11"/>
      <c r="VW828" s="11"/>
      <c r="VX828" s="11"/>
      <c r="VY828" s="11"/>
      <c r="VZ828" s="11"/>
      <c r="WA828" s="11"/>
      <c r="WB828" s="11"/>
      <c r="WC828" s="11"/>
      <c r="WD828" s="11"/>
      <c r="WE828" s="11"/>
      <c r="WF828" s="11"/>
      <c r="WG828" s="11"/>
      <c r="WH828" s="11"/>
      <c r="WI828" s="11"/>
      <c r="WJ828" s="11"/>
      <c r="WK828" s="11"/>
    </row>
    <row r="829" spans="1:609"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t="s">
        <v>19818</v>
      </c>
      <c r="LI829" s="11"/>
      <c r="LJ829" s="11"/>
      <c r="LK829" s="11"/>
      <c r="LL829" s="11"/>
      <c r="LM829" s="11"/>
      <c r="LN829" s="11"/>
      <c r="LO829" s="11"/>
      <c r="LP829" s="11"/>
      <c r="LQ829" s="11"/>
      <c r="LR829" s="11"/>
      <c r="LS829" s="11"/>
      <c r="LT829" s="11"/>
      <c r="LU829" s="11"/>
      <c r="LV829" s="11"/>
      <c r="LW829" s="11"/>
      <c r="LX829" s="11"/>
      <c r="LY829" s="11"/>
      <c r="LZ829" s="11"/>
      <c r="MA829" s="11"/>
      <c r="MB829" s="11"/>
      <c r="MC829" s="11"/>
      <c r="MD829" s="11"/>
      <c r="ME829" s="11"/>
      <c r="MF829" s="11"/>
      <c r="MG829" s="11"/>
      <c r="MH829" s="11"/>
      <c r="MI829" s="11"/>
      <c r="MJ829" s="11"/>
      <c r="MK829" s="11"/>
      <c r="ML829" s="11"/>
      <c r="MM829" s="11"/>
      <c r="MN829" s="11"/>
      <c r="MO829" s="11"/>
      <c r="MP829" s="11"/>
      <c r="MQ829" s="11"/>
      <c r="MR829" s="11"/>
      <c r="MS829" s="11"/>
      <c r="MT829" s="11"/>
      <c r="MU829" s="11"/>
      <c r="MV829" s="11"/>
      <c r="MW829" s="11"/>
      <c r="MX829" s="11"/>
      <c r="MY829" s="11"/>
      <c r="MZ829" s="11"/>
      <c r="NA829" s="11"/>
      <c r="NB829" s="11"/>
      <c r="NC829" s="11"/>
      <c r="ND829" s="11"/>
      <c r="NE829" s="11"/>
      <c r="NF829" s="11"/>
      <c r="NG829" s="11"/>
      <c r="NH829" s="11"/>
      <c r="NI829" s="11"/>
      <c r="NJ829" s="11"/>
      <c r="NK829" s="11"/>
      <c r="NL829" s="11"/>
      <c r="NM829" s="11"/>
      <c r="NN829" s="11"/>
      <c r="NO829" s="11"/>
      <c r="NP829" s="11"/>
      <c r="NQ829" s="11"/>
      <c r="NR829" s="11"/>
      <c r="NS829" s="11"/>
      <c r="NT829" s="11"/>
      <c r="NU829" s="11"/>
      <c r="NV829" s="11"/>
      <c r="NW829" s="11"/>
      <c r="NX829" s="11"/>
      <c r="NY829" s="11"/>
      <c r="NZ829" s="11"/>
      <c r="OA829" s="11"/>
      <c r="OB829" s="11"/>
      <c r="OC829" s="11"/>
      <c r="OD829" s="11"/>
      <c r="OE829" s="11"/>
      <c r="OF829" s="11"/>
      <c r="OG829" s="11"/>
      <c r="OH829" s="11"/>
      <c r="OI829" s="11"/>
      <c r="OJ829" s="11"/>
      <c r="OK829" s="11"/>
      <c r="OL829" s="11"/>
      <c r="OM829" s="11"/>
      <c r="ON829" s="11"/>
      <c r="OO829" s="11"/>
      <c r="OP829" s="11"/>
      <c r="OQ829" s="11"/>
      <c r="OR829" s="11"/>
      <c r="OS829" s="11"/>
      <c r="OT829" s="11"/>
      <c r="OU829" s="11"/>
      <c r="OV829" s="11"/>
      <c r="OW829" s="11"/>
      <c r="OX829" s="11"/>
      <c r="OY829" s="11"/>
      <c r="OZ829" s="11"/>
      <c r="PA829" s="11"/>
      <c r="PB829" s="11"/>
      <c r="PC829" s="11"/>
      <c r="PD829" s="11"/>
      <c r="PE829" s="11"/>
      <c r="PF829" s="11"/>
      <c r="PG829" s="11"/>
      <c r="PH829" s="11"/>
      <c r="PI829" s="11"/>
      <c r="PJ829" s="11"/>
      <c r="PK829" s="11"/>
      <c r="PL829" s="11"/>
      <c r="PM829" s="11"/>
      <c r="PN829" s="11"/>
      <c r="PO829" s="11"/>
      <c r="PP829" s="11"/>
      <c r="PQ829" s="11"/>
      <c r="PR829" s="11"/>
      <c r="PS829" s="11"/>
      <c r="PT829" s="11"/>
      <c r="PU829" s="11"/>
      <c r="PV829" s="11"/>
      <c r="PW829" s="11"/>
      <c r="PX829" s="11"/>
      <c r="PY829" s="11"/>
      <c r="PZ829" s="11"/>
      <c r="QA829" s="11"/>
      <c r="QB829" s="11"/>
      <c r="QC829" s="11"/>
      <c r="QD829" s="11"/>
      <c r="QE829" s="11"/>
      <c r="QF829" s="11"/>
      <c r="QG829" s="11"/>
      <c r="QH829" s="11"/>
      <c r="QI829" s="11"/>
      <c r="QJ829" s="11"/>
      <c r="QK829" s="11"/>
      <c r="QL829" s="11"/>
      <c r="QM829" s="11"/>
      <c r="QN829" s="11"/>
      <c r="QO829" s="11"/>
      <c r="QP829" s="11"/>
      <c r="QQ829" s="11"/>
      <c r="QR829" s="11"/>
      <c r="QS829" s="11"/>
      <c r="QT829" s="11"/>
      <c r="QU829" s="11"/>
      <c r="QV829" s="11"/>
      <c r="QW829" s="11"/>
      <c r="QX829" s="11"/>
      <c r="QY829" s="11"/>
      <c r="QZ829" s="11"/>
      <c r="RA829" s="11"/>
      <c r="RB829" s="11"/>
      <c r="RC829" s="11"/>
      <c r="RD829" s="11"/>
      <c r="RE829" s="11"/>
      <c r="RF829" s="11"/>
      <c r="RG829" s="11"/>
      <c r="RH829" s="11"/>
      <c r="RI829" s="11"/>
      <c r="RJ829" s="11"/>
      <c r="RK829" s="11"/>
      <c r="RL829" s="11"/>
      <c r="RM829" s="11"/>
      <c r="RN829" s="11"/>
      <c r="RO829" s="11"/>
      <c r="RP829" s="11"/>
      <c r="RQ829" s="11"/>
      <c r="RR829" s="11"/>
      <c r="RS829" s="11"/>
      <c r="RT829" s="11"/>
      <c r="RU829" s="11"/>
      <c r="RV829" s="11"/>
      <c r="RW829" s="11"/>
      <c r="RX829" s="11"/>
      <c r="RY829" s="11"/>
      <c r="RZ829" s="11"/>
      <c r="SA829" s="11"/>
      <c r="SB829" s="11"/>
      <c r="SC829" s="11"/>
      <c r="SD829" s="11"/>
      <c r="SE829" s="11"/>
      <c r="SF829" s="11"/>
      <c r="SG829" s="11"/>
      <c r="SH829" s="11"/>
      <c r="SI829" s="11"/>
      <c r="SJ829" s="11"/>
      <c r="SK829" s="11"/>
      <c r="SL829" s="11"/>
      <c r="SM829" s="11"/>
      <c r="SN829" s="11"/>
      <c r="SO829" s="11"/>
      <c r="SP829" s="11"/>
      <c r="SQ829" s="11"/>
      <c r="SR829" s="11"/>
      <c r="SS829" s="11"/>
      <c r="ST829" s="11"/>
      <c r="SU829" s="11"/>
      <c r="SV829" s="11"/>
      <c r="SW829" s="11"/>
      <c r="SX829" s="11"/>
      <c r="SY829" s="11"/>
      <c r="SZ829" s="11"/>
      <c r="TA829" s="11"/>
      <c r="TB829" s="11"/>
      <c r="TC829" s="11"/>
      <c r="TD829" s="11"/>
      <c r="TE829" s="11"/>
      <c r="TF829" s="11"/>
      <c r="TG829" s="11"/>
      <c r="TH829" s="11"/>
      <c r="TI829" s="11"/>
      <c r="TJ829" s="11"/>
      <c r="TK829" s="11"/>
      <c r="TL829" s="11"/>
      <c r="TM829" s="11"/>
      <c r="TN829" s="11"/>
      <c r="TO829" s="11"/>
      <c r="TP829" s="11"/>
      <c r="TQ829" s="11"/>
      <c r="TR829" s="11"/>
      <c r="TS829" s="11"/>
      <c r="TT829" s="11"/>
      <c r="TU829" s="11"/>
      <c r="TV829" s="11"/>
      <c r="TW829" s="11"/>
      <c r="TX829" s="11"/>
      <c r="TY829" s="11"/>
      <c r="TZ829" s="11"/>
      <c r="UA829" s="11"/>
      <c r="UB829" s="11"/>
      <c r="UC829" s="11"/>
      <c r="UD829" s="11"/>
      <c r="UE829" s="11"/>
      <c r="UF829" s="11"/>
      <c r="UG829" s="11"/>
      <c r="UH829" s="11"/>
      <c r="UI829" s="11"/>
      <c r="UJ829" s="11"/>
      <c r="UK829" s="11"/>
      <c r="UL829" s="11"/>
      <c r="UM829" s="11"/>
      <c r="UN829" s="11"/>
      <c r="UO829" s="11"/>
      <c r="UP829" s="11"/>
      <c r="UQ829" s="11"/>
      <c r="UR829" s="11"/>
      <c r="US829" s="11"/>
      <c r="UT829" s="11"/>
      <c r="UU829" s="11"/>
      <c r="UV829" s="11"/>
      <c r="UW829" s="11"/>
      <c r="UX829" s="11"/>
      <c r="UY829" s="11"/>
      <c r="UZ829" s="11"/>
      <c r="VA829" s="11"/>
      <c r="VB829" s="11"/>
      <c r="VC829" s="11"/>
      <c r="VD829" s="11"/>
      <c r="VE829" s="11"/>
      <c r="VF829" s="11"/>
      <c r="VG829" s="11"/>
      <c r="VH829" s="11"/>
      <c r="VI829" s="11"/>
      <c r="VJ829" s="11"/>
      <c r="VK829" s="11"/>
      <c r="VL829" s="11"/>
      <c r="VM829" s="11"/>
      <c r="VN829" s="11"/>
      <c r="VO829" s="11"/>
      <c r="VP829" s="11"/>
      <c r="VQ829" s="11"/>
      <c r="VR829" s="11"/>
      <c r="VS829" s="11"/>
      <c r="VT829" s="11"/>
      <c r="VU829" s="11"/>
      <c r="VV829" s="11"/>
      <c r="VW829" s="11"/>
      <c r="VX829" s="11"/>
      <c r="VY829" s="11"/>
      <c r="VZ829" s="11"/>
      <c r="WA829" s="11"/>
      <c r="WB829" s="11"/>
      <c r="WC829" s="11"/>
      <c r="WD829" s="11"/>
      <c r="WE829" s="11"/>
      <c r="WF829" s="11"/>
      <c r="WG829" s="11"/>
      <c r="WH829" s="11"/>
      <c r="WI829" s="11"/>
      <c r="WJ829" s="11"/>
      <c r="WK829" s="11"/>
    </row>
    <row r="830" spans="1:609"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t="s">
        <v>19819</v>
      </c>
      <c r="LI830" s="11"/>
      <c r="LJ830" s="11"/>
      <c r="LK830" s="11"/>
      <c r="LL830" s="11"/>
      <c r="LM830" s="11"/>
      <c r="LN830" s="11"/>
      <c r="LO830" s="11"/>
      <c r="LP830" s="11"/>
      <c r="LQ830" s="11"/>
      <c r="LR830" s="11"/>
      <c r="LS830" s="11"/>
      <c r="LT830" s="11"/>
      <c r="LU830" s="11"/>
      <c r="LV830" s="11"/>
      <c r="LW830" s="11"/>
      <c r="LX830" s="11"/>
      <c r="LY830" s="11"/>
      <c r="LZ830" s="11"/>
      <c r="MA830" s="11"/>
      <c r="MB830" s="11"/>
      <c r="MC830" s="11"/>
      <c r="MD830" s="11"/>
      <c r="ME830" s="11"/>
      <c r="MF830" s="11"/>
      <c r="MG830" s="11"/>
      <c r="MH830" s="11"/>
      <c r="MI830" s="11"/>
      <c r="MJ830" s="11"/>
      <c r="MK830" s="11"/>
      <c r="ML830" s="11"/>
      <c r="MM830" s="11"/>
      <c r="MN830" s="11"/>
      <c r="MO830" s="11"/>
      <c r="MP830" s="11"/>
      <c r="MQ830" s="11"/>
      <c r="MR830" s="11"/>
      <c r="MS830" s="11"/>
      <c r="MT830" s="11"/>
      <c r="MU830" s="11"/>
      <c r="MV830" s="11"/>
      <c r="MW830" s="11"/>
      <c r="MX830" s="11"/>
      <c r="MY830" s="11"/>
      <c r="MZ830" s="11"/>
      <c r="NA830" s="11"/>
      <c r="NB830" s="11"/>
      <c r="NC830" s="11"/>
      <c r="ND830" s="11"/>
      <c r="NE830" s="11"/>
      <c r="NF830" s="11"/>
      <c r="NG830" s="11"/>
      <c r="NH830" s="11"/>
      <c r="NI830" s="11"/>
      <c r="NJ830" s="11"/>
      <c r="NK830" s="11"/>
      <c r="NL830" s="11"/>
      <c r="NM830" s="11"/>
      <c r="NN830" s="11"/>
      <c r="NO830" s="11"/>
      <c r="NP830" s="11"/>
      <c r="NQ830" s="11"/>
      <c r="NR830" s="11"/>
      <c r="NS830" s="11"/>
      <c r="NT830" s="11"/>
      <c r="NU830" s="11"/>
      <c r="NV830" s="11"/>
      <c r="NW830" s="11"/>
      <c r="NX830" s="11"/>
      <c r="NY830" s="11"/>
      <c r="NZ830" s="11"/>
      <c r="OA830" s="11"/>
      <c r="OB830" s="11"/>
      <c r="OC830" s="11"/>
      <c r="OD830" s="11"/>
      <c r="OE830" s="11"/>
      <c r="OF830" s="11"/>
      <c r="OG830" s="11"/>
      <c r="OH830" s="11"/>
      <c r="OI830" s="11"/>
      <c r="OJ830" s="11"/>
      <c r="OK830" s="11"/>
      <c r="OL830" s="11"/>
      <c r="OM830" s="11"/>
      <c r="ON830" s="11"/>
      <c r="OO830" s="11"/>
      <c r="OP830" s="11"/>
      <c r="OQ830" s="11"/>
      <c r="OR830" s="11"/>
      <c r="OS830" s="11"/>
      <c r="OT830" s="11"/>
      <c r="OU830" s="11"/>
      <c r="OV830" s="11"/>
      <c r="OW830" s="11"/>
      <c r="OX830" s="11"/>
      <c r="OY830" s="11"/>
      <c r="OZ830" s="11"/>
      <c r="PA830" s="11"/>
      <c r="PB830" s="11"/>
      <c r="PC830" s="11"/>
      <c r="PD830" s="11"/>
      <c r="PE830" s="11"/>
      <c r="PF830" s="11"/>
      <c r="PG830" s="11"/>
      <c r="PH830" s="11"/>
      <c r="PI830" s="11"/>
      <c r="PJ830" s="11"/>
      <c r="PK830" s="11"/>
      <c r="PL830" s="11"/>
      <c r="PM830" s="11"/>
      <c r="PN830" s="11"/>
      <c r="PO830" s="11"/>
      <c r="PP830" s="11"/>
      <c r="PQ830" s="11"/>
      <c r="PR830" s="11"/>
      <c r="PS830" s="11"/>
      <c r="PT830" s="11"/>
      <c r="PU830" s="11"/>
      <c r="PV830" s="11"/>
      <c r="PW830" s="11"/>
      <c r="PX830" s="11"/>
      <c r="PY830" s="11"/>
      <c r="PZ830" s="11"/>
      <c r="QA830" s="11"/>
      <c r="QB830" s="11"/>
      <c r="QC830" s="11"/>
      <c r="QD830" s="11"/>
      <c r="QE830" s="11"/>
      <c r="QF830" s="11"/>
      <c r="QG830" s="11"/>
      <c r="QH830" s="11"/>
      <c r="QI830" s="11"/>
      <c r="QJ830" s="11"/>
      <c r="QK830" s="11"/>
      <c r="QL830" s="11"/>
      <c r="QM830" s="11"/>
      <c r="QN830" s="11"/>
      <c r="QO830" s="11"/>
      <c r="QP830" s="11"/>
      <c r="QQ830" s="11"/>
      <c r="QR830" s="11"/>
      <c r="QS830" s="11"/>
      <c r="QT830" s="11"/>
      <c r="QU830" s="11"/>
      <c r="QV830" s="11"/>
      <c r="QW830" s="11"/>
      <c r="QX830" s="11"/>
      <c r="QY830" s="11"/>
      <c r="QZ830" s="11"/>
      <c r="RA830" s="11"/>
      <c r="RB830" s="11"/>
      <c r="RC830" s="11"/>
      <c r="RD830" s="11"/>
      <c r="RE830" s="11"/>
      <c r="RF830" s="11"/>
      <c r="RG830" s="11"/>
      <c r="RH830" s="11"/>
      <c r="RI830" s="11"/>
      <c r="RJ830" s="11"/>
      <c r="RK830" s="11"/>
      <c r="RL830" s="11"/>
      <c r="RM830" s="11"/>
      <c r="RN830" s="11"/>
      <c r="RO830" s="11"/>
      <c r="RP830" s="11"/>
      <c r="RQ830" s="11"/>
      <c r="RR830" s="11"/>
      <c r="RS830" s="11"/>
      <c r="RT830" s="11"/>
      <c r="RU830" s="11"/>
      <c r="RV830" s="11"/>
      <c r="RW830" s="11"/>
      <c r="RX830" s="11"/>
      <c r="RY830" s="11"/>
      <c r="RZ830" s="11"/>
      <c r="SA830" s="11"/>
      <c r="SB830" s="11"/>
      <c r="SC830" s="11"/>
      <c r="SD830" s="11"/>
      <c r="SE830" s="11"/>
      <c r="SF830" s="11"/>
      <c r="SG830" s="11"/>
      <c r="SH830" s="11"/>
      <c r="SI830" s="11"/>
      <c r="SJ830" s="11"/>
      <c r="SK830" s="11"/>
      <c r="SL830" s="11"/>
      <c r="SM830" s="11"/>
      <c r="SN830" s="11"/>
      <c r="SO830" s="11"/>
      <c r="SP830" s="11"/>
      <c r="SQ830" s="11"/>
      <c r="SR830" s="11"/>
      <c r="SS830" s="11"/>
      <c r="ST830" s="11"/>
      <c r="SU830" s="11"/>
      <c r="SV830" s="11"/>
      <c r="SW830" s="11"/>
      <c r="SX830" s="11"/>
      <c r="SY830" s="11"/>
      <c r="SZ830" s="11"/>
      <c r="TA830" s="11"/>
      <c r="TB830" s="11"/>
      <c r="TC830" s="11"/>
      <c r="TD830" s="11"/>
      <c r="TE830" s="11"/>
      <c r="TF830" s="11"/>
      <c r="TG830" s="11"/>
      <c r="TH830" s="11"/>
      <c r="TI830" s="11"/>
      <c r="TJ830" s="11"/>
      <c r="TK830" s="11"/>
      <c r="TL830" s="11"/>
      <c r="TM830" s="11"/>
      <c r="TN830" s="11"/>
      <c r="TO830" s="11"/>
      <c r="TP830" s="11"/>
      <c r="TQ830" s="11"/>
      <c r="TR830" s="11"/>
      <c r="TS830" s="11"/>
      <c r="TT830" s="11"/>
      <c r="TU830" s="11"/>
      <c r="TV830" s="11"/>
      <c r="TW830" s="11"/>
      <c r="TX830" s="11"/>
      <c r="TY830" s="11"/>
      <c r="TZ830" s="11"/>
      <c r="UA830" s="11"/>
      <c r="UB830" s="11"/>
      <c r="UC830" s="11"/>
      <c r="UD830" s="11"/>
      <c r="UE830" s="11"/>
      <c r="UF830" s="11"/>
      <c r="UG830" s="11"/>
      <c r="UH830" s="11"/>
      <c r="UI830" s="11"/>
      <c r="UJ830" s="11"/>
      <c r="UK830" s="11"/>
      <c r="UL830" s="11"/>
      <c r="UM830" s="11"/>
      <c r="UN830" s="11"/>
      <c r="UO830" s="11"/>
      <c r="UP830" s="11"/>
      <c r="UQ830" s="11"/>
      <c r="UR830" s="11"/>
      <c r="US830" s="11"/>
      <c r="UT830" s="11"/>
      <c r="UU830" s="11"/>
      <c r="UV830" s="11"/>
      <c r="UW830" s="11"/>
      <c r="UX830" s="11"/>
      <c r="UY830" s="11"/>
      <c r="UZ830" s="11"/>
      <c r="VA830" s="11"/>
      <c r="VB830" s="11"/>
      <c r="VC830" s="11"/>
      <c r="VD830" s="11"/>
      <c r="VE830" s="11"/>
      <c r="VF830" s="11"/>
      <c r="VG830" s="11"/>
      <c r="VH830" s="11"/>
      <c r="VI830" s="11"/>
      <c r="VJ830" s="11"/>
      <c r="VK830" s="11"/>
      <c r="VL830" s="11"/>
      <c r="VM830" s="11"/>
      <c r="VN830" s="11"/>
      <c r="VO830" s="11"/>
      <c r="VP830" s="11"/>
      <c r="VQ830" s="11"/>
      <c r="VR830" s="11"/>
      <c r="VS830" s="11"/>
      <c r="VT830" s="11"/>
      <c r="VU830" s="11"/>
      <c r="VV830" s="11"/>
      <c r="VW830" s="11"/>
      <c r="VX830" s="11"/>
      <c r="VY830" s="11"/>
      <c r="VZ830" s="11"/>
      <c r="WA830" s="11"/>
      <c r="WB830" s="11"/>
      <c r="WC830" s="11"/>
      <c r="WD830" s="11"/>
      <c r="WE830" s="11"/>
      <c r="WF830" s="11"/>
      <c r="WG830" s="11"/>
      <c r="WH830" s="11"/>
      <c r="WI830" s="11"/>
      <c r="WJ830" s="11"/>
      <c r="WK830" s="11"/>
    </row>
    <row r="831" spans="1:609"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t="s">
        <v>19820</v>
      </c>
      <c r="LI831" s="11"/>
      <c r="LJ831" s="11"/>
      <c r="LK831" s="11"/>
      <c r="LL831" s="11"/>
      <c r="LM831" s="11"/>
      <c r="LN831" s="11"/>
      <c r="LO831" s="11"/>
      <c r="LP831" s="11"/>
      <c r="LQ831" s="11"/>
      <c r="LR831" s="11"/>
      <c r="LS831" s="11"/>
      <c r="LT831" s="11"/>
      <c r="LU831" s="11"/>
      <c r="LV831" s="11"/>
      <c r="LW831" s="11"/>
      <c r="LX831" s="11"/>
      <c r="LY831" s="11"/>
      <c r="LZ831" s="11"/>
      <c r="MA831" s="11"/>
      <c r="MB831" s="11"/>
      <c r="MC831" s="11"/>
      <c r="MD831" s="11"/>
      <c r="ME831" s="11"/>
      <c r="MF831" s="11"/>
      <c r="MG831" s="11"/>
      <c r="MH831" s="11"/>
      <c r="MI831" s="11"/>
      <c r="MJ831" s="11"/>
      <c r="MK831" s="11"/>
      <c r="ML831" s="11"/>
      <c r="MM831" s="11"/>
      <c r="MN831" s="11"/>
      <c r="MO831" s="11"/>
      <c r="MP831" s="11"/>
      <c r="MQ831" s="11"/>
      <c r="MR831" s="11"/>
      <c r="MS831" s="11"/>
      <c r="MT831" s="11"/>
      <c r="MU831" s="11"/>
      <c r="MV831" s="11"/>
      <c r="MW831" s="11"/>
      <c r="MX831" s="11"/>
      <c r="MY831" s="11"/>
      <c r="MZ831" s="11"/>
      <c r="NA831" s="11"/>
      <c r="NB831" s="11"/>
      <c r="NC831" s="11"/>
      <c r="ND831" s="11"/>
      <c r="NE831" s="11"/>
      <c r="NF831" s="11"/>
      <c r="NG831" s="11"/>
      <c r="NH831" s="11"/>
      <c r="NI831" s="11"/>
      <c r="NJ831" s="11"/>
      <c r="NK831" s="11"/>
      <c r="NL831" s="11"/>
      <c r="NM831" s="11"/>
      <c r="NN831" s="11"/>
      <c r="NO831" s="11"/>
      <c r="NP831" s="11"/>
      <c r="NQ831" s="11"/>
      <c r="NR831" s="11"/>
      <c r="NS831" s="11"/>
      <c r="NT831" s="11"/>
      <c r="NU831" s="11"/>
      <c r="NV831" s="11"/>
      <c r="NW831" s="11"/>
      <c r="NX831" s="11"/>
      <c r="NY831" s="11"/>
      <c r="NZ831" s="11"/>
      <c r="OA831" s="11"/>
      <c r="OB831" s="11"/>
      <c r="OC831" s="11"/>
      <c r="OD831" s="11"/>
      <c r="OE831" s="11"/>
      <c r="OF831" s="11"/>
      <c r="OG831" s="11"/>
      <c r="OH831" s="11"/>
      <c r="OI831" s="11"/>
      <c r="OJ831" s="11"/>
      <c r="OK831" s="11"/>
      <c r="OL831" s="11"/>
      <c r="OM831" s="11"/>
      <c r="ON831" s="11"/>
      <c r="OO831" s="11"/>
      <c r="OP831" s="11"/>
      <c r="OQ831" s="11"/>
      <c r="OR831" s="11"/>
      <c r="OS831" s="11"/>
      <c r="OT831" s="11"/>
      <c r="OU831" s="11"/>
      <c r="OV831" s="11"/>
      <c r="OW831" s="11"/>
      <c r="OX831" s="11"/>
      <c r="OY831" s="11"/>
      <c r="OZ831" s="11"/>
      <c r="PA831" s="11"/>
      <c r="PB831" s="11"/>
      <c r="PC831" s="11"/>
      <c r="PD831" s="11"/>
      <c r="PE831" s="11"/>
      <c r="PF831" s="11"/>
      <c r="PG831" s="11"/>
      <c r="PH831" s="11"/>
      <c r="PI831" s="11"/>
      <c r="PJ831" s="11"/>
      <c r="PK831" s="11"/>
      <c r="PL831" s="11"/>
      <c r="PM831" s="11"/>
      <c r="PN831" s="11"/>
      <c r="PO831" s="11"/>
      <c r="PP831" s="11"/>
      <c r="PQ831" s="11"/>
      <c r="PR831" s="11"/>
      <c r="PS831" s="11"/>
      <c r="PT831" s="11"/>
      <c r="PU831" s="11"/>
      <c r="PV831" s="11"/>
      <c r="PW831" s="11"/>
      <c r="PX831" s="11"/>
      <c r="PY831" s="11"/>
      <c r="PZ831" s="11"/>
      <c r="QA831" s="11"/>
      <c r="QB831" s="11"/>
      <c r="QC831" s="11"/>
      <c r="QD831" s="11"/>
      <c r="QE831" s="11"/>
      <c r="QF831" s="11"/>
      <c r="QG831" s="11"/>
      <c r="QH831" s="11"/>
      <c r="QI831" s="11"/>
      <c r="QJ831" s="11"/>
      <c r="QK831" s="11"/>
      <c r="QL831" s="11"/>
      <c r="QM831" s="11"/>
      <c r="QN831" s="11"/>
      <c r="QO831" s="11"/>
      <c r="QP831" s="11"/>
      <c r="QQ831" s="11"/>
      <c r="QR831" s="11"/>
      <c r="QS831" s="11"/>
      <c r="QT831" s="11"/>
      <c r="QU831" s="11"/>
      <c r="QV831" s="11"/>
      <c r="QW831" s="11"/>
      <c r="QX831" s="11"/>
      <c r="QY831" s="11"/>
      <c r="QZ831" s="11"/>
      <c r="RA831" s="11"/>
      <c r="RB831" s="11"/>
      <c r="RC831" s="11"/>
      <c r="RD831" s="11"/>
      <c r="RE831" s="11"/>
      <c r="RF831" s="11"/>
      <c r="RG831" s="11"/>
      <c r="RH831" s="11"/>
      <c r="RI831" s="11"/>
      <c r="RJ831" s="11"/>
      <c r="RK831" s="11"/>
      <c r="RL831" s="11"/>
      <c r="RM831" s="11"/>
      <c r="RN831" s="11"/>
      <c r="RO831" s="11"/>
      <c r="RP831" s="11"/>
      <c r="RQ831" s="11"/>
      <c r="RR831" s="11"/>
      <c r="RS831" s="11"/>
      <c r="RT831" s="11"/>
      <c r="RU831" s="11"/>
      <c r="RV831" s="11"/>
      <c r="RW831" s="11"/>
      <c r="RX831" s="11"/>
      <c r="RY831" s="11"/>
      <c r="RZ831" s="11"/>
      <c r="SA831" s="11"/>
      <c r="SB831" s="11"/>
      <c r="SC831" s="11"/>
      <c r="SD831" s="11"/>
      <c r="SE831" s="11"/>
      <c r="SF831" s="11"/>
      <c r="SG831" s="11"/>
      <c r="SH831" s="11"/>
      <c r="SI831" s="11"/>
      <c r="SJ831" s="11"/>
      <c r="SK831" s="11"/>
      <c r="SL831" s="11"/>
      <c r="SM831" s="11"/>
      <c r="SN831" s="11"/>
      <c r="SO831" s="11"/>
      <c r="SP831" s="11"/>
      <c r="SQ831" s="11"/>
      <c r="SR831" s="11"/>
      <c r="SS831" s="11"/>
      <c r="ST831" s="11"/>
      <c r="SU831" s="11"/>
      <c r="SV831" s="11"/>
      <c r="SW831" s="11"/>
      <c r="SX831" s="11"/>
      <c r="SY831" s="11"/>
      <c r="SZ831" s="11"/>
      <c r="TA831" s="11"/>
      <c r="TB831" s="11"/>
      <c r="TC831" s="11"/>
      <c r="TD831" s="11"/>
      <c r="TE831" s="11"/>
      <c r="TF831" s="11"/>
      <c r="TG831" s="11"/>
      <c r="TH831" s="11"/>
      <c r="TI831" s="11"/>
      <c r="TJ831" s="11"/>
      <c r="TK831" s="11"/>
      <c r="TL831" s="11"/>
      <c r="TM831" s="11"/>
      <c r="TN831" s="11"/>
      <c r="TO831" s="11"/>
      <c r="TP831" s="11"/>
      <c r="TQ831" s="11"/>
      <c r="TR831" s="11"/>
      <c r="TS831" s="11"/>
      <c r="TT831" s="11"/>
      <c r="TU831" s="11"/>
      <c r="TV831" s="11"/>
      <c r="TW831" s="11"/>
      <c r="TX831" s="11"/>
      <c r="TY831" s="11"/>
      <c r="TZ831" s="11"/>
      <c r="UA831" s="11"/>
      <c r="UB831" s="11"/>
      <c r="UC831" s="11"/>
      <c r="UD831" s="11"/>
      <c r="UE831" s="11"/>
      <c r="UF831" s="11"/>
      <c r="UG831" s="11"/>
      <c r="UH831" s="11"/>
      <c r="UI831" s="11"/>
      <c r="UJ831" s="11"/>
      <c r="UK831" s="11"/>
      <c r="UL831" s="11"/>
      <c r="UM831" s="11"/>
      <c r="UN831" s="11"/>
      <c r="UO831" s="11"/>
      <c r="UP831" s="11"/>
      <c r="UQ831" s="11"/>
      <c r="UR831" s="11"/>
      <c r="US831" s="11"/>
      <c r="UT831" s="11"/>
      <c r="UU831" s="11"/>
      <c r="UV831" s="11"/>
      <c r="UW831" s="11"/>
      <c r="UX831" s="11"/>
      <c r="UY831" s="11"/>
      <c r="UZ831" s="11"/>
      <c r="VA831" s="11"/>
      <c r="VB831" s="11"/>
      <c r="VC831" s="11"/>
      <c r="VD831" s="11"/>
      <c r="VE831" s="11"/>
      <c r="VF831" s="11"/>
      <c r="VG831" s="11"/>
      <c r="VH831" s="11"/>
      <c r="VI831" s="11"/>
      <c r="VJ831" s="11"/>
      <c r="VK831" s="11"/>
      <c r="VL831" s="11"/>
      <c r="VM831" s="11"/>
      <c r="VN831" s="11"/>
      <c r="VO831" s="11"/>
      <c r="VP831" s="11"/>
      <c r="VQ831" s="11"/>
      <c r="VR831" s="11"/>
      <c r="VS831" s="11"/>
      <c r="VT831" s="11"/>
      <c r="VU831" s="11"/>
      <c r="VV831" s="11"/>
      <c r="VW831" s="11"/>
      <c r="VX831" s="11"/>
      <c r="VY831" s="11"/>
      <c r="VZ831" s="11"/>
      <c r="WA831" s="11"/>
      <c r="WB831" s="11"/>
      <c r="WC831" s="11"/>
      <c r="WD831" s="11"/>
      <c r="WE831" s="11"/>
      <c r="WF831" s="11"/>
      <c r="WG831" s="11"/>
      <c r="WH831" s="11"/>
      <c r="WI831" s="11"/>
      <c r="WJ831" s="11"/>
      <c r="WK831" s="11"/>
    </row>
    <row r="832" spans="1:609"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t="s">
        <v>19821</v>
      </c>
      <c r="LI832" s="11"/>
      <c r="LJ832" s="11"/>
      <c r="LK832" s="11"/>
      <c r="LL832" s="11"/>
      <c r="LM832" s="11"/>
      <c r="LN832" s="11"/>
      <c r="LO832" s="11"/>
      <c r="LP832" s="11"/>
      <c r="LQ832" s="11"/>
      <c r="LR832" s="11"/>
      <c r="LS832" s="11"/>
      <c r="LT832" s="11"/>
      <c r="LU832" s="11"/>
      <c r="LV832" s="11"/>
      <c r="LW832" s="11"/>
      <c r="LX832" s="11"/>
      <c r="LY832" s="11"/>
      <c r="LZ832" s="11"/>
      <c r="MA832" s="11"/>
      <c r="MB832" s="11"/>
      <c r="MC832" s="11"/>
      <c r="MD832" s="11"/>
      <c r="ME832" s="11"/>
      <c r="MF832" s="11"/>
      <c r="MG832" s="11"/>
      <c r="MH832" s="11"/>
      <c r="MI832" s="11"/>
      <c r="MJ832" s="11"/>
      <c r="MK832" s="11"/>
      <c r="ML832" s="11"/>
      <c r="MM832" s="11"/>
      <c r="MN832" s="11"/>
      <c r="MO832" s="11"/>
      <c r="MP832" s="11"/>
      <c r="MQ832" s="11"/>
      <c r="MR832" s="11"/>
      <c r="MS832" s="11"/>
      <c r="MT832" s="11"/>
      <c r="MU832" s="11"/>
      <c r="MV832" s="11"/>
      <c r="MW832" s="11"/>
      <c r="MX832" s="11"/>
      <c r="MY832" s="11"/>
      <c r="MZ832" s="11"/>
      <c r="NA832" s="11"/>
      <c r="NB832" s="11"/>
      <c r="NC832" s="11"/>
      <c r="ND832" s="11"/>
      <c r="NE832" s="11"/>
      <c r="NF832" s="11"/>
      <c r="NG832" s="11"/>
      <c r="NH832" s="11"/>
      <c r="NI832" s="11"/>
      <c r="NJ832" s="11"/>
      <c r="NK832" s="11"/>
      <c r="NL832" s="11"/>
      <c r="NM832" s="11"/>
      <c r="NN832" s="11"/>
      <c r="NO832" s="11"/>
      <c r="NP832" s="11"/>
      <c r="NQ832" s="11"/>
      <c r="NR832" s="11"/>
      <c r="NS832" s="11"/>
      <c r="NT832" s="11"/>
      <c r="NU832" s="11"/>
      <c r="NV832" s="11"/>
      <c r="NW832" s="11"/>
      <c r="NX832" s="11"/>
      <c r="NY832" s="11"/>
      <c r="NZ832" s="11"/>
      <c r="OA832" s="11"/>
      <c r="OB832" s="11"/>
      <c r="OC832" s="11"/>
      <c r="OD832" s="11"/>
      <c r="OE832" s="11"/>
      <c r="OF832" s="11"/>
      <c r="OG832" s="11"/>
      <c r="OH832" s="11"/>
      <c r="OI832" s="11"/>
      <c r="OJ832" s="11"/>
      <c r="OK832" s="11"/>
      <c r="OL832" s="11"/>
      <c r="OM832" s="11"/>
      <c r="ON832" s="11"/>
      <c r="OO832" s="11"/>
      <c r="OP832" s="11"/>
      <c r="OQ832" s="11"/>
      <c r="OR832" s="11"/>
      <c r="OS832" s="11"/>
      <c r="OT832" s="11"/>
      <c r="OU832" s="11"/>
      <c r="OV832" s="11"/>
      <c r="OW832" s="11"/>
      <c r="OX832" s="11"/>
      <c r="OY832" s="11"/>
      <c r="OZ832" s="11"/>
      <c r="PA832" s="11"/>
      <c r="PB832" s="11"/>
      <c r="PC832" s="11"/>
      <c r="PD832" s="11"/>
      <c r="PE832" s="11"/>
      <c r="PF832" s="11"/>
      <c r="PG832" s="11"/>
      <c r="PH832" s="11"/>
      <c r="PI832" s="11"/>
      <c r="PJ832" s="11"/>
      <c r="PK832" s="11"/>
      <c r="PL832" s="11"/>
      <c r="PM832" s="11"/>
      <c r="PN832" s="11"/>
      <c r="PO832" s="11"/>
      <c r="PP832" s="11"/>
      <c r="PQ832" s="11"/>
      <c r="PR832" s="11"/>
      <c r="PS832" s="11"/>
      <c r="PT832" s="11"/>
      <c r="PU832" s="11"/>
      <c r="PV832" s="11"/>
      <c r="PW832" s="11"/>
      <c r="PX832" s="11"/>
      <c r="PY832" s="11"/>
      <c r="PZ832" s="11"/>
      <c r="QA832" s="11"/>
      <c r="QB832" s="11"/>
      <c r="QC832" s="11"/>
      <c r="QD832" s="11"/>
      <c r="QE832" s="11"/>
      <c r="QF832" s="11"/>
      <c r="QG832" s="11"/>
      <c r="QH832" s="11"/>
      <c r="QI832" s="11"/>
      <c r="QJ832" s="11"/>
      <c r="QK832" s="11"/>
      <c r="QL832" s="11"/>
      <c r="QM832" s="11"/>
      <c r="QN832" s="11"/>
      <c r="QO832" s="11"/>
      <c r="QP832" s="11"/>
      <c r="QQ832" s="11"/>
      <c r="QR832" s="11"/>
      <c r="QS832" s="11"/>
      <c r="QT832" s="11"/>
      <c r="QU832" s="11"/>
      <c r="QV832" s="11"/>
      <c r="QW832" s="11"/>
      <c r="QX832" s="11"/>
      <c r="QY832" s="11"/>
      <c r="QZ832" s="11"/>
      <c r="RA832" s="11"/>
      <c r="RB832" s="11"/>
      <c r="RC832" s="11"/>
      <c r="RD832" s="11"/>
      <c r="RE832" s="11"/>
      <c r="RF832" s="11"/>
      <c r="RG832" s="11"/>
      <c r="RH832" s="11"/>
      <c r="RI832" s="11"/>
      <c r="RJ832" s="11"/>
      <c r="RK832" s="11"/>
      <c r="RL832" s="11"/>
      <c r="RM832" s="11"/>
      <c r="RN832" s="11"/>
      <c r="RO832" s="11"/>
      <c r="RP832" s="11"/>
      <c r="RQ832" s="11"/>
      <c r="RR832" s="11"/>
      <c r="RS832" s="11"/>
      <c r="RT832" s="11"/>
      <c r="RU832" s="11"/>
      <c r="RV832" s="11"/>
      <c r="RW832" s="11"/>
      <c r="RX832" s="11"/>
      <c r="RY832" s="11"/>
      <c r="RZ832" s="11"/>
      <c r="SA832" s="11"/>
      <c r="SB832" s="11"/>
      <c r="SC832" s="11"/>
      <c r="SD832" s="11"/>
      <c r="SE832" s="11"/>
      <c r="SF832" s="11"/>
      <c r="SG832" s="11"/>
      <c r="SH832" s="11"/>
      <c r="SI832" s="11"/>
      <c r="SJ832" s="11"/>
      <c r="SK832" s="11"/>
      <c r="SL832" s="11"/>
      <c r="SM832" s="11"/>
      <c r="SN832" s="11"/>
      <c r="SO832" s="11"/>
      <c r="SP832" s="11"/>
      <c r="SQ832" s="11"/>
      <c r="SR832" s="11"/>
      <c r="SS832" s="11"/>
      <c r="ST832" s="11"/>
      <c r="SU832" s="11"/>
      <c r="SV832" s="11"/>
      <c r="SW832" s="11"/>
      <c r="SX832" s="11"/>
      <c r="SY832" s="11"/>
      <c r="SZ832" s="11"/>
      <c r="TA832" s="11"/>
      <c r="TB832" s="11"/>
      <c r="TC832" s="11"/>
      <c r="TD832" s="11"/>
      <c r="TE832" s="11"/>
      <c r="TF832" s="11"/>
      <c r="TG832" s="11"/>
      <c r="TH832" s="11"/>
      <c r="TI832" s="11"/>
      <c r="TJ832" s="11"/>
      <c r="TK832" s="11"/>
      <c r="TL832" s="11"/>
      <c r="TM832" s="11"/>
      <c r="TN832" s="11"/>
      <c r="TO832" s="11"/>
      <c r="TP832" s="11"/>
      <c r="TQ832" s="11"/>
      <c r="TR832" s="11"/>
      <c r="TS832" s="11"/>
      <c r="TT832" s="11"/>
      <c r="TU832" s="11"/>
      <c r="TV832" s="11"/>
      <c r="TW832" s="11"/>
      <c r="TX832" s="11"/>
      <c r="TY832" s="11"/>
      <c r="TZ832" s="11"/>
      <c r="UA832" s="11"/>
      <c r="UB832" s="11"/>
      <c r="UC832" s="11"/>
      <c r="UD832" s="11"/>
      <c r="UE832" s="11"/>
      <c r="UF832" s="11"/>
      <c r="UG832" s="11"/>
      <c r="UH832" s="11"/>
      <c r="UI832" s="11"/>
      <c r="UJ832" s="11"/>
      <c r="UK832" s="11"/>
      <c r="UL832" s="11"/>
      <c r="UM832" s="11"/>
      <c r="UN832" s="11"/>
      <c r="UO832" s="11"/>
      <c r="UP832" s="11"/>
      <c r="UQ832" s="11"/>
      <c r="UR832" s="11"/>
      <c r="US832" s="11"/>
      <c r="UT832" s="11"/>
      <c r="UU832" s="11"/>
      <c r="UV832" s="11"/>
      <c r="UW832" s="11"/>
      <c r="UX832" s="11"/>
      <c r="UY832" s="11"/>
      <c r="UZ832" s="11"/>
      <c r="VA832" s="11"/>
      <c r="VB832" s="11"/>
      <c r="VC832" s="11"/>
      <c r="VD832" s="11"/>
      <c r="VE832" s="11"/>
      <c r="VF832" s="11"/>
      <c r="VG832" s="11"/>
      <c r="VH832" s="11"/>
      <c r="VI832" s="11"/>
      <c r="VJ832" s="11"/>
      <c r="VK832" s="11"/>
      <c r="VL832" s="11"/>
      <c r="VM832" s="11"/>
      <c r="VN832" s="11"/>
      <c r="VO832" s="11"/>
      <c r="VP832" s="11"/>
      <c r="VQ832" s="11"/>
      <c r="VR832" s="11"/>
      <c r="VS832" s="11"/>
      <c r="VT832" s="11"/>
      <c r="VU832" s="11"/>
      <c r="VV832" s="11"/>
      <c r="VW832" s="11"/>
      <c r="VX832" s="11"/>
      <c r="VY832" s="11"/>
      <c r="VZ832" s="11"/>
      <c r="WA832" s="11"/>
      <c r="WB832" s="11"/>
      <c r="WC832" s="11"/>
      <c r="WD832" s="11"/>
      <c r="WE832" s="11"/>
      <c r="WF832" s="11"/>
      <c r="WG832" s="11"/>
      <c r="WH832" s="11"/>
      <c r="WI832" s="11"/>
      <c r="WJ832" s="11"/>
      <c r="WK832" s="11"/>
    </row>
    <row r="833" spans="1:609"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t="s">
        <v>19822</v>
      </c>
      <c r="LI833" s="11"/>
      <c r="LJ833" s="11"/>
      <c r="LK833" s="11"/>
      <c r="LL833" s="11"/>
      <c r="LM833" s="11"/>
      <c r="LN833" s="11"/>
      <c r="LO833" s="11"/>
      <c r="LP833" s="11"/>
      <c r="LQ833" s="11"/>
      <c r="LR833" s="11"/>
      <c r="LS833" s="11"/>
      <c r="LT833" s="11"/>
      <c r="LU833" s="11"/>
      <c r="LV833" s="11"/>
      <c r="LW833" s="11"/>
      <c r="LX833" s="11"/>
      <c r="LY833" s="11"/>
      <c r="LZ833" s="11"/>
      <c r="MA833" s="11"/>
      <c r="MB833" s="11"/>
      <c r="MC833" s="11"/>
      <c r="MD833" s="11"/>
      <c r="ME833" s="11"/>
      <c r="MF833" s="11"/>
      <c r="MG833" s="11"/>
      <c r="MH833" s="11"/>
      <c r="MI833" s="11"/>
      <c r="MJ833" s="11"/>
      <c r="MK833" s="11"/>
      <c r="ML833" s="11"/>
      <c r="MM833" s="11"/>
      <c r="MN833" s="11"/>
      <c r="MO833" s="11"/>
      <c r="MP833" s="11"/>
      <c r="MQ833" s="11"/>
      <c r="MR833" s="11"/>
      <c r="MS833" s="11"/>
      <c r="MT833" s="11"/>
      <c r="MU833" s="11"/>
      <c r="MV833" s="11"/>
      <c r="MW833" s="11"/>
      <c r="MX833" s="11"/>
      <c r="MY833" s="11"/>
      <c r="MZ833" s="11"/>
      <c r="NA833" s="11"/>
      <c r="NB833" s="11"/>
      <c r="NC833" s="11"/>
      <c r="ND833" s="11"/>
      <c r="NE833" s="11"/>
      <c r="NF833" s="11"/>
      <c r="NG833" s="11"/>
      <c r="NH833" s="11"/>
      <c r="NI833" s="11"/>
      <c r="NJ833" s="11"/>
      <c r="NK833" s="11"/>
      <c r="NL833" s="11"/>
      <c r="NM833" s="11"/>
      <c r="NN833" s="11"/>
      <c r="NO833" s="11"/>
      <c r="NP833" s="11"/>
      <c r="NQ833" s="11"/>
      <c r="NR833" s="11"/>
      <c r="NS833" s="11"/>
      <c r="NT833" s="11"/>
      <c r="NU833" s="11"/>
      <c r="NV833" s="11"/>
      <c r="NW833" s="11"/>
      <c r="NX833" s="11"/>
      <c r="NY833" s="11"/>
      <c r="NZ833" s="11"/>
      <c r="OA833" s="11"/>
      <c r="OB833" s="11"/>
      <c r="OC833" s="11"/>
      <c r="OD833" s="11"/>
      <c r="OE833" s="11"/>
      <c r="OF833" s="11"/>
      <c r="OG833" s="11"/>
      <c r="OH833" s="11"/>
      <c r="OI833" s="11"/>
      <c r="OJ833" s="11"/>
      <c r="OK833" s="11"/>
      <c r="OL833" s="11"/>
      <c r="OM833" s="11"/>
      <c r="ON833" s="11"/>
      <c r="OO833" s="11"/>
      <c r="OP833" s="11"/>
      <c r="OQ833" s="11"/>
      <c r="OR833" s="11"/>
      <c r="OS833" s="11"/>
      <c r="OT833" s="11"/>
      <c r="OU833" s="11"/>
      <c r="OV833" s="11"/>
      <c r="OW833" s="11"/>
      <c r="OX833" s="11"/>
      <c r="OY833" s="11"/>
      <c r="OZ833" s="11"/>
      <c r="PA833" s="11"/>
      <c r="PB833" s="11"/>
      <c r="PC833" s="11"/>
      <c r="PD833" s="11"/>
      <c r="PE833" s="11"/>
      <c r="PF833" s="11"/>
      <c r="PG833" s="11"/>
      <c r="PH833" s="11"/>
      <c r="PI833" s="11"/>
      <c r="PJ833" s="11"/>
      <c r="PK833" s="11"/>
      <c r="PL833" s="11"/>
      <c r="PM833" s="11"/>
      <c r="PN833" s="11"/>
      <c r="PO833" s="11"/>
      <c r="PP833" s="11"/>
      <c r="PQ833" s="11"/>
      <c r="PR833" s="11"/>
      <c r="PS833" s="11"/>
      <c r="PT833" s="11"/>
      <c r="PU833" s="11"/>
      <c r="PV833" s="11"/>
      <c r="PW833" s="11"/>
      <c r="PX833" s="11"/>
      <c r="PY833" s="11"/>
      <c r="PZ833" s="11"/>
      <c r="QA833" s="11"/>
      <c r="QB833" s="11"/>
      <c r="QC833" s="11"/>
      <c r="QD833" s="11"/>
      <c r="QE833" s="11"/>
      <c r="QF833" s="11"/>
      <c r="QG833" s="11"/>
      <c r="QH833" s="11"/>
      <c r="QI833" s="11"/>
      <c r="QJ833" s="11"/>
      <c r="QK833" s="11"/>
      <c r="QL833" s="11"/>
      <c r="QM833" s="11"/>
      <c r="QN833" s="11"/>
      <c r="QO833" s="11"/>
      <c r="QP833" s="11"/>
      <c r="QQ833" s="11"/>
      <c r="QR833" s="11"/>
      <c r="QS833" s="11"/>
      <c r="QT833" s="11"/>
      <c r="QU833" s="11"/>
      <c r="QV833" s="11"/>
      <c r="QW833" s="11"/>
      <c r="QX833" s="11"/>
      <c r="QY833" s="11"/>
      <c r="QZ833" s="11"/>
      <c r="RA833" s="11"/>
      <c r="RB833" s="11"/>
      <c r="RC833" s="11"/>
      <c r="RD833" s="11"/>
      <c r="RE833" s="11"/>
      <c r="RF833" s="11"/>
      <c r="RG833" s="11"/>
      <c r="RH833" s="11"/>
      <c r="RI833" s="11"/>
      <c r="RJ833" s="11"/>
      <c r="RK833" s="11"/>
      <c r="RL833" s="11"/>
      <c r="RM833" s="11"/>
      <c r="RN833" s="11"/>
      <c r="RO833" s="11"/>
      <c r="RP833" s="11"/>
      <c r="RQ833" s="11"/>
      <c r="RR833" s="11"/>
      <c r="RS833" s="11"/>
      <c r="RT833" s="11"/>
      <c r="RU833" s="11"/>
      <c r="RV833" s="11"/>
      <c r="RW833" s="11"/>
      <c r="RX833" s="11"/>
      <c r="RY833" s="11"/>
      <c r="RZ833" s="11"/>
      <c r="SA833" s="11"/>
      <c r="SB833" s="11"/>
      <c r="SC833" s="11"/>
      <c r="SD833" s="11"/>
      <c r="SE833" s="11"/>
      <c r="SF833" s="11"/>
      <c r="SG833" s="11"/>
      <c r="SH833" s="11"/>
      <c r="SI833" s="11"/>
      <c r="SJ833" s="11"/>
      <c r="SK833" s="11"/>
      <c r="SL833" s="11"/>
      <c r="SM833" s="11"/>
      <c r="SN833" s="11"/>
      <c r="SO833" s="11"/>
      <c r="SP833" s="11"/>
      <c r="SQ833" s="11"/>
      <c r="SR833" s="11"/>
      <c r="SS833" s="11"/>
      <c r="ST833" s="11"/>
      <c r="SU833" s="11"/>
      <c r="SV833" s="11"/>
      <c r="SW833" s="11"/>
      <c r="SX833" s="11"/>
      <c r="SY833" s="11"/>
      <c r="SZ833" s="11"/>
      <c r="TA833" s="11"/>
      <c r="TB833" s="11"/>
      <c r="TC833" s="11"/>
      <c r="TD833" s="11"/>
      <c r="TE833" s="11"/>
      <c r="TF833" s="11"/>
      <c r="TG833" s="11"/>
      <c r="TH833" s="11"/>
      <c r="TI833" s="11"/>
      <c r="TJ833" s="11"/>
      <c r="TK833" s="11"/>
      <c r="TL833" s="11"/>
      <c r="TM833" s="11"/>
      <c r="TN833" s="11"/>
      <c r="TO833" s="11"/>
      <c r="TP833" s="11"/>
      <c r="TQ833" s="11"/>
      <c r="TR833" s="11"/>
      <c r="TS833" s="11"/>
      <c r="TT833" s="11"/>
      <c r="TU833" s="11"/>
      <c r="TV833" s="11"/>
      <c r="TW833" s="11"/>
      <c r="TX833" s="11"/>
      <c r="TY833" s="11"/>
      <c r="TZ833" s="11"/>
      <c r="UA833" s="11"/>
      <c r="UB833" s="11"/>
      <c r="UC833" s="11"/>
      <c r="UD833" s="11"/>
      <c r="UE833" s="11"/>
      <c r="UF833" s="11"/>
      <c r="UG833" s="11"/>
      <c r="UH833" s="11"/>
      <c r="UI833" s="11"/>
      <c r="UJ833" s="11"/>
      <c r="UK833" s="11"/>
      <c r="UL833" s="11"/>
      <c r="UM833" s="11"/>
      <c r="UN833" s="11"/>
      <c r="UO833" s="11"/>
      <c r="UP833" s="11"/>
      <c r="UQ833" s="11"/>
      <c r="UR833" s="11"/>
      <c r="US833" s="11"/>
      <c r="UT833" s="11"/>
      <c r="UU833" s="11"/>
      <c r="UV833" s="11"/>
      <c r="UW833" s="11"/>
      <c r="UX833" s="11"/>
      <c r="UY833" s="11"/>
      <c r="UZ833" s="11"/>
      <c r="VA833" s="11"/>
      <c r="VB833" s="11"/>
      <c r="VC833" s="11"/>
      <c r="VD833" s="11"/>
      <c r="VE833" s="11"/>
      <c r="VF833" s="11"/>
      <c r="VG833" s="11"/>
      <c r="VH833" s="11"/>
      <c r="VI833" s="11"/>
      <c r="VJ833" s="11"/>
      <c r="VK833" s="11"/>
      <c r="VL833" s="11"/>
      <c r="VM833" s="11"/>
      <c r="VN833" s="11"/>
      <c r="VO833" s="11"/>
      <c r="VP833" s="11"/>
      <c r="VQ833" s="11"/>
      <c r="VR833" s="11"/>
      <c r="VS833" s="11"/>
      <c r="VT833" s="11"/>
      <c r="VU833" s="11"/>
      <c r="VV833" s="11"/>
      <c r="VW833" s="11"/>
      <c r="VX833" s="11"/>
      <c r="VY833" s="11"/>
      <c r="VZ833" s="11"/>
      <c r="WA833" s="11"/>
      <c r="WB833" s="11"/>
      <c r="WC833" s="11"/>
      <c r="WD833" s="11"/>
      <c r="WE833" s="11"/>
      <c r="WF833" s="11"/>
      <c r="WG833" s="11"/>
      <c r="WH833" s="11"/>
      <c r="WI833" s="11"/>
      <c r="WJ833" s="11"/>
      <c r="WK833" s="11"/>
    </row>
    <row r="834" spans="1:609"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t="s">
        <v>19823</v>
      </c>
      <c r="LI834" s="11"/>
      <c r="LJ834" s="11"/>
      <c r="LK834" s="11"/>
      <c r="LL834" s="11"/>
      <c r="LM834" s="11"/>
      <c r="LN834" s="11"/>
      <c r="LO834" s="11"/>
      <c r="LP834" s="11"/>
      <c r="LQ834" s="11"/>
      <c r="LR834" s="11"/>
      <c r="LS834" s="11"/>
      <c r="LT834" s="11"/>
      <c r="LU834" s="11"/>
      <c r="LV834" s="11"/>
      <c r="LW834" s="11"/>
      <c r="LX834" s="11"/>
      <c r="LY834" s="11"/>
      <c r="LZ834" s="11"/>
      <c r="MA834" s="11"/>
      <c r="MB834" s="11"/>
      <c r="MC834" s="11"/>
      <c r="MD834" s="11"/>
      <c r="ME834" s="11"/>
      <c r="MF834" s="11"/>
      <c r="MG834" s="11"/>
      <c r="MH834" s="11"/>
      <c r="MI834" s="11"/>
      <c r="MJ834" s="11"/>
      <c r="MK834" s="11"/>
      <c r="ML834" s="11"/>
      <c r="MM834" s="11"/>
      <c r="MN834" s="11"/>
      <c r="MO834" s="11"/>
      <c r="MP834" s="11"/>
      <c r="MQ834" s="11"/>
      <c r="MR834" s="11"/>
      <c r="MS834" s="11"/>
      <c r="MT834" s="11"/>
      <c r="MU834" s="11"/>
      <c r="MV834" s="11"/>
      <c r="MW834" s="11"/>
      <c r="MX834" s="11"/>
      <c r="MY834" s="11"/>
      <c r="MZ834" s="11"/>
      <c r="NA834" s="11"/>
      <c r="NB834" s="11"/>
      <c r="NC834" s="11"/>
      <c r="ND834" s="11"/>
      <c r="NE834" s="11"/>
      <c r="NF834" s="11"/>
      <c r="NG834" s="11"/>
      <c r="NH834" s="11"/>
      <c r="NI834" s="11"/>
      <c r="NJ834" s="11"/>
      <c r="NK834" s="11"/>
      <c r="NL834" s="11"/>
      <c r="NM834" s="11"/>
      <c r="NN834" s="11"/>
      <c r="NO834" s="11"/>
      <c r="NP834" s="11"/>
      <c r="NQ834" s="11"/>
      <c r="NR834" s="11"/>
      <c r="NS834" s="11"/>
      <c r="NT834" s="11"/>
      <c r="NU834" s="11"/>
      <c r="NV834" s="11"/>
      <c r="NW834" s="11"/>
      <c r="NX834" s="11"/>
      <c r="NY834" s="11"/>
      <c r="NZ834" s="11"/>
      <c r="OA834" s="11"/>
      <c r="OB834" s="11"/>
      <c r="OC834" s="11"/>
      <c r="OD834" s="11"/>
      <c r="OE834" s="11"/>
      <c r="OF834" s="11"/>
      <c r="OG834" s="11"/>
      <c r="OH834" s="11"/>
      <c r="OI834" s="11"/>
      <c r="OJ834" s="11"/>
      <c r="OK834" s="11"/>
      <c r="OL834" s="11"/>
      <c r="OM834" s="11"/>
      <c r="ON834" s="11"/>
      <c r="OO834" s="11"/>
      <c r="OP834" s="11"/>
      <c r="OQ834" s="11"/>
      <c r="OR834" s="11"/>
      <c r="OS834" s="11"/>
      <c r="OT834" s="11"/>
      <c r="OU834" s="11"/>
      <c r="OV834" s="11"/>
      <c r="OW834" s="11"/>
      <c r="OX834" s="11"/>
      <c r="OY834" s="11"/>
      <c r="OZ834" s="11"/>
      <c r="PA834" s="11"/>
      <c r="PB834" s="11"/>
      <c r="PC834" s="11"/>
      <c r="PD834" s="11"/>
      <c r="PE834" s="11"/>
      <c r="PF834" s="11"/>
      <c r="PG834" s="11"/>
      <c r="PH834" s="11"/>
      <c r="PI834" s="11"/>
      <c r="PJ834" s="11"/>
      <c r="PK834" s="11"/>
      <c r="PL834" s="11"/>
      <c r="PM834" s="11"/>
      <c r="PN834" s="11"/>
      <c r="PO834" s="11"/>
      <c r="PP834" s="11"/>
      <c r="PQ834" s="11"/>
      <c r="PR834" s="11"/>
      <c r="PS834" s="11"/>
      <c r="PT834" s="11"/>
      <c r="PU834" s="11"/>
      <c r="PV834" s="11"/>
      <c r="PW834" s="11"/>
      <c r="PX834" s="11"/>
      <c r="PY834" s="11"/>
      <c r="PZ834" s="11"/>
      <c r="QA834" s="11"/>
      <c r="QB834" s="11"/>
      <c r="QC834" s="11"/>
      <c r="QD834" s="11"/>
      <c r="QE834" s="11"/>
      <c r="QF834" s="11"/>
      <c r="QG834" s="11"/>
      <c r="QH834" s="11"/>
      <c r="QI834" s="11"/>
      <c r="QJ834" s="11"/>
      <c r="QK834" s="11"/>
      <c r="QL834" s="11"/>
      <c r="QM834" s="11"/>
      <c r="QN834" s="11"/>
      <c r="QO834" s="11"/>
      <c r="QP834" s="11"/>
      <c r="QQ834" s="11"/>
      <c r="QR834" s="11"/>
      <c r="QS834" s="11"/>
      <c r="QT834" s="11"/>
      <c r="QU834" s="11"/>
      <c r="QV834" s="11"/>
      <c r="QW834" s="11"/>
      <c r="QX834" s="11"/>
      <c r="QY834" s="11"/>
      <c r="QZ834" s="11"/>
      <c r="RA834" s="11"/>
      <c r="RB834" s="11"/>
      <c r="RC834" s="11"/>
      <c r="RD834" s="11"/>
      <c r="RE834" s="11"/>
      <c r="RF834" s="11"/>
      <c r="RG834" s="11"/>
      <c r="RH834" s="11"/>
      <c r="RI834" s="11"/>
      <c r="RJ834" s="11"/>
      <c r="RK834" s="11"/>
      <c r="RL834" s="11"/>
      <c r="RM834" s="11"/>
      <c r="RN834" s="11"/>
      <c r="RO834" s="11"/>
      <c r="RP834" s="11"/>
      <c r="RQ834" s="11"/>
      <c r="RR834" s="11"/>
      <c r="RS834" s="11"/>
      <c r="RT834" s="11"/>
      <c r="RU834" s="11"/>
      <c r="RV834" s="11"/>
      <c r="RW834" s="11"/>
      <c r="RX834" s="11"/>
      <c r="RY834" s="11"/>
      <c r="RZ834" s="11"/>
      <c r="SA834" s="11"/>
      <c r="SB834" s="11"/>
      <c r="SC834" s="11"/>
      <c r="SD834" s="11"/>
      <c r="SE834" s="11"/>
      <c r="SF834" s="11"/>
      <c r="SG834" s="11"/>
      <c r="SH834" s="11"/>
      <c r="SI834" s="11"/>
      <c r="SJ834" s="11"/>
      <c r="SK834" s="11"/>
      <c r="SL834" s="11"/>
      <c r="SM834" s="11"/>
      <c r="SN834" s="11"/>
      <c r="SO834" s="11"/>
      <c r="SP834" s="11"/>
      <c r="SQ834" s="11"/>
      <c r="SR834" s="11"/>
      <c r="SS834" s="11"/>
      <c r="ST834" s="11"/>
      <c r="SU834" s="11"/>
      <c r="SV834" s="11"/>
      <c r="SW834" s="11"/>
      <c r="SX834" s="11"/>
      <c r="SY834" s="11"/>
      <c r="SZ834" s="11"/>
      <c r="TA834" s="11"/>
      <c r="TB834" s="11"/>
      <c r="TC834" s="11"/>
      <c r="TD834" s="11"/>
      <c r="TE834" s="11"/>
      <c r="TF834" s="11"/>
      <c r="TG834" s="11"/>
      <c r="TH834" s="11"/>
      <c r="TI834" s="11"/>
      <c r="TJ834" s="11"/>
      <c r="TK834" s="11"/>
      <c r="TL834" s="11"/>
      <c r="TM834" s="11"/>
      <c r="TN834" s="11"/>
      <c r="TO834" s="11"/>
      <c r="TP834" s="11"/>
      <c r="TQ834" s="11"/>
      <c r="TR834" s="11"/>
      <c r="TS834" s="11"/>
      <c r="TT834" s="11"/>
      <c r="TU834" s="11"/>
      <c r="TV834" s="11"/>
      <c r="TW834" s="11"/>
      <c r="TX834" s="11"/>
      <c r="TY834" s="11"/>
      <c r="TZ834" s="11"/>
      <c r="UA834" s="11"/>
      <c r="UB834" s="11"/>
      <c r="UC834" s="11"/>
      <c r="UD834" s="11"/>
      <c r="UE834" s="11"/>
      <c r="UF834" s="11"/>
      <c r="UG834" s="11"/>
      <c r="UH834" s="11"/>
      <c r="UI834" s="11"/>
      <c r="UJ834" s="11"/>
      <c r="UK834" s="11"/>
      <c r="UL834" s="11"/>
      <c r="UM834" s="11"/>
      <c r="UN834" s="11"/>
      <c r="UO834" s="11"/>
      <c r="UP834" s="11"/>
      <c r="UQ834" s="11"/>
      <c r="UR834" s="11"/>
      <c r="US834" s="11"/>
      <c r="UT834" s="11"/>
      <c r="UU834" s="11"/>
      <c r="UV834" s="11"/>
      <c r="UW834" s="11"/>
      <c r="UX834" s="11"/>
      <c r="UY834" s="11"/>
      <c r="UZ834" s="11"/>
      <c r="VA834" s="11"/>
      <c r="VB834" s="11"/>
      <c r="VC834" s="11"/>
      <c r="VD834" s="11"/>
      <c r="VE834" s="11"/>
      <c r="VF834" s="11"/>
      <c r="VG834" s="11"/>
      <c r="VH834" s="11"/>
      <c r="VI834" s="11"/>
      <c r="VJ834" s="11"/>
      <c r="VK834" s="11"/>
      <c r="VL834" s="11"/>
      <c r="VM834" s="11"/>
      <c r="VN834" s="11"/>
      <c r="VO834" s="11"/>
      <c r="VP834" s="11"/>
      <c r="VQ834" s="11"/>
      <c r="VR834" s="11"/>
      <c r="VS834" s="11"/>
      <c r="VT834" s="11"/>
      <c r="VU834" s="11"/>
      <c r="VV834" s="11"/>
      <c r="VW834" s="11"/>
      <c r="VX834" s="11"/>
      <c r="VY834" s="11"/>
      <c r="VZ834" s="11"/>
      <c r="WA834" s="11"/>
      <c r="WB834" s="11"/>
      <c r="WC834" s="11"/>
      <c r="WD834" s="11"/>
      <c r="WE834" s="11"/>
      <c r="WF834" s="11"/>
      <c r="WG834" s="11"/>
      <c r="WH834" s="11"/>
      <c r="WI834" s="11"/>
      <c r="WJ834" s="11"/>
      <c r="WK834" s="11"/>
    </row>
    <row r="835" spans="1:609"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t="s">
        <v>19824</v>
      </c>
      <c r="LI835" s="11"/>
      <c r="LJ835" s="11"/>
      <c r="LK835" s="11"/>
      <c r="LL835" s="11"/>
      <c r="LM835" s="11"/>
      <c r="LN835" s="11"/>
      <c r="LO835" s="11"/>
      <c r="LP835" s="11"/>
      <c r="LQ835" s="11"/>
      <c r="LR835" s="11"/>
      <c r="LS835" s="11"/>
      <c r="LT835" s="11"/>
      <c r="LU835" s="11"/>
      <c r="LV835" s="11"/>
      <c r="LW835" s="11"/>
      <c r="LX835" s="11"/>
      <c r="LY835" s="11"/>
      <c r="LZ835" s="11"/>
      <c r="MA835" s="11"/>
      <c r="MB835" s="11"/>
      <c r="MC835" s="11"/>
      <c r="MD835" s="11"/>
      <c r="ME835" s="11"/>
      <c r="MF835" s="11"/>
      <c r="MG835" s="11"/>
      <c r="MH835" s="11"/>
      <c r="MI835" s="11"/>
      <c r="MJ835" s="11"/>
      <c r="MK835" s="11"/>
      <c r="ML835" s="11"/>
      <c r="MM835" s="11"/>
      <c r="MN835" s="11"/>
      <c r="MO835" s="11"/>
      <c r="MP835" s="11"/>
      <c r="MQ835" s="11"/>
      <c r="MR835" s="11"/>
      <c r="MS835" s="11"/>
      <c r="MT835" s="11"/>
      <c r="MU835" s="11"/>
      <c r="MV835" s="11"/>
      <c r="MW835" s="11"/>
      <c r="MX835" s="11"/>
      <c r="MY835" s="11"/>
      <c r="MZ835" s="11"/>
      <c r="NA835" s="11"/>
      <c r="NB835" s="11"/>
      <c r="NC835" s="11"/>
      <c r="ND835" s="11"/>
      <c r="NE835" s="11"/>
      <c r="NF835" s="11"/>
      <c r="NG835" s="11"/>
      <c r="NH835" s="11"/>
      <c r="NI835" s="11"/>
      <c r="NJ835" s="11"/>
      <c r="NK835" s="11"/>
      <c r="NL835" s="11"/>
      <c r="NM835" s="11"/>
      <c r="NN835" s="11"/>
      <c r="NO835" s="11"/>
      <c r="NP835" s="11"/>
      <c r="NQ835" s="11"/>
      <c r="NR835" s="11"/>
      <c r="NS835" s="11"/>
      <c r="NT835" s="11"/>
      <c r="NU835" s="11"/>
      <c r="NV835" s="11"/>
      <c r="NW835" s="11"/>
      <c r="NX835" s="11"/>
      <c r="NY835" s="11"/>
      <c r="NZ835" s="11"/>
      <c r="OA835" s="11"/>
      <c r="OB835" s="11"/>
      <c r="OC835" s="11"/>
      <c r="OD835" s="11"/>
      <c r="OE835" s="11"/>
      <c r="OF835" s="11"/>
      <c r="OG835" s="11"/>
      <c r="OH835" s="11"/>
      <c r="OI835" s="11"/>
      <c r="OJ835" s="11"/>
      <c r="OK835" s="11"/>
      <c r="OL835" s="11"/>
      <c r="OM835" s="11"/>
      <c r="ON835" s="11"/>
      <c r="OO835" s="11"/>
      <c r="OP835" s="11"/>
      <c r="OQ835" s="11"/>
      <c r="OR835" s="11"/>
      <c r="OS835" s="11"/>
      <c r="OT835" s="11"/>
      <c r="OU835" s="11"/>
      <c r="OV835" s="11"/>
      <c r="OW835" s="11"/>
      <c r="OX835" s="11"/>
      <c r="OY835" s="11"/>
      <c r="OZ835" s="11"/>
      <c r="PA835" s="11"/>
      <c r="PB835" s="11"/>
      <c r="PC835" s="11"/>
      <c r="PD835" s="11"/>
      <c r="PE835" s="11"/>
      <c r="PF835" s="11"/>
      <c r="PG835" s="11"/>
      <c r="PH835" s="11"/>
      <c r="PI835" s="11"/>
      <c r="PJ835" s="11"/>
      <c r="PK835" s="11"/>
      <c r="PL835" s="11"/>
      <c r="PM835" s="11"/>
      <c r="PN835" s="11"/>
      <c r="PO835" s="11"/>
      <c r="PP835" s="11"/>
      <c r="PQ835" s="11"/>
      <c r="PR835" s="11"/>
      <c r="PS835" s="11"/>
      <c r="PT835" s="11"/>
      <c r="PU835" s="11"/>
      <c r="PV835" s="11"/>
      <c r="PW835" s="11"/>
      <c r="PX835" s="11"/>
      <c r="PY835" s="11"/>
      <c r="PZ835" s="11"/>
      <c r="QA835" s="11"/>
      <c r="QB835" s="11"/>
      <c r="QC835" s="11"/>
      <c r="QD835" s="11"/>
      <c r="QE835" s="11"/>
      <c r="QF835" s="11"/>
      <c r="QG835" s="11"/>
      <c r="QH835" s="11"/>
      <c r="QI835" s="11"/>
      <c r="QJ835" s="11"/>
      <c r="QK835" s="11"/>
      <c r="QL835" s="11"/>
      <c r="QM835" s="11"/>
      <c r="QN835" s="11"/>
      <c r="QO835" s="11"/>
      <c r="QP835" s="11"/>
      <c r="QQ835" s="11"/>
      <c r="QR835" s="11"/>
      <c r="QS835" s="11"/>
      <c r="QT835" s="11"/>
      <c r="QU835" s="11"/>
      <c r="QV835" s="11"/>
      <c r="QW835" s="11"/>
      <c r="QX835" s="11"/>
      <c r="QY835" s="11"/>
      <c r="QZ835" s="11"/>
      <c r="RA835" s="11"/>
      <c r="RB835" s="11"/>
      <c r="RC835" s="11"/>
      <c r="RD835" s="11"/>
      <c r="RE835" s="11"/>
      <c r="RF835" s="11"/>
      <c r="RG835" s="11"/>
      <c r="RH835" s="11"/>
      <c r="RI835" s="11"/>
      <c r="RJ835" s="11"/>
      <c r="RK835" s="11"/>
      <c r="RL835" s="11"/>
      <c r="RM835" s="11"/>
      <c r="RN835" s="11"/>
      <c r="RO835" s="11"/>
      <c r="RP835" s="11"/>
      <c r="RQ835" s="11"/>
      <c r="RR835" s="11"/>
      <c r="RS835" s="11"/>
      <c r="RT835" s="11"/>
      <c r="RU835" s="11"/>
      <c r="RV835" s="11"/>
      <c r="RW835" s="11"/>
      <c r="RX835" s="11"/>
      <c r="RY835" s="11"/>
      <c r="RZ835" s="11"/>
      <c r="SA835" s="11"/>
      <c r="SB835" s="11"/>
      <c r="SC835" s="11"/>
      <c r="SD835" s="11"/>
      <c r="SE835" s="11"/>
      <c r="SF835" s="11"/>
      <c r="SG835" s="11"/>
      <c r="SH835" s="11"/>
      <c r="SI835" s="11"/>
      <c r="SJ835" s="11"/>
      <c r="SK835" s="11"/>
      <c r="SL835" s="11"/>
      <c r="SM835" s="11"/>
      <c r="SN835" s="11"/>
      <c r="SO835" s="11"/>
      <c r="SP835" s="11"/>
      <c r="SQ835" s="11"/>
      <c r="SR835" s="11"/>
      <c r="SS835" s="11"/>
      <c r="ST835" s="11"/>
      <c r="SU835" s="11"/>
      <c r="SV835" s="11"/>
      <c r="SW835" s="11"/>
      <c r="SX835" s="11"/>
      <c r="SY835" s="11"/>
      <c r="SZ835" s="11"/>
      <c r="TA835" s="11"/>
      <c r="TB835" s="11"/>
      <c r="TC835" s="11"/>
      <c r="TD835" s="11"/>
      <c r="TE835" s="11"/>
      <c r="TF835" s="11"/>
      <c r="TG835" s="11"/>
      <c r="TH835" s="11"/>
      <c r="TI835" s="11"/>
      <c r="TJ835" s="11"/>
      <c r="TK835" s="11"/>
      <c r="TL835" s="11"/>
      <c r="TM835" s="11"/>
      <c r="TN835" s="11"/>
      <c r="TO835" s="11"/>
      <c r="TP835" s="11"/>
      <c r="TQ835" s="11"/>
      <c r="TR835" s="11"/>
      <c r="TS835" s="11"/>
      <c r="TT835" s="11"/>
      <c r="TU835" s="11"/>
      <c r="TV835" s="11"/>
      <c r="TW835" s="11"/>
      <c r="TX835" s="11"/>
      <c r="TY835" s="11"/>
      <c r="TZ835" s="11"/>
      <c r="UA835" s="11"/>
      <c r="UB835" s="11"/>
      <c r="UC835" s="11"/>
      <c r="UD835" s="11"/>
      <c r="UE835" s="11"/>
      <c r="UF835" s="11"/>
      <c r="UG835" s="11"/>
      <c r="UH835" s="11"/>
      <c r="UI835" s="11"/>
      <c r="UJ835" s="11"/>
      <c r="UK835" s="11"/>
      <c r="UL835" s="11"/>
      <c r="UM835" s="11"/>
      <c r="UN835" s="11"/>
      <c r="UO835" s="11"/>
      <c r="UP835" s="11"/>
      <c r="UQ835" s="11"/>
      <c r="UR835" s="11"/>
      <c r="US835" s="11"/>
      <c r="UT835" s="11"/>
      <c r="UU835" s="11"/>
      <c r="UV835" s="11"/>
      <c r="UW835" s="11"/>
      <c r="UX835" s="11"/>
      <c r="UY835" s="11"/>
      <c r="UZ835" s="11"/>
      <c r="VA835" s="11"/>
      <c r="VB835" s="11"/>
      <c r="VC835" s="11"/>
      <c r="VD835" s="11"/>
      <c r="VE835" s="11"/>
      <c r="VF835" s="11"/>
      <c r="VG835" s="11"/>
      <c r="VH835" s="11"/>
      <c r="VI835" s="11"/>
      <c r="VJ835" s="11"/>
      <c r="VK835" s="11"/>
      <c r="VL835" s="11"/>
      <c r="VM835" s="11"/>
      <c r="VN835" s="11"/>
      <c r="VO835" s="11"/>
      <c r="VP835" s="11"/>
      <c r="VQ835" s="11"/>
      <c r="VR835" s="11"/>
      <c r="VS835" s="11"/>
      <c r="VT835" s="11"/>
      <c r="VU835" s="11"/>
      <c r="VV835" s="11"/>
      <c r="VW835" s="11"/>
      <c r="VX835" s="11"/>
      <c r="VY835" s="11"/>
      <c r="VZ835" s="11"/>
      <c r="WA835" s="11"/>
      <c r="WB835" s="11"/>
      <c r="WC835" s="11"/>
      <c r="WD835" s="11"/>
      <c r="WE835" s="11"/>
      <c r="WF835" s="11"/>
      <c r="WG835" s="11"/>
      <c r="WH835" s="11"/>
      <c r="WI835" s="11"/>
      <c r="WJ835" s="11"/>
      <c r="WK835" s="11"/>
    </row>
    <row r="836" spans="1:609"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t="s">
        <v>19825</v>
      </c>
      <c r="LI836" s="11"/>
      <c r="LJ836" s="11"/>
      <c r="LK836" s="11"/>
      <c r="LL836" s="11"/>
      <c r="LM836" s="11"/>
      <c r="LN836" s="11"/>
      <c r="LO836" s="11"/>
      <c r="LP836" s="11"/>
      <c r="LQ836" s="11"/>
      <c r="LR836" s="11"/>
      <c r="LS836" s="11"/>
      <c r="LT836" s="11"/>
      <c r="LU836" s="11"/>
      <c r="LV836" s="11"/>
      <c r="LW836" s="11"/>
      <c r="LX836" s="11"/>
      <c r="LY836" s="11"/>
      <c r="LZ836" s="11"/>
      <c r="MA836" s="11"/>
      <c r="MB836" s="11"/>
      <c r="MC836" s="11"/>
      <c r="MD836" s="11"/>
      <c r="ME836" s="11"/>
      <c r="MF836" s="11"/>
      <c r="MG836" s="11"/>
      <c r="MH836" s="11"/>
      <c r="MI836" s="11"/>
      <c r="MJ836" s="11"/>
      <c r="MK836" s="11"/>
      <c r="ML836" s="11"/>
      <c r="MM836" s="11"/>
      <c r="MN836" s="11"/>
      <c r="MO836" s="11"/>
      <c r="MP836" s="11"/>
      <c r="MQ836" s="11"/>
      <c r="MR836" s="11"/>
      <c r="MS836" s="11"/>
      <c r="MT836" s="11"/>
      <c r="MU836" s="11"/>
      <c r="MV836" s="11"/>
      <c r="MW836" s="11"/>
      <c r="MX836" s="11"/>
      <c r="MY836" s="11"/>
      <c r="MZ836" s="11"/>
      <c r="NA836" s="11"/>
      <c r="NB836" s="11"/>
      <c r="NC836" s="11"/>
      <c r="ND836" s="11"/>
      <c r="NE836" s="11"/>
      <c r="NF836" s="11"/>
      <c r="NG836" s="11"/>
      <c r="NH836" s="11"/>
      <c r="NI836" s="11"/>
      <c r="NJ836" s="11"/>
      <c r="NK836" s="11"/>
      <c r="NL836" s="11"/>
      <c r="NM836" s="11"/>
      <c r="NN836" s="11"/>
      <c r="NO836" s="11"/>
      <c r="NP836" s="11"/>
      <c r="NQ836" s="11"/>
      <c r="NR836" s="11"/>
      <c r="NS836" s="11"/>
      <c r="NT836" s="11"/>
      <c r="NU836" s="11"/>
      <c r="NV836" s="11"/>
      <c r="NW836" s="11"/>
      <c r="NX836" s="11"/>
      <c r="NY836" s="11"/>
      <c r="NZ836" s="11"/>
      <c r="OA836" s="11"/>
      <c r="OB836" s="11"/>
      <c r="OC836" s="11"/>
      <c r="OD836" s="11"/>
      <c r="OE836" s="11"/>
      <c r="OF836" s="11"/>
      <c r="OG836" s="11"/>
      <c r="OH836" s="11"/>
      <c r="OI836" s="11"/>
      <c r="OJ836" s="11"/>
      <c r="OK836" s="11"/>
      <c r="OL836" s="11"/>
      <c r="OM836" s="11"/>
      <c r="ON836" s="11"/>
      <c r="OO836" s="11"/>
      <c r="OP836" s="11"/>
      <c r="OQ836" s="11"/>
      <c r="OR836" s="11"/>
      <c r="OS836" s="11"/>
      <c r="OT836" s="11"/>
      <c r="OU836" s="11"/>
      <c r="OV836" s="11"/>
      <c r="OW836" s="11"/>
      <c r="OX836" s="11"/>
      <c r="OY836" s="11"/>
      <c r="OZ836" s="11"/>
      <c r="PA836" s="11"/>
      <c r="PB836" s="11"/>
      <c r="PC836" s="11"/>
      <c r="PD836" s="11"/>
      <c r="PE836" s="11"/>
      <c r="PF836" s="11"/>
      <c r="PG836" s="11"/>
      <c r="PH836" s="11"/>
      <c r="PI836" s="11"/>
      <c r="PJ836" s="11"/>
      <c r="PK836" s="11"/>
      <c r="PL836" s="11"/>
      <c r="PM836" s="11"/>
      <c r="PN836" s="11"/>
      <c r="PO836" s="11"/>
      <c r="PP836" s="11"/>
      <c r="PQ836" s="11"/>
      <c r="PR836" s="11"/>
      <c r="PS836" s="11"/>
      <c r="PT836" s="11"/>
      <c r="PU836" s="11"/>
      <c r="PV836" s="11"/>
      <c r="PW836" s="11"/>
      <c r="PX836" s="11"/>
      <c r="PY836" s="11"/>
      <c r="PZ836" s="11"/>
      <c r="QA836" s="11"/>
      <c r="QB836" s="11"/>
      <c r="QC836" s="11"/>
      <c r="QD836" s="11"/>
      <c r="QE836" s="11"/>
      <c r="QF836" s="11"/>
      <c r="QG836" s="11"/>
      <c r="QH836" s="11"/>
      <c r="QI836" s="11"/>
      <c r="QJ836" s="11"/>
      <c r="QK836" s="11"/>
      <c r="QL836" s="11"/>
      <c r="QM836" s="11"/>
      <c r="QN836" s="11"/>
      <c r="QO836" s="11"/>
      <c r="QP836" s="11"/>
      <c r="QQ836" s="11"/>
      <c r="QR836" s="11"/>
      <c r="QS836" s="11"/>
      <c r="QT836" s="11"/>
      <c r="QU836" s="11"/>
      <c r="QV836" s="11"/>
      <c r="QW836" s="11"/>
      <c r="QX836" s="11"/>
      <c r="QY836" s="11"/>
      <c r="QZ836" s="11"/>
      <c r="RA836" s="11"/>
      <c r="RB836" s="11"/>
      <c r="RC836" s="11"/>
      <c r="RD836" s="11"/>
      <c r="RE836" s="11"/>
      <c r="RF836" s="11"/>
      <c r="RG836" s="11"/>
      <c r="RH836" s="11"/>
      <c r="RI836" s="11"/>
      <c r="RJ836" s="11"/>
      <c r="RK836" s="11"/>
      <c r="RL836" s="11"/>
      <c r="RM836" s="11"/>
      <c r="RN836" s="11"/>
      <c r="RO836" s="11"/>
      <c r="RP836" s="11"/>
      <c r="RQ836" s="11"/>
      <c r="RR836" s="11"/>
      <c r="RS836" s="11"/>
      <c r="RT836" s="11"/>
      <c r="RU836" s="11"/>
      <c r="RV836" s="11"/>
      <c r="RW836" s="11"/>
      <c r="RX836" s="11"/>
      <c r="RY836" s="11"/>
      <c r="RZ836" s="11"/>
      <c r="SA836" s="11"/>
      <c r="SB836" s="11"/>
      <c r="SC836" s="11"/>
      <c r="SD836" s="11"/>
      <c r="SE836" s="11"/>
      <c r="SF836" s="11"/>
      <c r="SG836" s="11"/>
      <c r="SH836" s="11"/>
      <c r="SI836" s="11"/>
      <c r="SJ836" s="11"/>
      <c r="SK836" s="11"/>
      <c r="SL836" s="11"/>
      <c r="SM836" s="11"/>
      <c r="SN836" s="11"/>
      <c r="SO836" s="11"/>
      <c r="SP836" s="11"/>
      <c r="SQ836" s="11"/>
      <c r="SR836" s="11"/>
      <c r="SS836" s="11"/>
      <c r="ST836" s="11"/>
      <c r="SU836" s="11"/>
      <c r="SV836" s="11"/>
      <c r="SW836" s="11"/>
      <c r="SX836" s="11"/>
      <c r="SY836" s="11"/>
      <c r="SZ836" s="11"/>
      <c r="TA836" s="11"/>
      <c r="TB836" s="11"/>
      <c r="TC836" s="11"/>
      <c r="TD836" s="11"/>
      <c r="TE836" s="11"/>
      <c r="TF836" s="11"/>
      <c r="TG836" s="11"/>
      <c r="TH836" s="11"/>
      <c r="TI836" s="11"/>
      <c r="TJ836" s="11"/>
      <c r="TK836" s="11"/>
      <c r="TL836" s="11"/>
      <c r="TM836" s="11"/>
      <c r="TN836" s="11"/>
      <c r="TO836" s="11"/>
      <c r="TP836" s="11"/>
      <c r="TQ836" s="11"/>
      <c r="TR836" s="11"/>
      <c r="TS836" s="11"/>
      <c r="TT836" s="11"/>
      <c r="TU836" s="11"/>
      <c r="TV836" s="11"/>
      <c r="TW836" s="11"/>
      <c r="TX836" s="11"/>
      <c r="TY836" s="11"/>
      <c r="TZ836" s="11"/>
      <c r="UA836" s="11"/>
      <c r="UB836" s="11"/>
      <c r="UC836" s="11"/>
      <c r="UD836" s="11"/>
      <c r="UE836" s="11"/>
      <c r="UF836" s="11"/>
      <c r="UG836" s="11"/>
      <c r="UH836" s="11"/>
      <c r="UI836" s="11"/>
      <c r="UJ836" s="11"/>
      <c r="UK836" s="11"/>
      <c r="UL836" s="11"/>
      <c r="UM836" s="11"/>
      <c r="UN836" s="11"/>
      <c r="UO836" s="11"/>
      <c r="UP836" s="11"/>
      <c r="UQ836" s="11"/>
      <c r="UR836" s="11"/>
      <c r="US836" s="11"/>
      <c r="UT836" s="11"/>
      <c r="UU836" s="11"/>
      <c r="UV836" s="11"/>
      <c r="UW836" s="11"/>
      <c r="UX836" s="11"/>
      <c r="UY836" s="11"/>
      <c r="UZ836" s="11"/>
      <c r="VA836" s="11"/>
      <c r="VB836" s="11"/>
      <c r="VC836" s="11"/>
      <c r="VD836" s="11"/>
      <c r="VE836" s="11"/>
      <c r="VF836" s="11"/>
      <c r="VG836" s="11"/>
      <c r="VH836" s="11"/>
      <c r="VI836" s="11"/>
      <c r="VJ836" s="11"/>
      <c r="VK836" s="11"/>
      <c r="VL836" s="11"/>
      <c r="VM836" s="11"/>
      <c r="VN836" s="11"/>
      <c r="VO836" s="11"/>
      <c r="VP836" s="11"/>
      <c r="VQ836" s="11"/>
      <c r="VR836" s="11"/>
      <c r="VS836" s="11"/>
      <c r="VT836" s="11"/>
      <c r="VU836" s="11"/>
      <c r="VV836" s="11"/>
      <c r="VW836" s="11"/>
      <c r="VX836" s="11"/>
      <c r="VY836" s="11"/>
      <c r="VZ836" s="11"/>
      <c r="WA836" s="11"/>
      <c r="WB836" s="11"/>
      <c r="WC836" s="11"/>
      <c r="WD836" s="11"/>
      <c r="WE836" s="11"/>
      <c r="WF836" s="11"/>
      <c r="WG836" s="11"/>
      <c r="WH836" s="11"/>
      <c r="WI836" s="11"/>
      <c r="WJ836" s="11"/>
      <c r="WK836" s="11"/>
    </row>
    <row r="837" spans="1:609"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t="s">
        <v>19826</v>
      </c>
      <c r="LI837" s="11"/>
      <c r="LJ837" s="11"/>
      <c r="LK837" s="11"/>
      <c r="LL837" s="11"/>
      <c r="LM837" s="11"/>
      <c r="LN837" s="11"/>
      <c r="LO837" s="11"/>
      <c r="LP837" s="11"/>
      <c r="LQ837" s="11"/>
      <c r="LR837" s="11"/>
      <c r="LS837" s="11"/>
      <c r="LT837" s="11"/>
      <c r="LU837" s="11"/>
      <c r="LV837" s="11"/>
      <c r="LW837" s="11"/>
      <c r="LX837" s="11"/>
      <c r="LY837" s="11"/>
      <c r="LZ837" s="11"/>
      <c r="MA837" s="11"/>
      <c r="MB837" s="11"/>
      <c r="MC837" s="11"/>
      <c r="MD837" s="11"/>
      <c r="ME837" s="11"/>
      <c r="MF837" s="11"/>
      <c r="MG837" s="11"/>
      <c r="MH837" s="11"/>
      <c r="MI837" s="11"/>
      <c r="MJ837" s="11"/>
      <c r="MK837" s="11"/>
      <c r="ML837" s="11"/>
      <c r="MM837" s="11"/>
      <c r="MN837" s="11"/>
      <c r="MO837" s="11"/>
      <c r="MP837" s="11"/>
      <c r="MQ837" s="11"/>
      <c r="MR837" s="11"/>
      <c r="MS837" s="11"/>
      <c r="MT837" s="11"/>
      <c r="MU837" s="11"/>
      <c r="MV837" s="11"/>
      <c r="MW837" s="11"/>
      <c r="MX837" s="11"/>
      <c r="MY837" s="11"/>
      <c r="MZ837" s="11"/>
      <c r="NA837" s="11"/>
      <c r="NB837" s="11"/>
      <c r="NC837" s="11"/>
      <c r="ND837" s="11"/>
      <c r="NE837" s="11"/>
      <c r="NF837" s="11"/>
      <c r="NG837" s="11"/>
      <c r="NH837" s="11"/>
      <c r="NI837" s="11"/>
      <c r="NJ837" s="11"/>
      <c r="NK837" s="11"/>
      <c r="NL837" s="11"/>
      <c r="NM837" s="11"/>
      <c r="NN837" s="11"/>
      <c r="NO837" s="11"/>
      <c r="NP837" s="11"/>
      <c r="NQ837" s="11"/>
      <c r="NR837" s="11"/>
      <c r="NS837" s="11"/>
      <c r="NT837" s="11"/>
      <c r="NU837" s="11"/>
      <c r="NV837" s="11"/>
      <c r="NW837" s="11"/>
      <c r="NX837" s="11"/>
      <c r="NY837" s="11"/>
      <c r="NZ837" s="11"/>
      <c r="OA837" s="11"/>
      <c r="OB837" s="11"/>
      <c r="OC837" s="11"/>
      <c r="OD837" s="11"/>
      <c r="OE837" s="11"/>
      <c r="OF837" s="11"/>
      <c r="OG837" s="11"/>
      <c r="OH837" s="11"/>
      <c r="OI837" s="11"/>
      <c r="OJ837" s="11"/>
      <c r="OK837" s="11"/>
      <c r="OL837" s="11"/>
      <c r="OM837" s="11"/>
      <c r="ON837" s="11"/>
      <c r="OO837" s="11"/>
      <c r="OP837" s="11"/>
      <c r="OQ837" s="11"/>
      <c r="OR837" s="11"/>
      <c r="OS837" s="11"/>
      <c r="OT837" s="11"/>
      <c r="OU837" s="11"/>
      <c r="OV837" s="11"/>
      <c r="OW837" s="11"/>
      <c r="OX837" s="11"/>
      <c r="OY837" s="11"/>
      <c r="OZ837" s="11"/>
      <c r="PA837" s="11"/>
      <c r="PB837" s="11"/>
      <c r="PC837" s="11"/>
      <c r="PD837" s="11"/>
      <c r="PE837" s="11"/>
      <c r="PF837" s="11"/>
      <c r="PG837" s="11"/>
      <c r="PH837" s="11"/>
      <c r="PI837" s="11"/>
      <c r="PJ837" s="11"/>
      <c r="PK837" s="11"/>
      <c r="PL837" s="11"/>
      <c r="PM837" s="11"/>
      <c r="PN837" s="11"/>
      <c r="PO837" s="11"/>
      <c r="PP837" s="11"/>
      <c r="PQ837" s="11"/>
      <c r="PR837" s="11"/>
      <c r="PS837" s="11"/>
      <c r="PT837" s="11"/>
      <c r="PU837" s="11"/>
      <c r="PV837" s="11"/>
      <c r="PW837" s="11"/>
      <c r="PX837" s="11"/>
      <c r="PY837" s="11"/>
      <c r="PZ837" s="11"/>
      <c r="QA837" s="11"/>
      <c r="QB837" s="11"/>
      <c r="QC837" s="11"/>
      <c r="QD837" s="11"/>
      <c r="QE837" s="11"/>
      <c r="QF837" s="11"/>
      <c r="QG837" s="11"/>
      <c r="QH837" s="11"/>
      <c r="QI837" s="11"/>
      <c r="QJ837" s="11"/>
      <c r="QK837" s="11"/>
      <c r="QL837" s="11"/>
      <c r="QM837" s="11"/>
      <c r="QN837" s="11"/>
      <c r="QO837" s="11"/>
      <c r="QP837" s="11"/>
      <c r="QQ837" s="11"/>
      <c r="QR837" s="11"/>
      <c r="QS837" s="11"/>
      <c r="QT837" s="11"/>
      <c r="QU837" s="11"/>
      <c r="QV837" s="11"/>
      <c r="QW837" s="11"/>
      <c r="QX837" s="11"/>
      <c r="QY837" s="11"/>
      <c r="QZ837" s="11"/>
      <c r="RA837" s="11"/>
      <c r="RB837" s="11"/>
      <c r="RC837" s="11"/>
      <c r="RD837" s="11"/>
      <c r="RE837" s="11"/>
      <c r="RF837" s="11"/>
      <c r="RG837" s="11"/>
      <c r="RH837" s="11"/>
      <c r="RI837" s="11"/>
      <c r="RJ837" s="11"/>
      <c r="RK837" s="11"/>
      <c r="RL837" s="11"/>
      <c r="RM837" s="11"/>
      <c r="RN837" s="11"/>
      <c r="RO837" s="11"/>
      <c r="RP837" s="11"/>
      <c r="RQ837" s="11"/>
      <c r="RR837" s="11"/>
      <c r="RS837" s="11"/>
      <c r="RT837" s="11"/>
      <c r="RU837" s="11"/>
      <c r="RV837" s="11"/>
      <c r="RW837" s="11"/>
      <c r="RX837" s="11"/>
      <c r="RY837" s="11"/>
      <c r="RZ837" s="11"/>
      <c r="SA837" s="11"/>
      <c r="SB837" s="11"/>
      <c r="SC837" s="11"/>
      <c r="SD837" s="11"/>
      <c r="SE837" s="11"/>
      <c r="SF837" s="11"/>
      <c r="SG837" s="11"/>
      <c r="SH837" s="11"/>
      <c r="SI837" s="11"/>
      <c r="SJ837" s="11"/>
      <c r="SK837" s="11"/>
      <c r="SL837" s="11"/>
      <c r="SM837" s="11"/>
      <c r="SN837" s="11"/>
      <c r="SO837" s="11"/>
      <c r="SP837" s="11"/>
      <c r="SQ837" s="11"/>
      <c r="SR837" s="11"/>
      <c r="SS837" s="11"/>
      <c r="ST837" s="11"/>
      <c r="SU837" s="11"/>
      <c r="SV837" s="11"/>
      <c r="SW837" s="11"/>
      <c r="SX837" s="11"/>
      <c r="SY837" s="11"/>
      <c r="SZ837" s="11"/>
      <c r="TA837" s="11"/>
      <c r="TB837" s="11"/>
      <c r="TC837" s="11"/>
      <c r="TD837" s="11"/>
      <c r="TE837" s="11"/>
      <c r="TF837" s="11"/>
      <c r="TG837" s="11"/>
      <c r="TH837" s="11"/>
      <c r="TI837" s="11"/>
      <c r="TJ837" s="11"/>
      <c r="TK837" s="11"/>
      <c r="TL837" s="11"/>
      <c r="TM837" s="11"/>
      <c r="TN837" s="11"/>
      <c r="TO837" s="11"/>
      <c r="TP837" s="11"/>
      <c r="TQ837" s="11"/>
      <c r="TR837" s="11"/>
      <c r="TS837" s="11"/>
      <c r="TT837" s="11"/>
      <c r="TU837" s="11"/>
      <c r="TV837" s="11"/>
      <c r="TW837" s="11"/>
      <c r="TX837" s="11"/>
      <c r="TY837" s="11"/>
      <c r="TZ837" s="11"/>
      <c r="UA837" s="11"/>
      <c r="UB837" s="11"/>
      <c r="UC837" s="11"/>
      <c r="UD837" s="11"/>
      <c r="UE837" s="11"/>
      <c r="UF837" s="11"/>
      <c r="UG837" s="11"/>
      <c r="UH837" s="11"/>
      <c r="UI837" s="11"/>
      <c r="UJ837" s="11"/>
      <c r="UK837" s="11"/>
      <c r="UL837" s="11"/>
      <c r="UM837" s="11"/>
      <c r="UN837" s="11"/>
      <c r="UO837" s="11"/>
      <c r="UP837" s="11"/>
      <c r="UQ837" s="11"/>
      <c r="UR837" s="11"/>
      <c r="US837" s="11"/>
      <c r="UT837" s="11"/>
      <c r="UU837" s="11"/>
      <c r="UV837" s="11"/>
      <c r="UW837" s="11"/>
      <c r="UX837" s="11"/>
      <c r="UY837" s="11"/>
      <c r="UZ837" s="11"/>
      <c r="VA837" s="11"/>
      <c r="VB837" s="11"/>
      <c r="VC837" s="11"/>
      <c r="VD837" s="11"/>
      <c r="VE837" s="11"/>
      <c r="VF837" s="11"/>
      <c r="VG837" s="11"/>
      <c r="VH837" s="11"/>
      <c r="VI837" s="11"/>
      <c r="VJ837" s="11"/>
      <c r="VK837" s="11"/>
      <c r="VL837" s="11"/>
      <c r="VM837" s="11"/>
      <c r="VN837" s="11"/>
      <c r="VO837" s="11"/>
      <c r="VP837" s="11"/>
      <c r="VQ837" s="11"/>
      <c r="VR837" s="11"/>
      <c r="VS837" s="11"/>
      <c r="VT837" s="11"/>
      <c r="VU837" s="11"/>
      <c r="VV837" s="11"/>
      <c r="VW837" s="11"/>
      <c r="VX837" s="11"/>
      <c r="VY837" s="11"/>
      <c r="VZ837" s="11"/>
      <c r="WA837" s="11"/>
      <c r="WB837" s="11"/>
      <c r="WC837" s="11"/>
      <c r="WD837" s="11"/>
      <c r="WE837" s="11"/>
      <c r="WF837" s="11"/>
      <c r="WG837" s="11"/>
      <c r="WH837" s="11"/>
      <c r="WI837" s="11"/>
      <c r="WJ837" s="11"/>
      <c r="WK837" s="11"/>
    </row>
    <row r="838" spans="1:609"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c r="DU838" s="46"/>
      <c r="DV838" s="46"/>
      <c r="DW838" s="46"/>
      <c r="DX838" s="46"/>
      <c r="DY838" s="46"/>
      <c r="DZ838" s="46"/>
      <c r="EA838" s="46"/>
      <c r="EB838" s="46"/>
      <c r="EC838" s="46"/>
      <c r="ED838" s="46"/>
      <c r="EE838" s="46"/>
      <c r="EF838" s="46"/>
      <c r="EG838" s="46"/>
      <c r="EH838" s="46"/>
      <c r="EI838" s="46"/>
      <c r="EJ838" s="46"/>
      <c r="EK838" s="46"/>
      <c r="EL838" s="46"/>
      <c r="EM838" s="46"/>
      <c r="EN838" s="46"/>
      <c r="EO838" s="46"/>
      <c r="EP838" s="46"/>
      <c r="EQ838" s="46"/>
      <c r="ER838" s="46"/>
      <c r="ES838" s="46"/>
      <c r="ET838" s="46"/>
      <c r="EU838" s="46"/>
      <c r="EV838" s="46"/>
      <c r="EW838" s="46"/>
      <c r="EX838" s="46"/>
      <c r="EY838" s="46"/>
      <c r="EZ838" s="46"/>
      <c r="FA838" s="46"/>
      <c r="FB838" s="46"/>
      <c r="FC838" s="46"/>
      <c r="FD838" s="46"/>
      <c r="FE838" s="46"/>
      <c r="FF838" s="46"/>
      <c r="FG838" s="46"/>
      <c r="FH838" s="46"/>
      <c r="FI838" s="46"/>
      <c r="FJ838" s="46"/>
      <c r="FK838" s="46"/>
      <c r="FL838" s="46"/>
      <c r="FM838" s="46"/>
      <c r="FN838" s="46"/>
      <c r="FO838" s="46"/>
      <c r="FP838" s="46"/>
      <c r="FQ838" s="46"/>
      <c r="FR838" s="46"/>
      <c r="FS838" s="46"/>
      <c r="FT838" s="46"/>
      <c r="FU838" s="46"/>
      <c r="FV838" s="46"/>
      <c r="FW838" s="46"/>
      <c r="FX838" s="46"/>
      <c r="FY838" s="46"/>
      <c r="FZ838" s="46"/>
      <c r="GA838" s="46"/>
      <c r="GB838" s="46"/>
      <c r="GC838" s="46"/>
      <c r="GD838" s="46"/>
      <c r="GE838" s="46"/>
      <c r="GF838" s="46"/>
      <c r="GG838" s="46"/>
      <c r="GH838" s="46"/>
      <c r="GI838" s="46"/>
      <c r="GJ838" s="46"/>
      <c r="GK838" s="46"/>
      <c r="GL838" s="46"/>
      <c r="GM838" s="46"/>
      <c r="GN838" s="46"/>
      <c r="GO838" s="46"/>
      <c r="GP838" s="46"/>
      <c r="GQ838" s="46"/>
      <c r="GR838" s="46"/>
      <c r="GS838" s="46"/>
      <c r="GT838" s="46"/>
      <c r="GU838" s="46"/>
      <c r="GV838" s="46"/>
      <c r="GW838" s="46"/>
      <c r="GX838" s="46"/>
      <c r="GY838" s="46"/>
      <c r="GZ838" s="46"/>
      <c r="HA838" s="46"/>
      <c r="HB838" s="46"/>
      <c r="HC838" s="46"/>
      <c r="HD838" s="46"/>
      <c r="HE838" s="46"/>
      <c r="HF838" s="46"/>
      <c r="HG838" s="46"/>
      <c r="HH838" s="46"/>
      <c r="HI838" s="46"/>
      <c r="HJ838" s="46"/>
      <c r="HK838" s="46"/>
      <c r="HL838" s="46"/>
      <c r="HM838" s="46"/>
      <c r="HN838" s="46"/>
      <c r="HO838" s="46"/>
      <c r="HP838" s="46"/>
      <c r="HQ838" s="46"/>
      <c r="HR838" s="46"/>
      <c r="HS838" s="46"/>
      <c r="HT838" s="46"/>
      <c r="HU838" s="46"/>
      <c r="HV838" s="46"/>
      <c r="HW838" s="46"/>
      <c r="HX838" s="46"/>
      <c r="HY838" s="46"/>
      <c r="HZ838" s="46"/>
      <c r="IA838" s="46"/>
      <c r="IB838" s="46"/>
      <c r="IC838" s="46"/>
      <c r="ID838" s="46"/>
      <c r="IE838" s="46"/>
      <c r="IF838" s="46"/>
      <c r="IG838" s="46"/>
      <c r="IH838" s="46"/>
      <c r="II838" s="46"/>
      <c r="IJ838" s="46"/>
      <c r="IK838" s="46"/>
      <c r="IL838" s="46"/>
      <c r="IM838" s="46"/>
      <c r="IN838" s="46"/>
      <c r="IO838" s="46"/>
      <c r="IP838" s="46"/>
      <c r="IQ838" s="46"/>
      <c r="IR838" s="46"/>
      <c r="IS838" s="46"/>
      <c r="IT838" s="46"/>
      <c r="IU838" s="46"/>
      <c r="IV838" s="46"/>
      <c r="IW838" s="46"/>
      <c r="IX838" s="46"/>
      <c r="IY838" s="46"/>
      <c r="IZ838" s="46"/>
      <c r="JA838" s="46"/>
      <c r="JB838" s="46"/>
      <c r="JC838" s="46"/>
      <c r="JD838" s="46"/>
      <c r="JE838" s="46"/>
      <c r="JF838" s="46"/>
      <c r="JG838" s="46"/>
      <c r="JH838" s="46"/>
      <c r="JI838" s="46"/>
      <c r="JJ838" s="46"/>
      <c r="JK838" s="46"/>
      <c r="JL838" s="46"/>
      <c r="JM838" s="46"/>
      <c r="JN838" s="46"/>
      <c r="JO838" s="46"/>
      <c r="JP838" s="46"/>
      <c r="JQ838" s="46"/>
      <c r="JR838" s="46"/>
      <c r="JS838" s="46"/>
      <c r="JT838" s="46"/>
      <c r="JU838" s="46"/>
      <c r="JV838" s="46"/>
      <c r="JW838" s="46"/>
      <c r="JX838" s="46"/>
      <c r="JY838" s="46"/>
      <c r="JZ838" s="46"/>
      <c r="KA838" s="46"/>
      <c r="KB838" s="46"/>
      <c r="KC838" s="46"/>
      <c r="KD838" s="46"/>
      <c r="KE838" s="46"/>
      <c r="KF838" s="46"/>
      <c r="KG838" s="46"/>
      <c r="KH838" s="46"/>
      <c r="KI838" s="46"/>
      <c r="KJ838" s="46"/>
      <c r="KK838" s="46"/>
      <c r="KL838" s="46"/>
      <c r="KM838" s="46"/>
      <c r="KN838" s="46"/>
      <c r="KO838" s="46"/>
      <c r="KP838" s="46"/>
      <c r="KQ838" s="46"/>
      <c r="KR838" s="46"/>
      <c r="KS838" s="46"/>
      <c r="KT838" s="46"/>
      <c r="KU838" s="46"/>
      <c r="KV838" s="46"/>
      <c r="KW838" s="46"/>
      <c r="KX838" s="46"/>
      <c r="KY838" s="46"/>
      <c r="KZ838" s="46"/>
      <c r="LA838" s="46"/>
      <c r="LB838" s="46"/>
      <c r="LC838" s="46"/>
      <c r="LD838" s="46"/>
      <c r="LE838" s="46"/>
      <c r="LF838" s="46"/>
      <c r="LG838" s="46"/>
      <c r="LH838" s="46"/>
      <c r="LI838" s="46"/>
      <c r="LJ838" s="46"/>
      <c r="LK838" s="46"/>
      <c r="LL838" s="46"/>
      <c r="LM838" s="46"/>
      <c r="LN838" s="46"/>
      <c r="LO838" s="46"/>
      <c r="LP838" s="46"/>
      <c r="LQ838" s="46"/>
      <c r="LR838" s="46"/>
      <c r="LS838" s="46"/>
      <c r="LT838" s="46"/>
      <c r="LU838" s="46"/>
      <c r="LV838" s="46"/>
      <c r="LW838" s="46"/>
      <c r="LX838" s="46"/>
      <c r="LY838" s="46"/>
      <c r="LZ838" s="46"/>
      <c r="MA838" s="46"/>
      <c r="MB838" s="46"/>
      <c r="MC838" s="46"/>
      <c r="MD838" s="46"/>
      <c r="ME838" s="46"/>
      <c r="MF838" s="46"/>
      <c r="MG838" s="46"/>
      <c r="MH838" s="46"/>
      <c r="MI838" s="46"/>
      <c r="MJ838" s="46"/>
      <c r="MK838" s="46"/>
      <c r="ML838" s="46"/>
      <c r="MM838" s="46"/>
      <c r="MN838" s="46"/>
      <c r="MO838" s="46"/>
      <c r="MP838" s="46"/>
      <c r="MQ838" s="46"/>
      <c r="MR838" s="46"/>
      <c r="MS838" s="46"/>
      <c r="MT838" s="46"/>
      <c r="MU838" s="46"/>
      <c r="MV838" s="46"/>
      <c r="MW838" s="46"/>
      <c r="MX838" s="46"/>
      <c r="MY838" s="46"/>
      <c r="MZ838" s="46"/>
      <c r="NA838" s="46"/>
      <c r="NB838" s="46"/>
      <c r="NC838" s="46"/>
      <c r="ND838" s="46"/>
      <c r="NE838" s="46"/>
      <c r="NF838" s="46"/>
      <c r="NG838" s="46"/>
      <c r="NH838" s="46"/>
      <c r="NI838" s="46"/>
      <c r="NJ838" s="46"/>
      <c r="NK838" s="46"/>
      <c r="NL838" s="46"/>
      <c r="NM838" s="46"/>
      <c r="NN838" s="46"/>
      <c r="NO838" s="46"/>
      <c r="NP838" s="46"/>
      <c r="NQ838" s="46"/>
      <c r="NR838" s="46"/>
      <c r="NS838" s="46"/>
      <c r="NT838" s="46"/>
      <c r="NU838" s="46"/>
      <c r="NV838" s="46"/>
      <c r="NW838" s="46"/>
      <c r="NX838" s="46"/>
      <c r="NY838" s="46"/>
      <c r="NZ838" s="46"/>
      <c r="OA838" s="46"/>
      <c r="OB838" s="46"/>
      <c r="OC838" s="46"/>
      <c r="OD838" s="46"/>
      <c r="OE838" s="46"/>
      <c r="OF838" s="46"/>
      <c r="OG838" s="46"/>
      <c r="OH838" s="46"/>
      <c r="OI838" s="46"/>
      <c r="OJ838" s="46"/>
      <c r="OK838" s="46"/>
      <c r="OL838" s="46"/>
      <c r="OM838" s="46"/>
      <c r="ON838" s="46"/>
      <c r="OO838" s="46"/>
      <c r="OP838" s="46"/>
      <c r="OQ838" s="46"/>
      <c r="OR838" s="46"/>
      <c r="OS838" s="46"/>
      <c r="OT838" s="46"/>
      <c r="OU838" s="46"/>
      <c r="OV838" s="46"/>
      <c r="OW838" s="46"/>
      <c r="OX838" s="46"/>
      <c r="OY838" s="46"/>
      <c r="OZ838" s="46"/>
      <c r="PA838" s="46"/>
      <c r="PB838" s="46"/>
      <c r="PC838" s="46"/>
      <c r="PD838" s="46"/>
      <c r="PE838" s="46"/>
      <c r="PF838" s="46"/>
      <c r="PG838" s="46"/>
      <c r="PH838" s="46"/>
      <c r="PI838" s="46"/>
      <c r="PJ838" s="46"/>
      <c r="PK838" s="46"/>
      <c r="PL838" s="46"/>
      <c r="PM838" s="46"/>
      <c r="PN838" s="46"/>
      <c r="PO838" s="46"/>
      <c r="PP838" s="46"/>
      <c r="PQ838" s="46"/>
      <c r="PR838" s="46"/>
      <c r="PS838" s="46"/>
      <c r="PT838" s="46"/>
      <c r="PU838" s="46"/>
      <c r="PV838" s="46"/>
      <c r="PW838" s="46"/>
      <c r="PX838" s="46"/>
      <c r="PY838" s="46"/>
      <c r="PZ838" s="46"/>
      <c r="QA838" s="46"/>
      <c r="QB838" s="46"/>
      <c r="QC838" s="46"/>
      <c r="QD838" s="46"/>
      <c r="QE838" s="46"/>
      <c r="QF838" s="46"/>
      <c r="QG838" s="46"/>
      <c r="QH838" s="46"/>
      <c r="QI838" s="46"/>
      <c r="QJ838" s="46"/>
      <c r="QK838" s="46"/>
      <c r="QL838" s="46"/>
      <c r="QM838" s="46"/>
      <c r="QN838" s="46"/>
      <c r="QO838" s="46"/>
      <c r="QP838" s="46"/>
      <c r="QQ838" s="46"/>
      <c r="QR838" s="46"/>
      <c r="QS838" s="46"/>
      <c r="QT838" s="46"/>
      <c r="QU838" s="46"/>
      <c r="QV838" s="46"/>
      <c r="QW838" s="46"/>
      <c r="QX838" s="46"/>
      <c r="QY838" s="46"/>
      <c r="QZ838" s="46"/>
      <c r="RA838" s="46"/>
      <c r="RB838" s="46"/>
      <c r="RC838" s="46"/>
      <c r="RD838" s="46"/>
      <c r="RE838" s="46"/>
      <c r="RF838" s="46"/>
      <c r="RG838" s="46"/>
      <c r="RH838" s="46"/>
      <c r="RI838" s="46"/>
      <c r="RJ838" s="46"/>
      <c r="RK838" s="46"/>
      <c r="RL838" s="46"/>
      <c r="RM838" s="46"/>
      <c r="RN838" s="46"/>
      <c r="RO838" s="46"/>
      <c r="RP838" s="46"/>
      <c r="RQ838" s="46"/>
      <c r="RR838" s="46"/>
      <c r="RS838" s="46"/>
      <c r="RT838" s="46"/>
      <c r="RU838" s="46"/>
      <c r="RV838" s="46"/>
      <c r="RW838" s="46"/>
      <c r="RX838" s="46"/>
      <c r="RY838" s="46"/>
      <c r="RZ838" s="46"/>
      <c r="SA838" s="46"/>
      <c r="SB838" s="46"/>
      <c r="SC838" s="46"/>
      <c r="SD838" s="46"/>
      <c r="SE838" s="46"/>
      <c r="SF838" s="46"/>
      <c r="SG838" s="46"/>
      <c r="SH838" s="46"/>
      <c r="SI838" s="46"/>
      <c r="SJ838" s="46"/>
      <c r="SK838" s="46"/>
      <c r="SL838" s="46"/>
      <c r="SM838" s="46"/>
      <c r="SN838" s="46"/>
      <c r="SO838" s="46"/>
      <c r="SP838" s="46"/>
      <c r="SQ838" s="46"/>
      <c r="SR838" s="46"/>
      <c r="SS838" s="46"/>
      <c r="ST838" s="46"/>
      <c r="SU838" s="46"/>
      <c r="SV838" s="46"/>
      <c r="SW838" s="46"/>
      <c r="SX838" s="46"/>
      <c r="SY838" s="46"/>
      <c r="SZ838" s="46"/>
      <c r="TA838" s="46"/>
      <c r="TB838" s="46"/>
      <c r="TC838" s="46"/>
      <c r="TD838" s="46"/>
      <c r="TE838" s="46"/>
      <c r="TF838" s="46"/>
      <c r="TG838" s="46"/>
      <c r="TH838" s="46"/>
      <c r="TI838" s="46"/>
      <c r="TJ838" s="46"/>
      <c r="TK838" s="46"/>
      <c r="TL838" s="46"/>
      <c r="TM838" s="46"/>
      <c r="TN838" s="46"/>
      <c r="TO838" s="46"/>
      <c r="TP838" s="46"/>
      <c r="TQ838" s="46"/>
      <c r="TR838" s="46"/>
      <c r="TS838" s="46"/>
      <c r="TT838" s="46"/>
      <c r="TU838" s="46"/>
      <c r="TV838" s="46"/>
      <c r="TW838" s="46"/>
      <c r="TX838" s="46"/>
      <c r="TY838" s="46"/>
      <c r="TZ838" s="46"/>
      <c r="UA838" s="46"/>
      <c r="UB838" s="46"/>
      <c r="UC838" s="46"/>
      <c r="UD838" s="46"/>
      <c r="UE838" s="46"/>
      <c r="UF838" s="46"/>
      <c r="UG838" s="46"/>
      <c r="UH838" s="46"/>
      <c r="UI838" s="46"/>
      <c r="UJ838" s="46"/>
      <c r="UK838" s="46"/>
      <c r="UL838" s="46"/>
      <c r="UM838" s="46"/>
      <c r="UN838" s="46"/>
      <c r="UO838" s="46"/>
      <c r="UP838" s="46"/>
      <c r="UQ838" s="46"/>
      <c r="UR838" s="46"/>
      <c r="US838" s="46"/>
      <c r="UT838" s="46"/>
      <c r="UU838" s="46"/>
      <c r="UV838" s="46"/>
      <c r="UW838" s="46"/>
      <c r="UX838" s="46"/>
      <c r="UY838" s="46"/>
      <c r="UZ838" s="46"/>
      <c r="VA838" s="46"/>
      <c r="VB838" s="46"/>
      <c r="VC838" s="46"/>
      <c r="VD838" s="46"/>
      <c r="VE838" s="46"/>
      <c r="VF838" s="46"/>
      <c r="VG838" s="46"/>
      <c r="VH838" s="46"/>
      <c r="VI838" s="46"/>
      <c r="VJ838" s="46"/>
      <c r="VK838" s="46"/>
      <c r="VL838" s="46"/>
      <c r="VM838" s="46"/>
      <c r="VN838" s="46"/>
      <c r="VO838" s="46"/>
      <c r="VP838" s="46"/>
      <c r="VQ838" s="46"/>
      <c r="VR838" s="46"/>
      <c r="VS838" s="46"/>
      <c r="VT838" s="46"/>
      <c r="VU838" s="46"/>
      <c r="VV838" s="46"/>
      <c r="VW838" s="46"/>
      <c r="VX838" s="46"/>
      <c r="VY838" s="46"/>
      <c r="VZ838" s="46"/>
      <c r="WA838" s="46"/>
      <c r="WB838" s="46"/>
      <c r="WC838" s="46"/>
      <c r="WD838" s="46"/>
      <c r="WE838" s="46"/>
      <c r="WF838" s="46"/>
      <c r="WG838" s="46"/>
      <c r="WH838" s="46"/>
      <c r="WI838" s="46"/>
      <c r="WJ838" s="46"/>
      <c r="WK838" s="46"/>
    </row>
    <row r="839" spans="1:609"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c r="CS839" s="46"/>
      <c r="CT839" s="46"/>
      <c r="CU839" s="46"/>
      <c r="CV839" s="46"/>
      <c r="CW839" s="46"/>
      <c r="CX839" s="46"/>
      <c r="CY839" s="46"/>
      <c r="CZ839" s="46"/>
      <c r="DA839" s="46"/>
      <c r="DB839" s="46"/>
      <c r="DC839" s="46"/>
      <c r="DD839" s="46"/>
      <c r="DE839" s="46"/>
      <c r="DF839" s="46"/>
      <c r="DG839" s="46"/>
      <c r="DH839" s="46"/>
      <c r="DI839" s="46"/>
      <c r="DJ839" s="46"/>
      <c r="DK839" s="46"/>
      <c r="DL839" s="46"/>
      <c r="DM839" s="46"/>
      <c r="DN839" s="46"/>
      <c r="DO839" s="46"/>
      <c r="DP839" s="46"/>
      <c r="DQ839" s="46"/>
      <c r="DR839" s="46"/>
      <c r="DS839" s="46"/>
      <c r="DT839" s="46"/>
      <c r="DU839" s="46"/>
      <c r="DV839" s="46"/>
      <c r="DW839" s="46"/>
      <c r="DX839" s="46"/>
      <c r="DY839" s="46"/>
      <c r="DZ839" s="46"/>
      <c r="EA839" s="46"/>
      <c r="EB839" s="46"/>
      <c r="EC839" s="46"/>
      <c r="ED839" s="46"/>
      <c r="EE839" s="46"/>
      <c r="EF839" s="46"/>
      <c r="EG839" s="46"/>
      <c r="EH839" s="46"/>
      <c r="EI839" s="46"/>
      <c r="EJ839" s="46"/>
      <c r="EK839" s="46"/>
      <c r="EL839" s="46"/>
      <c r="EM839" s="46"/>
      <c r="EN839" s="46"/>
      <c r="EO839" s="46"/>
      <c r="EP839" s="46"/>
      <c r="EQ839" s="46"/>
      <c r="ER839" s="46"/>
      <c r="ES839" s="46"/>
      <c r="ET839" s="46"/>
      <c r="EU839" s="46"/>
      <c r="EV839" s="46"/>
      <c r="EW839" s="46"/>
      <c r="EX839" s="46"/>
      <c r="EY839" s="46"/>
      <c r="EZ839" s="46"/>
      <c r="FA839" s="46"/>
      <c r="FB839" s="46"/>
      <c r="FC839" s="46"/>
      <c r="FD839" s="46"/>
      <c r="FE839" s="46"/>
      <c r="FF839" s="46"/>
      <c r="FG839" s="46"/>
      <c r="FH839" s="46"/>
      <c r="FI839" s="46"/>
      <c r="FJ839" s="46"/>
      <c r="FK839" s="46"/>
      <c r="FL839" s="46"/>
      <c r="FM839" s="46"/>
      <c r="FN839" s="46"/>
      <c r="FO839" s="46"/>
      <c r="FP839" s="46"/>
      <c r="FQ839" s="46"/>
      <c r="FR839" s="46"/>
      <c r="FS839" s="46"/>
      <c r="FT839" s="46"/>
      <c r="FU839" s="46"/>
      <c r="FV839" s="46"/>
      <c r="FW839" s="46"/>
      <c r="FX839" s="46"/>
      <c r="FY839" s="46"/>
      <c r="FZ839" s="46"/>
      <c r="GA839" s="46"/>
      <c r="GB839" s="46"/>
      <c r="GC839" s="46"/>
      <c r="GD839" s="46"/>
      <c r="GE839" s="46"/>
      <c r="GF839" s="46"/>
      <c r="GG839" s="46"/>
      <c r="GH839" s="46"/>
      <c r="GI839" s="46"/>
      <c r="GJ839" s="46"/>
      <c r="GK839" s="46"/>
      <c r="GL839" s="46"/>
      <c r="GM839" s="46"/>
      <c r="GN839" s="46"/>
      <c r="GO839" s="46"/>
      <c r="GP839" s="46"/>
      <c r="GQ839" s="46"/>
      <c r="GR839" s="46"/>
      <c r="GS839" s="46"/>
      <c r="GT839" s="46"/>
      <c r="GU839" s="46"/>
      <c r="GV839" s="46"/>
      <c r="GW839" s="46"/>
      <c r="GX839" s="46"/>
      <c r="GY839" s="46"/>
      <c r="GZ839" s="46"/>
      <c r="HA839" s="46"/>
      <c r="HB839" s="46"/>
      <c r="HC839" s="46"/>
      <c r="HD839" s="46"/>
      <c r="HE839" s="46"/>
      <c r="HF839" s="46"/>
      <c r="HG839" s="46"/>
      <c r="HH839" s="46"/>
      <c r="HI839" s="46"/>
      <c r="HJ839" s="46"/>
      <c r="HK839" s="46"/>
      <c r="HL839" s="46"/>
      <c r="HM839" s="46"/>
      <c r="HN839" s="46"/>
      <c r="HO839" s="46"/>
      <c r="HP839" s="46"/>
      <c r="HQ839" s="46"/>
      <c r="HR839" s="46"/>
      <c r="HS839" s="46"/>
      <c r="HT839" s="46"/>
      <c r="HU839" s="46"/>
      <c r="HV839" s="46"/>
      <c r="HW839" s="46"/>
      <c r="HX839" s="46"/>
      <c r="HY839" s="46"/>
      <c r="HZ839" s="46"/>
      <c r="IA839" s="46"/>
      <c r="IB839" s="46"/>
      <c r="IC839" s="46"/>
      <c r="ID839" s="46"/>
      <c r="IE839" s="46"/>
      <c r="IF839" s="46"/>
      <c r="IG839" s="46"/>
      <c r="IH839" s="46"/>
      <c r="II839" s="46"/>
      <c r="IJ839" s="46"/>
      <c r="IK839" s="46"/>
      <c r="IL839" s="46"/>
      <c r="IM839" s="46"/>
      <c r="IN839" s="46"/>
      <c r="IO839" s="46"/>
      <c r="IP839" s="46"/>
      <c r="IQ839" s="46"/>
      <c r="IR839" s="46"/>
      <c r="IS839" s="46"/>
      <c r="IT839" s="46"/>
      <c r="IU839" s="46"/>
      <c r="IV839" s="46"/>
      <c r="IW839" s="46"/>
      <c r="IX839" s="46"/>
      <c r="IY839" s="46"/>
      <c r="IZ839" s="46"/>
      <c r="JA839" s="46"/>
      <c r="JB839" s="46"/>
      <c r="JC839" s="46"/>
      <c r="JD839" s="46"/>
      <c r="JE839" s="46"/>
      <c r="JF839" s="46"/>
      <c r="JG839" s="46"/>
      <c r="JH839" s="46"/>
      <c r="JI839" s="46"/>
      <c r="JJ839" s="46"/>
      <c r="JK839" s="46"/>
      <c r="JL839" s="46"/>
      <c r="JM839" s="46"/>
      <c r="JN839" s="46"/>
      <c r="JO839" s="46"/>
      <c r="JP839" s="46"/>
      <c r="JQ839" s="46"/>
      <c r="JR839" s="46"/>
      <c r="JS839" s="46"/>
      <c r="JT839" s="46"/>
      <c r="JU839" s="46"/>
      <c r="JV839" s="46"/>
      <c r="JW839" s="46"/>
      <c r="JX839" s="46"/>
      <c r="JY839" s="46"/>
      <c r="JZ839" s="46"/>
      <c r="KA839" s="46"/>
      <c r="KB839" s="46"/>
      <c r="KC839" s="46"/>
      <c r="KD839" s="46"/>
      <c r="KE839" s="46"/>
      <c r="KF839" s="46"/>
      <c r="KG839" s="46"/>
      <c r="KH839" s="46"/>
      <c r="KI839" s="46"/>
      <c r="KJ839" s="46"/>
      <c r="KK839" s="46"/>
      <c r="KL839" s="46"/>
      <c r="KM839" s="46"/>
      <c r="KN839" s="46"/>
      <c r="KO839" s="46"/>
      <c r="KP839" s="46"/>
      <c r="KQ839" s="46"/>
      <c r="KR839" s="46"/>
      <c r="KS839" s="46"/>
      <c r="KT839" s="46"/>
      <c r="KU839" s="46"/>
      <c r="KV839" s="46"/>
      <c r="KW839" s="46"/>
      <c r="KX839" s="46"/>
      <c r="KY839" s="46"/>
      <c r="KZ839" s="46"/>
      <c r="LA839" s="46"/>
      <c r="LB839" s="46"/>
      <c r="LC839" s="46"/>
      <c r="LD839" s="46"/>
      <c r="LE839" s="46"/>
      <c r="LF839" s="46"/>
      <c r="LG839" s="46"/>
      <c r="LH839" s="46"/>
      <c r="LI839" s="46"/>
      <c r="LJ839" s="46"/>
      <c r="LK839" s="46"/>
      <c r="LL839" s="46"/>
      <c r="LM839" s="46"/>
      <c r="LN839" s="46"/>
      <c r="LO839" s="46"/>
      <c r="LP839" s="46"/>
      <c r="LQ839" s="46"/>
      <c r="LR839" s="46"/>
      <c r="LS839" s="46"/>
      <c r="LT839" s="46"/>
      <c r="LU839" s="46"/>
      <c r="LV839" s="46"/>
      <c r="LW839" s="46"/>
      <c r="LX839" s="46"/>
      <c r="LY839" s="46"/>
      <c r="LZ839" s="46"/>
      <c r="MA839" s="46"/>
      <c r="MB839" s="46"/>
      <c r="MC839" s="46"/>
      <c r="MD839" s="46"/>
      <c r="ME839" s="46"/>
      <c r="MF839" s="46"/>
      <c r="MG839" s="46"/>
      <c r="MH839" s="46"/>
      <c r="MI839" s="46"/>
      <c r="MJ839" s="46"/>
      <c r="MK839" s="46"/>
      <c r="ML839" s="46"/>
      <c r="MM839" s="46"/>
      <c r="MN839" s="46"/>
      <c r="MO839" s="46"/>
      <c r="MP839" s="46"/>
      <c r="MQ839" s="46"/>
      <c r="MR839" s="46"/>
      <c r="MS839" s="46"/>
      <c r="MT839" s="46"/>
      <c r="MU839" s="46"/>
      <c r="MV839" s="46"/>
      <c r="MW839" s="46"/>
      <c r="MX839" s="46"/>
      <c r="MY839" s="46"/>
      <c r="MZ839" s="46"/>
      <c r="NA839" s="46"/>
      <c r="NB839" s="46"/>
      <c r="NC839" s="46"/>
      <c r="ND839" s="46"/>
      <c r="NE839" s="46"/>
      <c r="NF839" s="46"/>
      <c r="NG839" s="46"/>
      <c r="NH839" s="46"/>
      <c r="NI839" s="46"/>
      <c r="NJ839" s="46"/>
      <c r="NK839" s="46"/>
      <c r="NL839" s="46"/>
      <c r="NM839" s="46"/>
      <c r="NN839" s="46"/>
      <c r="NO839" s="46"/>
      <c r="NP839" s="46"/>
      <c r="NQ839" s="46"/>
      <c r="NR839" s="46"/>
      <c r="NS839" s="46"/>
      <c r="NT839" s="46"/>
      <c r="NU839" s="46"/>
      <c r="NV839" s="46"/>
      <c r="NW839" s="46"/>
      <c r="NX839" s="46"/>
      <c r="NY839" s="46"/>
      <c r="NZ839" s="46"/>
      <c r="OA839" s="46"/>
      <c r="OB839" s="46"/>
      <c r="OC839" s="46"/>
      <c r="OD839" s="46"/>
      <c r="OE839" s="46"/>
      <c r="OF839" s="46"/>
      <c r="OG839" s="46"/>
      <c r="OH839" s="46"/>
      <c r="OI839" s="46"/>
      <c r="OJ839" s="46"/>
      <c r="OK839" s="46"/>
      <c r="OL839" s="46"/>
      <c r="OM839" s="46"/>
      <c r="ON839" s="46"/>
      <c r="OO839" s="46"/>
      <c r="OP839" s="46"/>
      <c r="OQ839" s="46"/>
      <c r="OR839" s="46"/>
      <c r="OS839" s="46"/>
      <c r="OT839" s="46"/>
      <c r="OU839" s="46"/>
      <c r="OV839" s="46"/>
      <c r="OW839" s="46"/>
      <c r="OX839" s="46"/>
      <c r="OY839" s="46"/>
      <c r="OZ839" s="46"/>
      <c r="PA839" s="46"/>
      <c r="PB839" s="46"/>
      <c r="PC839" s="46"/>
      <c r="PD839" s="46"/>
      <c r="PE839" s="46"/>
      <c r="PF839" s="46"/>
      <c r="PG839" s="46"/>
      <c r="PH839" s="46"/>
      <c r="PI839" s="46"/>
      <c r="PJ839" s="46"/>
      <c r="PK839" s="46"/>
      <c r="PL839" s="46"/>
      <c r="PM839" s="46"/>
      <c r="PN839" s="46"/>
      <c r="PO839" s="46"/>
      <c r="PP839" s="46"/>
      <c r="PQ839" s="46"/>
      <c r="PR839" s="46"/>
      <c r="PS839" s="46"/>
      <c r="PT839" s="46"/>
      <c r="PU839" s="46"/>
      <c r="PV839" s="46"/>
      <c r="PW839" s="46"/>
      <c r="PX839" s="46"/>
      <c r="PY839" s="46"/>
      <c r="PZ839" s="46"/>
      <c r="QA839" s="46"/>
      <c r="QB839" s="46"/>
      <c r="QC839" s="46"/>
      <c r="QD839" s="46"/>
      <c r="QE839" s="46"/>
      <c r="QF839" s="46"/>
      <c r="QG839" s="46"/>
      <c r="QH839" s="46"/>
      <c r="QI839" s="46"/>
      <c r="QJ839" s="46"/>
      <c r="QK839" s="46"/>
      <c r="QL839" s="46"/>
      <c r="QM839" s="46"/>
      <c r="QN839" s="46"/>
      <c r="QO839" s="46"/>
      <c r="QP839" s="46"/>
      <c r="QQ839" s="46"/>
      <c r="QR839" s="46"/>
      <c r="QS839" s="46"/>
      <c r="QT839" s="46"/>
      <c r="QU839" s="46"/>
      <c r="QV839" s="46"/>
      <c r="QW839" s="46"/>
      <c r="QX839" s="46"/>
      <c r="QY839" s="46"/>
      <c r="QZ839" s="46"/>
      <c r="RA839" s="46"/>
      <c r="RB839" s="46"/>
      <c r="RC839" s="46"/>
      <c r="RD839" s="46"/>
      <c r="RE839" s="46"/>
      <c r="RF839" s="46"/>
      <c r="RG839" s="46"/>
      <c r="RH839" s="46"/>
      <c r="RI839" s="46"/>
      <c r="RJ839" s="46"/>
      <c r="RK839" s="46"/>
      <c r="RL839" s="46"/>
      <c r="RM839" s="46"/>
      <c r="RN839" s="46"/>
      <c r="RO839" s="46"/>
      <c r="RP839" s="46"/>
      <c r="RQ839" s="46"/>
      <c r="RR839" s="46"/>
      <c r="RS839" s="46"/>
      <c r="RT839" s="46"/>
      <c r="RU839" s="46"/>
      <c r="RV839" s="46"/>
      <c r="RW839" s="46"/>
      <c r="RX839" s="46"/>
      <c r="RY839" s="46"/>
      <c r="RZ839" s="46"/>
      <c r="SA839" s="46"/>
      <c r="SB839" s="46"/>
      <c r="SC839" s="46"/>
      <c r="SD839" s="46"/>
      <c r="SE839" s="46"/>
      <c r="SF839" s="46"/>
      <c r="SG839" s="46"/>
      <c r="SH839" s="46"/>
      <c r="SI839" s="46"/>
      <c r="SJ839" s="46"/>
      <c r="SK839" s="46"/>
      <c r="SL839" s="46"/>
      <c r="SM839" s="46"/>
      <c r="SN839" s="46"/>
      <c r="SO839" s="46"/>
      <c r="SP839" s="46"/>
      <c r="SQ839" s="46"/>
      <c r="SR839" s="46"/>
      <c r="SS839" s="46"/>
      <c r="ST839" s="46"/>
      <c r="SU839" s="46"/>
      <c r="SV839" s="46"/>
      <c r="SW839" s="46"/>
      <c r="SX839" s="46"/>
      <c r="SY839" s="46"/>
      <c r="SZ839" s="46"/>
      <c r="TA839" s="46"/>
      <c r="TB839" s="46"/>
      <c r="TC839" s="46"/>
      <c r="TD839" s="46"/>
      <c r="TE839" s="46"/>
      <c r="TF839" s="46"/>
      <c r="TG839" s="46"/>
      <c r="TH839" s="46"/>
      <c r="TI839" s="46"/>
      <c r="TJ839" s="46"/>
      <c r="TK839" s="46"/>
      <c r="TL839" s="46"/>
      <c r="TM839" s="46"/>
      <c r="TN839" s="46"/>
      <c r="TO839" s="46"/>
      <c r="TP839" s="46"/>
      <c r="TQ839" s="46"/>
      <c r="TR839" s="46"/>
      <c r="TS839" s="46"/>
      <c r="TT839" s="46"/>
      <c r="TU839" s="46"/>
      <c r="TV839" s="46"/>
      <c r="TW839" s="46"/>
      <c r="TX839" s="46"/>
      <c r="TY839" s="46"/>
      <c r="TZ839" s="46"/>
      <c r="UA839" s="46"/>
      <c r="UB839" s="46"/>
      <c r="UC839" s="46"/>
      <c r="UD839" s="46"/>
      <c r="UE839" s="46"/>
      <c r="UF839" s="46"/>
      <c r="UG839" s="46"/>
      <c r="UH839" s="46"/>
      <c r="UI839" s="46"/>
      <c r="UJ839" s="46"/>
      <c r="UK839" s="46"/>
      <c r="UL839" s="46"/>
      <c r="UM839" s="46"/>
      <c r="UN839" s="46"/>
      <c r="UO839" s="46"/>
      <c r="UP839" s="46"/>
      <c r="UQ839" s="46"/>
      <c r="UR839" s="46"/>
      <c r="US839" s="46"/>
      <c r="UT839" s="46"/>
      <c r="UU839" s="46"/>
      <c r="UV839" s="46"/>
      <c r="UW839" s="46"/>
      <c r="UX839" s="46"/>
      <c r="UY839" s="46"/>
      <c r="UZ839" s="46"/>
      <c r="VA839" s="46"/>
      <c r="VB839" s="46"/>
      <c r="VC839" s="46"/>
      <c r="VD839" s="46"/>
      <c r="VE839" s="46"/>
      <c r="VF839" s="46"/>
      <c r="VG839" s="46"/>
      <c r="VH839" s="46"/>
      <c r="VI839" s="46"/>
      <c r="VJ839" s="46"/>
      <c r="VK839" s="46"/>
      <c r="VL839" s="46"/>
      <c r="VM839" s="46"/>
      <c r="VN839" s="46"/>
      <c r="VO839" s="46"/>
      <c r="VP839" s="46"/>
      <c r="VQ839" s="46"/>
      <c r="VR839" s="46"/>
      <c r="VS839" s="46"/>
      <c r="VT839" s="46"/>
      <c r="VU839" s="46"/>
      <c r="VV839" s="46"/>
      <c r="VW839" s="46"/>
      <c r="VX839" s="46"/>
      <c r="VY839" s="46"/>
      <c r="VZ839" s="46"/>
      <c r="WA839" s="46"/>
      <c r="WB839" s="46"/>
      <c r="WC839" s="46"/>
      <c r="WD839" s="46"/>
      <c r="WE839" s="46"/>
      <c r="WF839" s="46"/>
      <c r="WG839" s="46"/>
      <c r="WH839" s="46"/>
      <c r="WI839" s="46"/>
      <c r="WJ839" s="46"/>
      <c r="WK839" s="46"/>
    </row>
    <row r="840" spans="1:609"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c r="CS840" s="46"/>
      <c r="CT840" s="46"/>
      <c r="CU840" s="46"/>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c r="DU840" s="46"/>
      <c r="DV840" s="46"/>
      <c r="DW840" s="46"/>
      <c r="DX840" s="46"/>
      <c r="DY840" s="46"/>
      <c r="DZ840" s="46"/>
      <c r="EA840" s="46"/>
      <c r="EB840" s="46"/>
      <c r="EC840" s="46"/>
      <c r="ED840" s="46"/>
      <c r="EE840" s="46"/>
      <c r="EF840" s="46"/>
      <c r="EG840" s="46"/>
      <c r="EH840" s="46"/>
      <c r="EI840" s="46"/>
      <c r="EJ840" s="46"/>
      <c r="EK840" s="46"/>
      <c r="EL840" s="46"/>
      <c r="EM840" s="46"/>
      <c r="EN840" s="46"/>
      <c r="EO840" s="46"/>
      <c r="EP840" s="46"/>
      <c r="EQ840" s="46"/>
      <c r="ER840" s="46"/>
      <c r="ES840" s="46"/>
      <c r="ET840" s="46"/>
      <c r="EU840" s="46"/>
      <c r="EV840" s="46"/>
      <c r="EW840" s="46"/>
      <c r="EX840" s="46"/>
      <c r="EY840" s="46"/>
      <c r="EZ840" s="46"/>
      <c r="FA840" s="46"/>
      <c r="FB840" s="46"/>
      <c r="FC840" s="46"/>
      <c r="FD840" s="46"/>
      <c r="FE840" s="46"/>
      <c r="FF840" s="46"/>
      <c r="FG840" s="46"/>
      <c r="FH840" s="46"/>
      <c r="FI840" s="46"/>
      <c r="FJ840" s="46"/>
      <c r="FK840" s="46"/>
      <c r="FL840" s="46"/>
      <c r="FM840" s="46"/>
      <c r="FN840" s="46"/>
      <c r="FO840" s="46"/>
      <c r="FP840" s="46"/>
      <c r="FQ840" s="46"/>
      <c r="FR840" s="46"/>
      <c r="FS840" s="46"/>
      <c r="FT840" s="46"/>
      <c r="FU840" s="46"/>
      <c r="FV840" s="46"/>
      <c r="FW840" s="46"/>
      <c r="FX840" s="46"/>
      <c r="FY840" s="46"/>
      <c r="FZ840" s="46"/>
      <c r="GA840" s="46"/>
      <c r="GB840" s="46"/>
      <c r="GC840" s="46"/>
      <c r="GD840" s="46"/>
      <c r="GE840" s="46"/>
      <c r="GF840" s="46"/>
      <c r="GG840" s="46"/>
      <c r="GH840" s="46"/>
      <c r="GI840" s="46"/>
      <c r="GJ840" s="46"/>
      <c r="GK840" s="46"/>
      <c r="GL840" s="46"/>
      <c r="GM840" s="46"/>
      <c r="GN840" s="46"/>
      <c r="GO840" s="46"/>
      <c r="GP840" s="46"/>
      <c r="GQ840" s="46"/>
      <c r="GR840" s="46"/>
      <c r="GS840" s="46"/>
      <c r="GT840" s="46"/>
      <c r="GU840" s="46"/>
      <c r="GV840" s="46"/>
      <c r="GW840" s="46"/>
      <c r="GX840" s="46"/>
      <c r="GY840" s="46"/>
      <c r="GZ840" s="46"/>
      <c r="HA840" s="46"/>
      <c r="HB840" s="46"/>
      <c r="HC840" s="46"/>
      <c r="HD840" s="46"/>
      <c r="HE840" s="46"/>
      <c r="HF840" s="46"/>
      <c r="HG840" s="46"/>
      <c r="HH840" s="46"/>
      <c r="HI840" s="46"/>
      <c r="HJ840" s="46"/>
      <c r="HK840" s="46"/>
      <c r="HL840" s="46"/>
      <c r="HM840" s="46"/>
      <c r="HN840" s="46"/>
      <c r="HO840" s="46"/>
      <c r="HP840" s="46"/>
      <c r="HQ840" s="46"/>
      <c r="HR840" s="46"/>
      <c r="HS840" s="46"/>
      <c r="HT840" s="46"/>
      <c r="HU840" s="46"/>
      <c r="HV840" s="46"/>
      <c r="HW840" s="46"/>
      <c r="HX840" s="46"/>
      <c r="HY840" s="46"/>
      <c r="HZ840" s="46"/>
      <c r="IA840" s="46"/>
      <c r="IB840" s="46"/>
      <c r="IC840" s="46"/>
      <c r="ID840" s="46"/>
      <c r="IE840" s="46"/>
      <c r="IF840" s="46"/>
      <c r="IG840" s="46"/>
      <c r="IH840" s="46"/>
      <c r="II840" s="46"/>
      <c r="IJ840" s="46"/>
      <c r="IK840" s="46"/>
      <c r="IL840" s="46"/>
      <c r="IM840" s="46"/>
      <c r="IN840" s="46"/>
      <c r="IO840" s="46"/>
      <c r="IP840" s="46"/>
      <c r="IQ840" s="46"/>
      <c r="IR840" s="46"/>
      <c r="IS840" s="46"/>
      <c r="IT840" s="46"/>
      <c r="IU840" s="46"/>
      <c r="IV840" s="46"/>
      <c r="IW840" s="46"/>
      <c r="IX840" s="46"/>
      <c r="IY840" s="46"/>
      <c r="IZ840" s="46"/>
      <c r="JA840" s="46"/>
      <c r="JB840" s="46"/>
      <c r="JC840" s="46"/>
      <c r="JD840" s="46"/>
      <c r="JE840" s="46"/>
      <c r="JF840" s="46"/>
      <c r="JG840" s="46"/>
      <c r="JH840" s="46"/>
      <c r="JI840" s="46"/>
      <c r="JJ840" s="46"/>
      <c r="JK840" s="46"/>
      <c r="JL840" s="46"/>
      <c r="JM840" s="46"/>
      <c r="JN840" s="46"/>
      <c r="JO840" s="46"/>
      <c r="JP840" s="46"/>
      <c r="JQ840" s="46"/>
      <c r="JR840" s="46"/>
      <c r="JS840" s="46"/>
      <c r="JT840" s="46"/>
      <c r="JU840" s="46"/>
      <c r="JV840" s="46"/>
      <c r="JW840" s="46"/>
      <c r="JX840" s="46"/>
      <c r="JY840" s="46"/>
      <c r="JZ840" s="46"/>
      <c r="KA840" s="46"/>
      <c r="KB840" s="46"/>
      <c r="KC840" s="46"/>
      <c r="KD840" s="46"/>
      <c r="KE840" s="46"/>
      <c r="KF840" s="46"/>
      <c r="KG840" s="46"/>
      <c r="KH840" s="46"/>
      <c r="KI840" s="46"/>
      <c r="KJ840" s="46"/>
      <c r="KK840" s="46"/>
      <c r="KL840" s="46"/>
      <c r="KM840" s="46"/>
      <c r="KN840" s="46"/>
      <c r="KO840" s="46"/>
      <c r="KP840" s="46"/>
      <c r="KQ840" s="46"/>
      <c r="KR840" s="46"/>
      <c r="KS840" s="46"/>
      <c r="KT840" s="46"/>
      <c r="KU840" s="46"/>
      <c r="KV840" s="46"/>
      <c r="KW840" s="46"/>
      <c r="KX840" s="46"/>
      <c r="KY840" s="46"/>
      <c r="KZ840" s="46"/>
      <c r="LA840" s="46"/>
      <c r="LB840" s="46"/>
      <c r="LC840" s="46"/>
      <c r="LD840" s="46"/>
      <c r="LE840" s="46"/>
      <c r="LF840" s="46"/>
      <c r="LG840" s="46"/>
      <c r="LH840" s="46"/>
      <c r="LI840" s="46"/>
      <c r="LJ840" s="46"/>
      <c r="LK840" s="46"/>
      <c r="LL840" s="46"/>
      <c r="LM840" s="46"/>
      <c r="LN840" s="46"/>
      <c r="LO840" s="46"/>
      <c r="LP840" s="46"/>
      <c r="LQ840" s="46"/>
      <c r="LR840" s="46"/>
      <c r="LS840" s="46"/>
      <c r="LT840" s="46"/>
      <c r="LU840" s="46"/>
      <c r="LV840" s="46"/>
      <c r="LW840" s="46"/>
      <c r="LX840" s="46"/>
      <c r="LY840" s="46"/>
      <c r="LZ840" s="46"/>
      <c r="MA840" s="46"/>
      <c r="MB840" s="46"/>
      <c r="MC840" s="46"/>
      <c r="MD840" s="46"/>
      <c r="ME840" s="46"/>
      <c r="MF840" s="46"/>
      <c r="MG840" s="46"/>
      <c r="MH840" s="46"/>
      <c r="MI840" s="46"/>
      <c r="MJ840" s="46"/>
      <c r="MK840" s="46"/>
      <c r="ML840" s="46"/>
      <c r="MM840" s="46"/>
      <c r="MN840" s="46"/>
      <c r="MO840" s="46"/>
      <c r="MP840" s="46"/>
      <c r="MQ840" s="46"/>
      <c r="MR840" s="46"/>
      <c r="MS840" s="46"/>
      <c r="MT840" s="46"/>
      <c r="MU840" s="46"/>
      <c r="MV840" s="46"/>
      <c r="MW840" s="46"/>
      <c r="MX840" s="46"/>
      <c r="MY840" s="46"/>
      <c r="MZ840" s="46"/>
      <c r="NA840" s="46"/>
      <c r="NB840" s="46"/>
      <c r="NC840" s="46"/>
      <c r="ND840" s="46"/>
      <c r="NE840" s="46"/>
      <c r="NF840" s="46"/>
      <c r="NG840" s="46"/>
      <c r="NH840" s="46"/>
      <c r="NI840" s="46"/>
      <c r="NJ840" s="46"/>
      <c r="NK840" s="46"/>
      <c r="NL840" s="46"/>
      <c r="NM840" s="46"/>
      <c r="NN840" s="46"/>
      <c r="NO840" s="46"/>
      <c r="NP840" s="46"/>
      <c r="NQ840" s="46"/>
      <c r="NR840" s="46"/>
      <c r="NS840" s="46"/>
      <c r="NT840" s="46"/>
      <c r="NU840" s="46"/>
      <c r="NV840" s="46"/>
      <c r="NW840" s="46"/>
      <c r="NX840" s="46"/>
      <c r="NY840" s="46"/>
      <c r="NZ840" s="46"/>
      <c r="OA840" s="46"/>
      <c r="OB840" s="46"/>
      <c r="OC840" s="46"/>
      <c r="OD840" s="46"/>
      <c r="OE840" s="46"/>
      <c r="OF840" s="46"/>
      <c r="OG840" s="46"/>
      <c r="OH840" s="46"/>
      <c r="OI840" s="46"/>
      <c r="OJ840" s="46"/>
      <c r="OK840" s="46"/>
      <c r="OL840" s="46"/>
      <c r="OM840" s="46"/>
      <c r="ON840" s="46"/>
      <c r="OO840" s="46"/>
      <c r="OP840" s="46"/>
      <c r="OQ840" s="46"/>
      <c r="OR840" s="46"/>
      <c r="OS840" s="46"/>
      <c r="OT840" s="46"/>
      <c r="OU840" s="46"/>
      <c r="OV840" s="46"/>
      <c r="OW840" s="46"/>
      <c r="OX840" s="46"/>
      <c r="OY840" s="46"/>
      <c r="OZ840" s="46"/>
      <c r="PA840" s="46"/>
      <c r="PB840" s="46"/>
      <c r="PC840" s="46"/>
      <c r="PD840" s="46"/>
      <c r="PE840" s="46"/>
      <c r="PF840" s="46"/>
      <c r="PG840" s="46"/>
      <c r="PH840" s="46"/>
      <c r="PI840" s="46"/>
      <c r="PJ840" s="46"/>
      <c r="PK840" s="46"/>
      <c r="PL840" s="46"/>
      <c r="PM840" s="46"/>
      <c r="PN840" s="46"/>
      <c r="PO840" s="46"/>
      <c r="PP840" s="46"/>
      <c r="PQ840" s="46"/>
      <c r="PR840" s="46"/>
      <c r="PS840" s="46"/>
      <c r="PT840" s="46"/>
      <c r="PU840" s="46"/>
      <c r="PV840" s="46"/>
      <c r="PW840" s="46"/>
      <c r="PX840" s="46"/>
      <c r="PY840" s="46"/>
      <c r="PZ840" s="46"/>
      <c r="QA840" s="46"/>
      <c r="QB840" s="46"/>
      <c r="QC840" s="46"/>
      <c r="QD840" s="46"/>
      <c r="QE840" s="46"/>
      <c r="QF840" s="46"/>
      <c r="QG840" s="46"/>
      <c r="QH840" s="46"/>
      <c r="QI840" s="46"/>
      <c r="QJ840" s="46"/>
      <c r="QK840" s="46"/>
      <c r="QL840" s="46"/>
      <c r="QM840" s="46"/>
      <c r="QN840" s="46"/>
      <c r="QO840" s="46"/>
      <c r="QP840" s="46"/>
      <c r="QQ840" s="46"/>
      <c r="QR840" s="46"/>
      <c r="QS840" s="46"/>
      <c r="QT840" s="46"/>
      <c r="QU840" s="46"/>
      <c r="QV840" s="46"/>
      <c r="QW840" s="46"/>
      <c r="QX840" s="46"/>
      <c r="QY840" s="46"/>
      <c r="QZ840" s="46"/>
      <c r="RA840" s="46"/>
      <c r="RB840" s="46"/>
      <c r="RC840" s="46"/>
      <c r="RD840" s="46"/>
      <c r="RE840" s="46"/>
      <c r="RF840" s="46"/>
      <c r="RG840" s="46"/>
      <c r="RH840" s="46"/>
      <c r="RI840" s="46"/>
      <c r="RJ840" s="46"/>
      <c r="RK840" s="46"/>
      <c r="RL840" s="46"/>
      <c r="RM840" s="46"/>
      <c r="RN840" s="46"/>
      <c r="RO840" s="46"/>
      <c r="RP840" s="46"/>
      <c r="RQ840" s="46"/>
      <c r="RR840" s="46"/>
      <c r="RS840" s="46"/>
      <c r="RT840" s="46"/>
      <c r="RU840" s="46"/>
      <c r="RV840" s="46"/>
      <c r="RW840" s="46"/>
      <c r="RX840" s="46"/>
      <c r="RY840" s="46"/>
      <c r="RZ840" s="46"/>
      <c r="SA840" s="46"/>
      <c r="SB840" s="46"/>
      <c r="SC840" s="46"/>
      <c r="SD840" s="46"/>
      <c r="SE840" s="46"/>
      <c r="SF840" s="46"/>
      <c r="SG840" s="46"/>
      <c r="SH840" s="46"/>
      <c r="SI840" s="46"/>
      <c r="SJ840" s="46"/>
      <c r="SK840" s="46"/>
      <c r="SL840" s="46"/>
      <c r="SM840" s="46"/>
      <c r="SN840" s="46"/>
      <c r="SO840" s="46"/>
      <c r="SP840" s="46"/>
      <c r="SQ840" s="46"/>
      <c r="SR840" s="46"/>
      <c r="SS840" s="46"/>
      <c r="ST840" s="46"/>
      <c r="SU840" s="46"/>
      <c r="SV840" s="46"/>
      <c r="SW840" s="46"/>
      <c r="SX840" s="46"/>
      <c r="SY840" s="46"/>
      <c r="SZ840" s="46"/>
      <c r="TA840" s="46"/>
      <c r="TB840" s="46"/>
      <c r="TC840" s="46"/>
      <c r="TD840" s="46"/>
      <c r="TE840" s="46"/>
      <c r="TF840" s="46"/>
      <c r="TG840" s="46"/>
      <c r="TH840" s="46"/>
      <c r="TI840" s="46"/>
      <c r="TJ840" s="46"/>
      <c r="TK840" s="46"/>
      <c r="TL840" s="46"/>
      <c r="TM840" s="46"/>
      <c r="TN840" s="46"/>
      <c r="TO840" s="46"/>
      <c r="TP840" s="46"/>
      <c r="TQ840" s="46"/>
      <c r="TR840" s="46"/>
      <c r="TS840" s="46"/>
      <c r="TT840" s="46"/>
      <c r="TU840" s="46"/>
      <c r="TV840" s="46"/>
      <c r="TW840" s="46"/>
      <c r="TX840" s="46"/>
      <c r="TY840" s="46"/>
      <c r="TZ840" s="46"/>
      <c r="UA840" s="46"/>
      <c r="UB840" s="46"/>
      <c r="UC840" s="46"/>
      <c r="UD840" s="46"/>
      <c r="UE840" s="46"/>
      <c r="UF840" s="46"/>
      <c r="UG840" s="46"/>
      <c r="UH840" s="46"/>
      <c r="UI840" s="46"/>
      <c r="UJ840" s="46"/>
      <c r="UK840" s="46"/>
      <c r="UL840" s="46"/>
      <c r="UM840" s="46"/>
      <c r="UN840" s="46"/>
      <c r="UO840" s="46"/>
      <c r="UP840" s="46"/>
      <c r="UQ840" s="46"/>
      <c r="UR840" s="46"/>
      <c r="US840" s="46"/>
      <c r="UT840" s="46"/>
      <c r="UU840" s="46"/>
      <c r="UV840" s="46"/>
      <c r="UW840" s="46"/>
      <c r="UX840" s="46"/>
      <c r="UY840" s="46"/>
      <c r="UZ840" s="46"/>
      <c r="VA840" s="46"/>
      <c r="VB840" s="46"/>
      <c r="VC840" s="46"/>
      <c r="VD840" s="46"/>
      <c r="VE840" s="46"/>
      <c r="VF840" s="46"/>
      <c r="VG840" s="46"/>
      <c r="VH840" s="46"/>
      <c r="VI840" s="46"/>
      <c r="VJ840" s="46"/>
      <c r="VK840" s="46"/>
      <c r="VL840" s="46"/>
      <c r="VM840" s="46"/>
      <c r="VN840" s="46"/>
      <c r="VO840" s="46"/>
      <c r="VP840" s="46"/>
      <c r="VQ840" s="46"/>
      <c r="VR840" s="46"/>
      <c r="VS840" s="46"/>
      <c r="VT840" s="46"/>
      <c r="VU840" s="46"/>
      <c r="VV840" s="46"/>
      <c r="VW840" s="46"/>
      <c r="VX840" s="46"/>
      <c r="VY840" s="46"/>
      <c r="VZ840" s="46"/>
      <c r="WA840" s="46"/>
      <c r="WB840" s="46"/>
      <c r="WC840" s="46"/>
      <c r="WD840" s="46"/>
      <c r="WE840" s="46"/>
      <c r="WF840" s="46"/>
      <c r="WG840" s="46"/>
      <c r="WH840" s="46"/>
      <c r="WI840" s="46"/>
      <c r="WJ840" s="46"/>
      <c r="WK840" s="46"/>
    </row>
    <row r="841" spans="1:609"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c r="CS841" s="46"/>
      <c r="CT841" s="46"/>
      <c r="CU841" s="46"/>
      <c r="CV841" s="46"/>
      <c r="CW841" s="46"/>
      <c r="CX841" s="46"/>
      <c r="CY841" s="46"/>
      <c r="CZ841" s="46"/>
      <c r="DA841" s="46"/>
      <c r="DB841" s="46"/>
      <c r="DC841" s="46"/>
      <c r="DD841" s="46"/>
      <c r="DE841" s="46"/>
      <c r="DF841" s="46"/>
      <c r="DG841" s="46"/>
      <c r="DH841" s="46"/>
      <c r="DI841" s="46"/>
      <c r="DJ841" s="46"/>
      <c r="DK841" s="46"/>
      <c r="DL841" s="46"/>
      <c r="DM841" s="46"/>
      <c r="DN841" s="46"/>
      <c r="DO841" s="46"/>
      <c r="DP841" s="46"/>
      <c r="DQ841" s="46"/>
      <c r="DR841" s="46"/>
      <c r="DS841" s="46"/>
      <c r="DT841" s="46"/>
      <c r="DU841" s="46"/>
      <c r="DV841" s="46"/>
      <c r="DW841" s="46"/>
      <c r="DX841" s="46"/>
      <c r="DY841" s="46"/>
      <c r="DZ841" s="46"/>
      <c r="EA841" s="46"/>
      <c r="EB841" s="46"/>
      <c r="EC841" s="46"/>
      <c r="ED841" s="46"/>
      <c r="EE841" s="46"/>
      <c r="EF841" s="46"/>
      <c r="EG841" s="46"/>
      <c r="EH841" s="46"/>
      <c r="EI841" s="46"/>
      <c r="EJ841" s="46"/>
      <c r="EK841" s="46"/>
      <c r="EL841" s="46"/>
      <c r="EM841" s="46"/>
      <c r="EN841" s="46"/>
      <c r="EO841" s="46"/>
      <c r="EP841" s="46"/>
      <c r="EQ841" s="46"/>
      <c r="ER841" s="46"/>
      <c r="ES841" s="46"/>
      <c r="ET841" s="46"/>
      <c r="EU841" s="46"/>
      <c r="EV841" s="46"/>
      <c r="EW841" s="46"/>
      <c r="EX841" s="46"/>
      <c r="EY841" s="46"/>
      <c r="EZ841" s="46"/>
      <c r="FA841" s="46"/>
      <c r="FB841" s="46"/>
      <c r="FC841" s="46"/>
      <c r="FD841" s="46"/>
      <c r="FE841" s="46"/>
      <c r="FF841" s="46"/>
      <c r="FG841" s="46"/>
      <c r="FH841" s="46"/>
      <c r="FI841" s="46"/>
      <c r="FJ841" s="46"/>
      <c r="FK841" s="46"/>
      <c r="FL841" s="46"/>
      <c r="FM841" s="46"/>
      <c r="FN841" s="46"/>
      <c r="FO841" s="46"/>
      <c r="FP841" s="46"/>
      <c r="FQ841" s="46"/>
      <c r="FR841" s="46"/>
      <c r="FS841" s="46"/>
      <c r="FT841" s="46"/>
      <c r="FU841" s="46"/>
      <c r="FV841" s="46"/>
      <c r="FW841" s="46"/>
      <c r="FX841" s="46"/>
      <c r="FY841" s="46"/>
      <c r="FZ841" s="46"/>
      <c r="GA841" s="46"/>
      <c r="GB841" s="46"/>
      <c r="GC841" s="46"/>
      <c r="GD841" s="46"/>
      <c r="GE841" s="46"/>
      <c r="GF841" s="46"/>
      <c r="GG841" s="46"/>
      <c r="GH841" s="46"/>
      <c r="GI841" s="46"/>
      <c r="GJ841" s="46"/>
      <c r="GK841" s="46"/>
      <c r="GL841" s="46"/>
      <c r="GM841" s="46"/>
      <c r="GN841" s="46"/>
      <c r="GO841" s="46"/>
      <c r="GP841" s="46"/>
      <c r="GQ841" s="46"/>
      <c r="GR841" s="46"/>
      <c r="GS841" s="46"/>
      <c r="GT841" s="46"/>
      <c r="GU841" s="46"/>
      <c r="GV841" s="46"/>
      <c r="GW841" s="46"/>
      <c r="GX841" s="46"/>
      <c r="GY841" s="46"/>
      <c r="GZ841" s="46"/>
      <c r="HA841" s="46"/>
      <c r="HB841" s="46"/>
      <c r="HC841" s="46"/>
      <c r="HD841" s="46"/>
      <c r="HE841" s="46"/>
      <c r="HF841" s="46"/>
      <c r="HG841" s="46"/>
      <c r="HH841" s="46"/>
      <c r="HI841" s="46"/>
      <c r="HJ841" s="46"/>
      <c r="HK841" s="46"/>
      <c r="HL841" s="46"/>
      <c r="HM841" s="46"/>
      <c r="HN841" s="46"/>
      <c r="HO841" s="46"/>
      <c r="HP841" s="46"/>
      <c r="HQ841" s="46"/>
      <c r="HR841" s="46"/>
      <c r="HS841" s="46"/>
      <c r="HT841" s="46"/>
      <c r="HU841" s="46"/>
      <c r="HV841" s="46"/>
      <c r="HW841" s="46"/>
      <c r="HX841" s="46"/>
      <c r="HY841" s="46"/>
      <c r="HZ841" s="46"/>
      <c r="IA841" s="46"/>
      <c r="IB841" s="46"/>
      <c r="IC841" s="46"/>
      <c r="ID841" s="46"/>
      <c r="IE841" s="46"/>
      <c r="IF841" s="46"/>
      <c r="IG841" s="46"/>
      <c r="IH841" s="46"/>
      <c r="II841" s="46"/>
      <c r="IJ841" s="46"/>
      <c r="IK841" s="46"/>
      <c r="IL841" s="46"/>
      <c r="IM841" s="46"/>
      <c r="IN841" s="46"/>
      <c r="IO841" s="46"/>
      <c r="IP841" s="46"/>
      <c r="IQ841" s="46"/>
      <c r="IR841" s="46"/>
      <c r="IS841" s="46"/>
      <c r="IT841" s="46"/>
      <c r="IU841" s="46"/>
      <c r="IV841" s="46"/>
      <c r="IW841" s="46"/>
      <c r="IX841" s="46"/>
      <c r="IY841" s="46"/>
      <c r="IZ841" s="46"/>
      <c r="JA841" s="46"/>
      <c r="JB841" s="46"/>
      <c r="JC841" s="46"/>
      <c r="JD841" s="46"/>
      <c r="JE841" s="46"/>
      <c r="JF841" s="46"/>
      <c r="JG841" s="46"/>
      <c r="JH841" s="46"/>
      <c r="JI841" s="46"/>
      <c r="JJ841" s="46"/>
      <c r="JK841" s="46"/>
      <c r="JL841" s="46"/>
      <c r="JM841" s="46"/>
      <c r="JN841" s="46"/>
      <c r="JO841" s="46"/>
      <c r="JP841" s="46"/>
      <c r="JQ841" s="46"/>
      <c r="JR841" s="46"/>
      <c r="JS841" s="46"/>
      <c r="JT841" s="46"/>
      <c r="JU841" s="46"/>
      <c r="JV841" s="46"/>
      <c r="JW841" s="46"/>
      <c r="JX841" s="46"/>
      <c r="JY841" s="46"/>
      <c r="JZ841" s="46"/>
      <c r="KA841" s="46"/>
      <c r="KB841" s="46"/>
      <c r="KC841" s="46"/>
      <c r="KD841" s="46"/>
      <c r="KE841" s="46"/>
      <c r="KF841" s="46"/>
      <c r="KG841" s="46"/>
      <c r="KH841" s="46"/>
      <c r="KI841" s="46"/>
      <c r="KJ841" s="46"/>
      <c r="KK841" s="46"/>
      <c r="KL841" s="46"/>
      <c r="KM841" s="46"/>
      <c r="KN841" s="46"/>
      <c r="KO841" s="46"/>
      <c r="KP841" s="46"/>
      <c r="KQ841" s="46"/>
      <c r="KR841" s="46"/>
      <c r="KS841" s="46"/>
      <c r="KT841" s="46"/>
      <c r="KU841" s="46"/>
      <c r="KV841" s="46"/>
      <c r="KW841" s="46"/>
      <c r="KX841" s="46"/>
      <c r="KY841" s="46"/>
      <c r="KZ841" s="46"/>
      <c r="LA841" s="46"/>
      <c r="LB841" s="46"/>
      <c r="LC841" s="46"/>
      <c r="LD841" s="46"/>
      <c r="LE841" s="46"/>
      <c r="LF841" s="46"/>
      <c r="LG841" s="46"/>
      <c r="LH841" s="46"/>
      <c r="LI841" s="46"/>
      <c r="LJ841" s="46"/>
      <c r="LK841" s="46"/>
      <c r="LL841" s="46"/>
      <c r="LM841" s="46"/>
      <c r="LN841" s="46"/>
      <c r="LO841" s="46"/>
      <c r="LP841" s="46"/>
      <c r="LQ841" s="46"/>
      <c r="LR841" s="46"/>
      <c r="LS841" s="46"/>
      <c r="LT841" s="46"/>
      <c r="LU841" s="46"/>
      <c r="LV841" s="46"/>
      <c r="LW841" s="46"/>
      <c r="LX841" s="46"/>
      <c r="LY841" s="46"/>
      <c r="LZ841" s="46"/>
      <c r="MA841" s="46"/>
      <c r="MB841" s="46"/>
      <c r="MC841" s="46"/>
      <c r="MD841" s="46"/>
      <c r="ME841" s="46"/>
      <c r="MF841" s="46"/>
      <c r="MG841" s="46"/>
      <c r="MH841" s="46"/>
      <c r="MI841" s="46"/>
      <c r="MJ841" s="46"/>
      <c r="MK841" s="46"/>
      <c r="ML841" s="46"/>
      <c r="MM841" s="46"/>
      <c r="MN841" s="46"/>
      <c r="MO841" s="46"/>
      <c r="MP841" s="46"/>
      <c r="MQ841" s="46"/>
      <c r="MR841" s="46"/>
      <c r="MS841" s="46"/>
      <c r="MT841" s="46"/>
      <c r="MU841" s="46"/>
      <c r="MV841" s="46"/>
      <c r="MW841" s="46"/>
      <c r="MX841" s="46"/>
      <c r="MY841" s="46"/>
      <c r="MZ841" s="46"/>
      <c r="NA841" s="46"/>
      <c r="NB841" s="46"/>
      <c r="NC841" s="46"/>
      <c r="ND841" s="46"/>
      <c r="NE841" s="46"/>
      <c r="NF841" s="46"/>
      <c r="NG841" s="46"/>
      <c r="NH841" s="46"/>
      <c r="NI841" s="46"/>
      <c r="NJ841" s="46"/>
      <c r="NK841" s="46"/>
      <c r="NL841" s="46"/>
      <c r="NM841" s="46"/>
      <c r="NN841" s="46"/>
      <c r="NO841" s="46"/>
      <c r="NP841" s="46"/>
      <c r="NQ841" s="46"/>
      <c r="NR841" s="46"/>
      <c r="NS841" s="46"/>
      <c r="NT841" s="46"/>
      <c r="NU841" s="46"/>
      <c r="NV841" s="46"/>
      <c r="NW841" s="46"/>
      <c r="NX841" s="46"/>
      <c r="NY841" s="46"/>
      <c r="NZ841" s="46"/>
      <c r="OA841" s="46"/>
      <c r="OB841" s="46"/>
      <c r="OC841" s="46"/>
      <c r="OD841" s="46"/>
      <c r="OE841" s="46"/>
      <c r="OF841" s="46"/>
      <c r="OG841" s="46"/>
      <c r="OH841" s="46"/>
      <c r="OI841" s="46"/>
      <c r="OJ841" s="46"/>
      <c r="OK841" s="46"/>
      <c r="OL841" s="46"/>
      <c r="OM841" s="46"/>
      <c r="ON841" s="46"/>
      <c r="OO841" s="46"/>
      <c r="OP841" s="46"/>
      <c r="OQ841" s="46"/>
      <c r="OR841" s="46"/>
      <c r="OS841" s="46"/>
      <c r="OT841" s="46"/>
      <c r="OU841" s="46"/>
      <c r="OV841" s="46"/>
      <c r="OW841" s="46"/>
      <c r="OX841" s="46"/>
      <c r="OY841" s="46"/>
      <c r="OZ841" s="46"/>
      <c r="PA841" s="46"/>
      <c r="PB841" s="46"/>
      <c r="PC841" s="46"/>
      <c r="PD841" s="46"/>
      <c r="PE841" s="46"/>
      <c r="PF841" s="46"/>
      <c r="PG841" s="46"/>
      <c r="PH841" s="46"/>
      <c r="PI841" s="46"/>
      <c r="PJ841" s="46"/>
      <c r="PK841" s="46"/>
      <c r="PL841" s="46"/>
      <c r="PM841" s="46"/>
      <c r="PN841" s="46"/>
      <c r="PO841" s="46"/>
      <c r="PP841" s="46"/>
      <c r="PQ841" s="46"/>
      <c r="PR841" s="46"/>
      <c r="PS841" s="46"/>
      <c r="PT841" s="46"/>
      <c r="PU841" s="46"/>
      <c r="PV841" s="46"/>
      <c r="PW841" s="46"/>
      <c r="PX841" s="46"/>
      <c r="PY841" s="46"/>
      <c r="PZ841" s="46"/>
      <c r="QA841" s="46"/>
      <c r="QB841" s="46"/>
      <c r="QC841" s="46"/>
      <c r="QD841" s="46"/>
      <c r="QE841" s="46"/>
      <c r="QF841" s="46"/>
      <c r="QG841" s="46"/>
      <c r="QH841" s="46"/>
      <c r="QI841" s="46"/>
      <c r="QJ841" s="46"/>
      <c r="QK841" s="46"/>
      <c r="QL841" s="46"/>
      <c r="QM841" s="46"/>
      <c r="QN841" s="46"/>
      <c r="QO841" s="46"/>
      <c r="QP841" s="46"/>
      <c r="QQ841" s="46"/>
      <c r="QR841" s="46"/>
      <c r="QS841" s="46"/>
      <c r="QT841" s="46"/>
      <c r="QU841" s="46"/>
      <c r="QV841" s="46"/>
      <c r="QW841" s="46"/>
      <c r="QX841" s="46"/>
      <c r="QY841" s="46"/>
      <c r="QZ841" s="46"/>
      <c r="RA841" s="46"/>
      <c r="RB841" s="46"/>
      <c r="RC841" s="46"/>
      <c r="RD841" s="46"/>
      <c r="RE841" s="46"/>
      <c r="RF841" s="46"/>
      <c r="RG841" s="46"/>
      <c r="RH841" s="46"/>
      <c r="RI841" s="46"/>
      <c r="RJ841" s="46"/>
      <c r="RK841" s="46"/>
      <c r="RL841" s="46"/>
      <c r="RM841" s="46"/>
      <c r="RN841" s="46"/>
      <c r="RO841" s="46"/>
      <c r="RP841" s="46"/>
      <c r="RQ841" s="46"/>
      <c r="RR841" s="46"/>
      <c r="RS841" s="46"/>
      <c r="RT841" s="46"/>
      <c r="RU841" s="46"/>
      <c r="RV841" s="46"/>
      <c r="RW841" s="46"/>
      <c r="RX841" s="46"/>
      <c r="RY841" s="46"/>
      <c r="RZ841" s="46"/>
      <c r="SA841" s="46"/>
      <c r="SB841" s="46"/>
      <c r="SC841" s="46"/>
      <c r="SD841" s="46"/>
      <c r="SE841" s="46"/>
      <c r="SF841" s="46"/>
      <c r="SG841" s="46"/>
      <c r="SH841" s="46"/>
      <c r="SI841" s="46"/>
      <c r="SJ841" s="46"/>
      <c r="SK841" s="46"/>
      <c r="SL841" s="46"/>
      <c r="SM841" s="46"/>
      <c r="SN841" s="46"/>
      <c r="SO841" s="46"/>
      <c r="SP841" s="46"/>
      <c r="SQ841" s="46"/>
      <c r="SR841" s="46"/>
      <c r="SS841" s="46"/>
      <c r="ST841" s="46"/>
      <c r="SU841" s="46"/>
      <c r="SV841" s="46"/>
      <c r="SW841" s="46"/>
      <c r="SX841" s="46"/>
      <c r="SY841" s="46"/>
      <c r="SZ841" s="46"/>
      <c r="TA841" s="46"/>
      <c r="TB841" s="46"/>
      <c r="TC841" s="46"/>
      <c r="TD841" s="46"/>
      <c r="TE841" s="46"/>
      <c r="TF841" s="46"/>
      <c r="TG841" s="46"/>
      <c r="TH841" s="46"/>
      <c r="TI841" s="46"/>
      <c r="TJ841" s="46"/>
      <c r="TK841" s="46"/>
      <c r="TL841" s="46"/>
      <c r="TM841" s="46"/>
      <c r="TN841" s="46"/>
      <c r="TO841" s="46"/>
      <c r="TP841" s="46"/>
      <c r="TQ841" s="46"/>
      <c r="TR841" s="46"/>
      <c r="TS841" s="46"/>
      <c r="TT841" s="46"/>
      <c r="TU841" s="46"/>
      <c r="TV841" s="46"/>
      <c r="TW841" s="46"/>
      <c r="TX841" s="46"/>
      <c r="TY841" s="46"/>
      <c r="TZ841" s="46"/>
      <c r="UA841" s="46"/>
      <c r="UB841" s="46"/>
      <c r="UC841" s="46"/>
      <c r="UD841" s="46"/>
      <c r="UE841" s="46"/>
      <c r="UF841" s="46"/>
      <c r="UG841" s="46"/>
      <c r="UH841" s="46"/>
      <c r="UI841" s="46"/>
      <c r="UJ841" s="46"/>
      <c r="UK841" s="46"/>
      <c r="UL841" s="46"/>
      <c r="UM841" s="46"/>
      <c r="UN841" s="46"/>
      <c r="UO841" s="46"/>
      <c r="UP841" s="46"/>
      <c r="UQ841" s="46"/>
      <c r="UR841" s="46"/>
      <c r="US841" s="46"/>
      <c r="UT841" s="46"/>
      <c r="UU841" s="46"/>
      <c r="UV841" s="46"/>
      <c r="UW841" s="46"/>
      <c r="UX841" s="46"/>
      <c r="UY841" s="46"/>
      <c r="UZ841" s="46"/>
      <c r="VA841" s="46"/>
      <c r="VB841" s="46"/>
      <c r="VC841" s="46"/>
      <c r="VD841" s="46"/>
      <c r="VE841" s="46"/>
      <c r="VF841" s="46"/>
      <c r="VG841" s="46"/>
      <c r="VH841" s="46"/>
      <c r="VI841" s="46"/>
      <c r="VJ841" s="46"/>
      <c r="VK841" s="46"/>
      <c r="VL841" s="46"/>
      <c r="VM841" s="46"/>
      <c r="VN841" s="46"/>
      <c r="VO841" s="46"/>
      <c r="VP841" s="46"/>
      <c r="VQ841" s="46"/>
      <c r="VR841" s="46"/>
      <c r="VS841" s="46"/>
      <c r="VT841" s="46"/>
      <c r="VU841" s="46"/>
      <c r="VV841" s="46"/>
      <c r="VW841" s="46"/>
      <c r="VX841" s="46"/>
      <c r="VY841" s="46"/>
      <c r="VZ841" s="46"/>
      <c r="WA841" s="46"/>
      <c r="WB841" s="46"/>
      <c r="WC841" s="46"/>
      <c r="WD841" s="46"/>
      <c r="WE841" s="46"/>
      <c r="WF841" s="46"/>
      <c r="WG841" s="46"/>
      <c r="WH841" s="46"/>
      <c r="WI841" s="46"/>
      <c r="WJ841" s="46"/>
      <c r="WK841" s="46"/>
    </row>
    <row r="842" spans="1:609"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c r="CS842" s="46"/>
      <c r="CT842" s="46"/>
      <c r="CU842" s="46"/>
      <c r="CV842" s="46"/>
      <c r="CW842" s="46"/>
      <c r="CX842" s="46"/>
      <c r="CY842" s="46"/>
      <c r="CZ842" s="46"/>
      <c r="DA842" s="46"/>
      <c r="DB842" s="46"/>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c r="ED842" s="46"/>
      <c r="EE842" s="46"/>
      <c r="EF842" s="46"/>
      <c r="EG842" s="46"/>
      <c r="EH842" s="46"/>
      <c r="EI842" s="46"/>
      <c r="EJ842" s="46"/>
      <c r="EK842" s="46"/>
      <c r="EL842" s="46"/>
      <c r="EM842" s="46"/>
      <c r="EN842" s="46"/>
      <c r="EO842" s="46"/>
      <c r="EP842" s="46"/>
      <c r="EQ842" s="46"/>
      <c r="ER842" s="46"/>
      <c r="ES842" s="46"/>
      <c r="ET842" s="46"/>
      <c r="EU842" s="46"/>
      <c r="EV842" s="46"/>
      <c r="EW842" s="46"/>
      <c r="EX842" s="46"/>
      <c r="EY842" s="46"/>
      <c r="EZ842" s="46"/>
      <c r="FA842" s="46"/>
      <c r="FB842" s="46"/>
      <c r="FC842" s="46"/>
      <c r="FD842" s="46"/>
      <c r="FE842" s="46"/>
      <c r="FF842" s="46"/>
      <c r="FG842" s="46"/>
      <c r="FH842" s="46"/>
      <c r="FI842" s="46"/>
      <c r="FJ842" s="46"/>
      <c r="FK842" s="46"/>
      <c r="FL842" s="46"/>
      <c r="FM842" s="46"/>
      <c r="FN842" s="46"/>
      <c r="FO842" s="46"/>
      <c r="FP842" s="46"/>
      <c r="FQ842" s="46"/>
      <c r="FR842" s="46"/>
      <c r="FS842" s="46"/>
      <c r="FT842" s="46"/>
      <c r="FU842" s="46"/>
      <c r="FV842" s="46"/>
      <c r="FW842" s="46"/>
      <c r="FX842" s="46"/>
      <c r="FY842" s="46"/>
      <c r="FZ842" s="46"/>
      <c r="GA842" s="46"/>
      <c r="GB842" s="46"/>
      <c r="GC842" s="46"/>
      <c r="GD842" s="46"/>
      <c r="GE842" s="46"/>
      <c r="GF842" s="46"/>
      <c r="GG842" s="46"/>
      <c r="GH842" s="46"/>
      <c r="GI842" s="46"/>
      <c r="GJ842" s="46"/>
      <c r="GK842" s="46"/>
      <c r="GL842" s="46"/>
      <c r="GM842" s="46"/>
      <c r="GN842" s="46"/>
      <c r="GO842" s="46"/>
      <c r="GP842" s="46"/>
      <c r="GQ842" s="46"/>
      <c r="GR842" s="46"/>
      <c r="GS842" s="46"/>
      <c r="GT842" s="46"/>
      <c r="GU842" s="46"/>
      <c r="GV842" s="46"/>
      <c r="GW842" s="46"/>
      <c r="GX842" s="46"/>
      <c r="GY842" s="46"/>
      <c r="GZ842" s="46"/>
      <c r="HA842" s="46"/>
      <c r="HB842" s="46"/>
      <c r="HC842" s="46"/>
      <c r="HD842" s="46"/>
      <c r="HE842" s="46"/>
      <c r="HF842" s="46"/>
      <c r="HG842" s="46"/>
      <c r="HH842" s="46"/>
      <c r="HI842" s="46"/>
      <c r="HJ842" s="46"/>
      <c r="HK842" s="46"/>
      <c r="HL842" s="46"/>
      <c r="HM842" s="46"/>
      <c r="HN842" s="46"/>
      <c r="HO842" s="46"/>
      <c r="HP842" s="46"/>
      <c r="HQ842" s="46"/>
      <c r="HR842" s="46"/>
      <c r="HS842" s="46"/>
      <c r="HT842" s="46"/>
      <c r="HU842" s="46"/>
      <c r="HV842" s="46"/>
      <c r="HW842" s="46"/>
      <c r="HX842" s="46"/>
      <c r="HY842" s="46"/>
      <c r="HZ842" s="46"/>
      <c r="IA842" s="46"/>
      <c r="IB842" s="46"/>
      <c r="IC842" s="46"/>
      <c r="ID842" s="46"/>
      <c r="IE842" s="46"/>
      <c r="IF842" s="46"/>
      <c r="IG842" s="46"/>
      <c r="IH842" s="46"/>
      <c r="II842" s="46"/>
      <c r="IJ842" s="46"/>
      <c r="IK842" s="46"/>
      <c r="IL842" s="46"/>
      <c r="IM842" s="46"/>
      <c r="IN842" s="46"/>
      <c r="IO842" s="46"/>
      <c r="IP842" s="46"/>
      <c r="IQ842" s="46"/>
      <c r="IR842" s="46"/>
      <c r="IS842" s="46"/>
      <c r="IT842" s="46"/>
      <c r="IU842" s="46"/>
      <c r="IV842" s="46"/>
      <c r="IW842" s="46"/>
      <c r="IX842" s="46"/>
      <c r="IY842" s="46"/>
      <c r="IZ842" s="46"/>
      <c r="JA842" s="46"/>
      <c r="JB842" s="46"/>
      <c r="JC842" s="46"/>
      <c r="JD842" s="46"/>
      <c r="JE842" s="46"/>
      <c r="JF842" s="46"/>
      <c r="JG842" s="46"/>
      <c r="JH842" s="46"/>
      <c r="JI842" s="46"/>
      <c r="JJ842" s="46"/>
      <c r="JK842" s="46"/>
      <c r="JL842" s="46"/>
      <c r="JM842" s="46"/>
      <c r="JN842" s="46"/>
      <c r="JO842" s="46"/>
      <c r="JP842" s="46"/>
      <c r="JQ842" s="46"/>
      <c r="JR842" s="46"/>
      <c r="JS842" s="46"/>
      <c r="JT842" s="46"/>
      <c r="JU842" s="46"/>
      <c r="JV842" s="46"/>
      <c r="JW842" s="46"/>
      <c r="JX842" s="46"/>
      <c r="JY842" s="46"/>
      <c r="JZ842" s="46"/>
      <c r="KA842" s="46"/>
      <c r="KB842" s="46"/>
      <c r="KC842" s="46"/>
      <c r="KD842" s="46"/>
      <c r="KE842" s="46"/>
      <c r="KF842" s="46"/>
      <c r="KG842" s="46"/>
      <c r="KH842" s="46"/>
      <c r="KI842" s="46"/>
      <c r="KJ842" s="46"/>
      <c r="KK842" s="46"/>
      <c r="KL842" s="46"/>
      <c r="KM842" s="46"/>
      <c r="KN842" s="46"/>
      <c r="KO842" s="46"/>
      <c r="KP842" s="46"/>
      <c r="KQ842" s="46"/>
      <c r="KR842" s="46"/>
      <c r="KS842" s="46"/>
      <c r="KT842" s="46"/>
      <c r="KU842" s="46"/>
      <c r="KV842" s="46"/>
      <c r="KW842" s="46"/>
      <c r="KX842" s="46"/>
      <c r="KY842" s="46"/>
      <c r="KZ842" s="46"/>
      <c r="LA842" s="46"/>
      <c r="LB842" s="46"/>
      <c r="LC842" s="46"/>
      <c r="LD842" s="46"/>
      <c r="LE842" s="46"/>
      <c r="LF842" s="46"/>
      <c r="LG842" s="46"/>
      <c r="LH842" s="46"/>
      <c r="LI842" s="46"/>
      <c r="LJ842" s="46"/>
      <c r="LK842" s="46"/>
      <c r="LL842" s="46"/>
      <c r="LM842" s="46"/>
      <c r="LN842" s="46"/>
      <c r="LO842" s="46"/>
      <c r="LP842" s="46"/>
      <c r="LQ842" s="46"/>
      <c r="LR842" s="46"/>
      <c r="LS842" s="46"/>
      <c r="LT842" s="46"/>
      <c r="LU842" s="46"/>
      <c r="LV842" s="46"/>
      <c r="LW842" s="46"/>
      <c r="LX842" s="46"/>
      <c r="LY842" s="46"/>
      <c r="LZ842" s="46"/>
      <c r="MA842" s="46"/>
      <c r="MB842" s="46"/>
      <c r="MC842" s="46"/>
      <c r="MD842" s="46"/>
      <c r="ME842" s="46"/>
      <c r="MF842" s="46"/>
      <c r="MG842" s="46"/>
      <c r="MH842" s="46"/>
      <c r="MI842" s="46"/>
      <c r="MJ842" s="46"/>
      <c r="MK842" s="46"/>
      <c r="ML842" s="46"/>
      <c r="MM842" s="46"/>
      <c r="MN842" s="46"/>
      <c r="MO842" s="46"/>
      <c r="MP842" s="46"/>
      <c r="MQ842" s="46"/>
      <c r="MR842" s="46"/>
      <c r="MS842" s="46"/>
      <c r="MT842" s="46"/>
      <c r="MU842" s="46"/>
      <c r="MV842" s="46"/>
      <c r="MW842" s="46"/>
      <c r="MX842" s="46"/>
      <c r="MY842" s="46"/>
      <c r="MZ842" s="46"/>
      <c r="NA842" s="46"/>
      <c r="NB842" s="46"/>
      <c r="NC842" s="46"/>
      <c r="ND842" s="46"/>
      <c r="NE842" s="46"/>
      <c r="NF842" s="46"/>
      <c r="NG842" s="46"/>
      <c r="NH842" s="46"/>
      <c r="NI842" s="46"/>
      <c r="NJ842" s="46"/>
      <c r="NK842" s="46"/>
      <c r="NL842" s="46"/>
      <c r="NM842" s="46"/>
      <c r="NN842" s="46"/>
      <c r="NO842" s="46"/>
      <c r="NP842" s="46"/>
      <c r="NQ842" s="46"/>
      <c r="NR842" s="46"/>
      <c r="NS842" s="46"/>
      <c r="NT842" s="46"/>
      <c r="NU842" s="46"/>
      <c r="NV842" s="46"/>
      <c r="NW842" s="46"/>
      <c r="NX842" s="46"/>
      <c r="NY842" s="46"/>
      <c r="NZ842" s="46"/>
      <c r="OA842" s="46"/>
      <c r="OB842" s="46"/>
      <c r="OC842" s="46"/>
      <c r="OD842" s="46"/>
      <c r="OE842" s="46"/>
      <c r="OF842" s="46"/>
      <c r="OG842" s="46"/>
      <c r="OH842" s="46"/>
      <c r="OI842" s="46"/>
      <c r="OJ842" s="46"/>
      <c r="OK842" s="46"/>
      <c r="OL842" s="46"/>
      <c r="OM842" s="46"/>
      <c r="ON842" s="46"/>
      <c r="OO842" s="46"/>
      <c r="OP842" s="46"/>
      <c r="OQ842" s="46"/>
      <c r="OR842" s="46"/>
      <c r="OS842" s="46"/>
      <c r="OT842" s="46"/>
      <c r="OU842" s="46"/>
      <c r="OV842" s="46"/>
      <c r="OW842" s="46"/>
      <c r="OX842" s="46"/>
      <c r="OY842" s="46"/>
      <c r="OZ842" s="46"/>
      <c r="PA842" s="46"/>
      <c r="PB842" s="46"/>
      <c r="PC842" s="46"/>
      <c r="PD842" s="46"/>
      <c r="PE842" s="46"/>
      <c r="PF842" s="46"/>
      <c r="PG842" s="46"/>
      <c r="PH842" s="46"/>
      <c r="PI842" s="46"/>
      <c r="PJ842" s="46"/>
      <c r="PK842" s="46"/>
      <c r="PL842" s="46"/>
      <c r="PM842" s="46"/>
      <c r="PN842" s="46"/>
      <c r="PO842" s="46"/>
      <c r="PP842" s="46"/>
      <c r="PQ842" s="46"/>
      <c r="PR842" s="46"/>
      <c r="PS842" s="46"/>
      <c r="PT842" s="46"/>
      <c r="PU842" s="46"/>
      <c r="PV842" s="46"/>
      <c r="PW842" s="46"/>
      <c r="PX842" s="46"/>
      <c r="PY842" s="46"/>
      <c r="PZ842" s="46"/>
      <c r="QA842" s="46"/>
      <c r="QB842" s="46"/>
      <c r="QC842" s="46"/>
      <c r="QD842" s="46"/>
      <c r="QE842" s="46"/>
      <c r="QF842" s="46"/>
      <c r="QG842" s="46"/>
      <c r="QH842" s="46"/>
      <c r="QI842" s="46"/>
      <c r="QJ842" s="46"/>
      <c r="QK842" s="46"/>
      <c r="QL842" s="46"/>
      <c r="QM842" s="46"/>
      <c r="QN842" s="46"/>
      <c r="QO842" s="46"/>
      <c r="QP842" s="46"/>
      <c r="QQ842" s="46"/>
      <c r="QR842" s="46"/>
      <c r="QS842" s="46"/>
      <c r="QT842" s="46"/>
      <c r="QU842" s="46"/>
      <c r="QV842" s="46"/>
      <c r="QW842" s="46"/>
      <c r="QX842" s="46"/>
      <c r="QY842" s="46"/>
      <c r="QZ842" s="46"/>
      <c r="RA842" s="46"/>
      <c r="RB842" s="46"/>
      <c r="RC842" s="46"/>
      <c r="RD842" s="46"/>
      <c r="RE842" s="46"/>
      <c r="RF842" s="46"/>
      <c r="RG842" s="46"/>
      <c r="RH842" s="46"/>
      <c r="RI842" s="46"/>
      <c r="RJ842" s="46"/>
      <c r="RK842" s="46"/>
      <c r="RL842" s="46"/>
      <c r="RM842" s="46"/>
      <c r="RN842" s="46"/>
      <c r="RO842" s="46"/>
      <c r="RP842" s="46"/>
      <c r="RQ842" s="46"/>
      <c r="RR842" s="46"/>
      <c r="RS842" s="46"/>
      <c r="RT842" s="46"/>
      <c r="RU842" s="46"/>
      <c r="RV842" s="46"/>
      <c r="RW842" s="46"/>
      <c r="RX842" s="46"/>
      <c r="RY842" s="46"/>
      <c r="RZ842" s="46"/>
      <c r="SA842" s="46"/>
      <c r="SB842" s="46"/>
      <c r="SC842" s="46"/>
      <c r="SD842" s="46"/>
      <c r="SE842" s="46"/>
      <c r="SF842" s="46"/>
      <c r="SG842" s="46"/>
      <c r="SH842" s="46"/>
      <c r="SI842" s="46"/>
      <c r="SJ842" s="46"/>
      <c r="SK842" s="46"/>
      <c r="SL842" s="46"/>
      <c r="SM842" s="46"/>
      <c r="SN842" s="46"/>
      <c r="SO842" s="46"/>
      <c r="SP842" s="46"/>
      <c r="SQ842" s="46"/>
      <c r="SR842" s="46"/>
      <c r="SS842" s="46"/>
      <c r="ST842" s="46"/>
      <c r="SU842" s="46"/>
      <c r="SV842" s="46"/>
      <c r="SW842" s="46"/>
      <c r="SX842" s="46"/>
      <c r="SY842" s="46"/>
      <c r="SZ842" s="46"/>
      <c r="TA842" s="46"/>
      <c r="TB842" s="46"/>
      <c r="TC842" s="46"/>
      <c r="TD842" s="46"/>
      <c r="TE842" s="46"/>
      <c r="TF842" s="46"/>
      <c r="TG842" s="46"/>
      <c r="TH842" s="46"/>
      <c r="TI842" s="46"/>
      <c r="TJ842" s="46"/>
      <c r="TK842" s="46"/>
      <c r="TL842" s="46"/>
      <c r="TM842" s="46"/>
      <c r="TN842" s="46"/>
      <c r="TO842" s="46"/>
      <c r="TP842" s="46"/>
      <c r="TQ842" s="46"/>
      <c r="TR842" s="46"/>
      <c r="TS842" s="46"/>
      <c r="TT842" s="46"/>
      <c r="TU842" s="46"/>
      <c r="TV842" s="46"/>
      <c r="TW842" s="46"/>
      <c r="TX842" s="46"/>
      <c r="TY842" s="46"/>
      <c r="TZ842" s="46"/>
      <c r="UA842" s="46"/>
      <c r="UB842" s="46"/>
      <c r="UC842" s="46"/>
      <c r="UD842" s="46"/>
      <c r="UE842" s="46"/>
      <c r="UF842" s="46"/>
      <c r="UG842" s="46"/>
      <c r="UH842" s="46"/>
      <c r="UI842" s="46"/>
      <c r="UJ842" s="46"/>
      <c r="UK842" s="46"/>
      <c r="UL842" s="46"/>
      <c r="UM842" s="46"/>
      <c r="UN842" s="46"/>
      <c r="UO842" s="46"/>
      <c r="UP842" s="46"/>
      <c r="UQ842" s="46"/>
      <c r="UR842" s="46"/>
      <c r="US842" s="46"/>
      <c r="UT842" s="46"/>
      <c r="UU842" s="46"/>
      <c r="UV842" s="46"/>
      <c r="UW842" s="46"/>
      <c r="UX842" s="46"/>
      <c r="UY842" s="46"/>
      <c r="UZ842" s="46"/>
      <c r="VA842" s="46"/>
      <c r="VB842" s="46"/>
      <c r="VC842" s="46"/>
      <c r="VD842" s="46"/>
      <c r="VE842" s="46"/>
      <c r="VF842" s="46"/>
      <c r="VG842" s="46"/>
      <c r="VH842" s="46"/>
      <c r="VI842" s="46"/>
      <c r="VJ842" s="46"/>
      <c r="VK842" s="46"/>
      <c r="VL842" s="46"/>
      <c r="VM842" s="46"/>
      <c r="VN842" s="46"/>
      <c r="VO842" s="46"/>
      <c r="VP842" s="46"/>
      <c r="VQ842" s="46"/>
      <c r="VR842" s="46"/>
      <c r="VS842" s="46"/>
      <c r="VT842" s="46"/>
      <c r="VU842" s="46"/>
      <c r="VV842" s="46"/>
      <c r="VW842" s="46"/>
      <c r="VX842" s="46"/>
      <c r="VY842" s="46"/>
      <c r="VZ842" s="46"/>
      <c r="WA842" s="46"/>
      <c r="WB842" s="46"/>
      <c r="WC842" s="46"/>
      <c r="WD842" s="46"/>
      <c r="WE842" s="46"/>
      <c r="WF842" s="46"/>
      <c r="WG842" s="46"/>
      <c r="WH842" s="46"/>
      <c r="WI842" s="46"/>
      <c r="WJ842" s="46"/>
      <c r="WK842" s="4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76"/>
  <sheetViews>
    <sheetView workbookViewId="0">
      <selection activeCell="F7" sqref="F7"/>
    </sheetView>
  </sheetViews>
  <sheetFormatPr baseColWidth="10" defaultRowHeight="15" x14ac:dyDescent="0.25"/>
  <cols>
    <col min="1" max="1" width="17.42578125" customWidth="1"/>
    <col min="3" max="3" width="15.5703125" customWidth="1"/>
    <col min="4" max="4" width="13.85546875" customWidth="1"/>
  </cols>
  <sheetData>
    <row r="1" spans="1:10" x14ac:dyDescent="0.25">
      <c r="A1" s="2" t="s">
        <v>33</v>
      </c>
      <c r="B1" s="2" t="s">
        <v>34</v>
      </c>
    </row>
    <row r="2" spans="1:10" x14ac:dyDescent="0.25">
      <c r="A2" t="s">
        <v>2165</v>
      </c>
      <c r="B2" s="9">
        <v>0</v>
      </c>
      <c r="C2" t="s">
        <v>1598</v>
      </c>
    </row>
    <row r="3" spans="1:10" x14ac:dyDescent="0.25">
      <c r="A3" t="s">
        <v>2164</v>
      </c>
      <c r="B3" s="9">
        <v>1</v>
      </c>
      <c r="C3" t="s">
        <v>1603</v>
      </c>
    </row>
    <row r="4" spans="1:10" x14ac:dyDescent="0.25">
      <c r="A4" t="s">
        <v>2166</v>
      </c>
      <c r="B4" s="9">
        <v>2</v>
      </c>
      <c r="C4" t="s">
        <v>1604</v>
      </c>
    </row>
    <row r="5" spans="1:10" x14ac:dyDescent="0.25">
      <c r="A5" t="s">
        <v>2167</v>
      </c>
      <c r="B5" s="9">
        <v>3</v>
      </c>
      <c r="C5" t="s">
        <v>1605</v>
      </c>
    </row>
    <row r="8" spans="1:10" x14ac:dyDescent="0.25">
      <c r="A8" s="1" t="s">
        <v>1598</v>
      </c>
      <c r="B8" s="1" t="s">
        <v>1599</v>
      </c>
      <c r="C8" s="1" t="s">
        <v>1600</v>
      </c>
      <c r="D8" s="1" t="s">
        <v>1601</v>
      </c>
    </row>
    <row r="9" spans="1:10" x14ac:dyDescent="0.25">
      <c r="A9" s="5" t="s">
        <v>2168</v>
      </c>
      <c r="B9" s="6" t="s">
        <v>2169</v>
      </c>
      <c r="C9" s="7" t="s">
        <v>2170</v>
      </c>
      <c r="D9" s="8" t="s">
        <v>2171</v>
      </c>
      <c r="F9" s="9"/>
      <c r="G9" s="46"/>
      <c r="H9" s="46"/>
      <c r="I9" s="46"/>
      <c r="J9" s="46"/>
    </row>
    <row r="10" spans="1:10" x14ac:dyDescent="0.25">
      <c r="A10" s="5" t="s">
        <v>2172</v>
      </c>
      <c r="B10" s="6" t="s">
        <v>2173</v>
      </c>
      <c r="C10" s="7" t="s">
        <v>2174</v>
      </c>
      <c r="D10" s="8" t="s">
        <v>2175</v>
      </c>
      <c r="F10" s="9"/>
      <c r="G10" s="46"/>
      <c r="H10" s="46"/>
      <c r="I10" s="46"/>
      <c r="J10" s="46"/>
    </row>
    <row r="11" spans="1:10" x14ac:dyDescent="0.25">
      <c r="A11" s="5" t="s">
        <v>2176</v>
      </c>
      <c r="B11" s="6" t="s">
        <v>2177</v>
      </c>
      <c r="C11" s="7" t="s">
        <v>2178</v>
      </c>
      <c r="D11" s="8" t="s">
        <v>2179</v>
      </c>
      <c r="F11" s="9"/>
      <c r="G11" s="46"/>
      <c r="H11" s="46"/>
      <c r="I11" s="46"/>
      <c r="J11" s="46"/>
    </row>
    <row r="12" spans="1:10" x14ac:dyDescent="0.25">
      <c r="A12" s="5" t="s">
        <v>2180</v>
      </c>
      <c r="B12" s="6" t="s">
        <v>2181</v>
      </c>
      <c r="C12" s="7" t="s">
        <v>2182</v>
      </c>
      <c r="D12" s="8" t="s">
        <v>2183</v>
      </c>
      <c r="F12" s="9"/>
      <c r="G12" s="46"/>
      <c r="H12" s="46"/>
      <c r="I12" s="46"/>
      <c r="J12" s="46"/>
    </row>
    <row r="13" spans="1:10" x14ac:dyDescent="0.25">
      <c r="A13" s="5" t="s">
        <v>2184</v>
      </c>
      <c r="B13" s="6" t="s">
        <v>2185</v>
      </c>
      <c r="C13" s="7" t="s">
        <v>2186</v>
      </c>
      <c r="D13" s="8" t="s">
        <v>2187</v>
      </c>
      <c r="F13" s="9"/>
      <c r="G13" s="46"/>
      <c r="H13" s="46"/>
      <c r="I13" s="46"/>
      <c r="J13" s="46"/>
    </row>
    <row r="14" spans="1:10" x14ac:dyDescent="0.25">
      <c r="A14" s="5" t="s">
        <v>2188</v>
      </c>
      <c r="B14" s="6" t="s">
        <v>2189</v>
      </c>
      <c r="C14" s="7" t="s">
        <v>2190</v>
      </c>
      <c r="D14" s="8" t="s">
        <v>2191</v>
      </c>
      <c r="F14" s="9"/>
      <c r="G14" s="46"/>
      <c r="H14" s="46"/>
      <c r="I14" s="46"/>
      <c r="J14" s="46"/>
    </row>
    <row r="15" spans="1:10" x14ac:dyDescent="0.25">
      <c r="A15" s="5" t="s">
        <v>2192</v>
      </c>
      <c r="B15" s="6" t="s">
        <v>2193</v>
      </c>
      <c r="C15" s="7" t="s">
        <v>2194</v>
      </c>
      <c r="D15" s="8" t="s">
        <v>2195</v>
      </c>
      <c r="F15" s="9"/>
      <c r="G15" s="46"/>
      <c r="H15" s="46"/>
      <c r="I15" s="46"/>
      <c r="J15" s="46"/>
    </row>
    <row r="16" spans="1:10" x14ac:dyDescent="0.25">
      <c r="A16" s="5" t="s">
        <v>2196</v>
      </c>
      <c r="B16" s="6" t="s">
        <v>2197</v>
      </c>
      <c r="C16" s="7" t="s">
        <v>2198</v>
      </c>
      <c r="D16" s="8" t="s">
        <v>2199</v>
      </c>
      <c r="F16" s="9"/>
      <c r="G16" s="46"/>
      <c r="H16" s="46"/>
      <c r="I16" s="46"/>
      <c r="J16" s="46"/>
    </row>
    <row r="17" spans="1:10" x14ac:dyDescent="0.25">
      <c r="A17" s="5" t="s">
        <v>2200</v>
      </c>
      <c r="C17" s="7" t="s">
        <v>2201</v>
      </c>
      <c r="D17" s="8" t="s">
        <v>2202</v>
      </c>
      <c r="F17" s="9"/>
      <c r="G17" s="46"/>
      <c r="H17" s="46"/>
      <c r="I17" s="46"/>
      <c r="J17" s="46"/>
    </row>
    <row r="18" spans="1:10" x14ac:dyDescent="0.25">
      <c r="A18" s="5" t="s">
        <v>2203</v>
      </c>
      <c r="C18" s="7" t="s">
        <v>2204</v>
      </c>
      <c r="D18" s="8" t="s">
        <v>2205</v>
      </c>
      <c r="F18" s="9"/>
      <c r="G18" s="46"/>
      <c r="H18" s="46"/>
      <c r="I18" s="46"/>
      <c r="J18" s="46"/>
    </row>
    <row r="19" spans="1:10" x14ac:dyDescent="0.25">
      <c r="A19" s="5" t="s">
        <v>2206</v>
      </c>
      <c r="C19" s="7" t="s">
        <v>2207</v>
      </c>
      <c r="D19" s="8" t="s">
        <v>2208</v>
      </c>
      <c r="F19" s="9"/>
      <c r="G19" s="46"/>
      <c r="H19" s="46"/>
      <c r="I19" s="46"/>
      <c r="J19" s="46"/>
    </row>
    <row r="20" spans="1:10" x14ac:dyDescent="0.25">
      <c r="A20" s="5" t="s">
        <v>2209</v>
      </c>
      <c r="C20" s="7" t="s">
        <v>2210</v>
      </c>
      <c r="D20" s="8" t="s">
        <v>2211</v>
      </c>
      <c r="F20" s="9"/>
      <c r="G20" s="46"/>
      <c r="H20" s="46"/>
      <c r="I20" s="46"/>
      <c r="J20" s="46"/>
    </row>
    <row r="21" spans="1:10" x14ac:dyDescent="0.25">
      <c r="A21" s="5" t="s">
        <v>2212</v>
      </c>
      <c r="C21" s="7" t="s">
        <v>2213</v>
      </c>
      <c r="D21" s="43" t="s">
        <v>2214</v>
      </c>
      <c r="F21" s="9"/>
      <c r="G21" s="46"/>
      <c r="H21" s="46"/>
      <c r="I21" s="46"/>
      <c r="J21" s="46"/>
    </row>
    <row r="22" spans="1:10" x14ac:dyDescent="0.25">
      <c r="A22" s="5" t="s">
        <v>2215</v>
      </c>
      <c r="F22" s="9"/>
      <c r="G22" s="46"/>
      <c r="H22" s="46"/>
      <c r="I22" s="46"/>
      <c r="J22" s="46"/>
    </row>
    <row r="23" spans="1:10" x14ac:dyDescent="0.25">
      <c r="A23" s="5" t="s">
        <v>2216</v>
      </c>
      <c r="F23" s="9"/>
      <c r="G23" s="46"/>
      <c r="H23" s="46"/>
      <c r="I23" s="46"/>
      <c r="J23" s="46"/>
    </row>
    <row r="24" spans="1:10" x14ac:dyDescent="0.25">
      <c r="A24" s="5" t="s">
        <v>2217</v>
      </c>
      <c r="F24" s="9"/>
      <c r="G24" s="46"/>
      <c r="H24" s="46"/>
      <c r="I24" s="46"/>
      <c r="J24" s="46"/>
    </row>
    <row r="25" spans="1:10" x14ac:dyDescent="0.25">
      <c r="A25" s="5" t="s">
        <v>2218</v>
      </c>
      <c r="F25" s="9"/>
      <c r="G25" s="46"/>
      <c r="H25" s="46"/>
      <c r="I25" s="46"/>
      <c r="J25" s="46"/>
    </row>
    <row r="26" spans="1:10" x14ac:dyDescent="0.25">
      <c r="A26" s="5" t="s">
        <v>2219</v>
      </c>
      <c r="F26" s="9"/>
      <c r="G26" s="46"/>
      <c r="H26" s="46"/>
      <c r="I26" s="46"/>
      <c r="J26" s="46"/>
    </row>
    <row r="27" spans="1:10" x14ac:dyDescent="0.25">
      <c r="A27" s="5" t="s">
        <v>2220</v>
      </c>
      <c r="F27" s="9"/>
      <c r="G27" s="46"/>
      <c r="H27" s="46"/>
      <c r="I27" s="46"/>
      <c r="J27" s="46"/>
    </row>
    <row r="28" spans="1:10" x14ac:dyDescent="0.25">
      <c r="A28" s="5" t="s">
        <v>2221</v>
      </c>
      <c r="F28" s="9"/>
      <c r="G28" s="46"/>
      <c r="H28" s="46"/>
      <c r="I28" s="46"/>
      <c r="J28" s="46"/>
    </row>
    <row r="29" spans="1:10" x14ac:dyDescent="0.25">
      <c r="A29" s="5" t="s">
        <v>2222</v>
      </c>
      <c r="F29" s="9"/>
      <c r="G29" s="46"/>
      <c r="H29" s="46"/>
      <c r="I29" s="46"/>
      <c r="J29" s="46"/>
    </row>
    <row r="30" spans="1:10" x14ac:dyDescent="0.25">
      <c r="A30" s="5" t="s">
        <v>2223</v>
      </c>
      <c r="F30" s="9"/>
      <c r="G30" s="46"/>
      <c r="H30" s="46"/>
      <c r="I30" s="46"/>
      <c r="J30" s="46"/>
    </row>
    <row r="31" spans="1:10" x14ac:dyDescent="0.25">
      <c r="A31" s="5" t="s">
        <v>2224</v>
      </c>
      <c r="F31" s="9"/>
      <c r="G31" s="46"/>
      <c r="H31" s="46"/>
      <c r="I31" s="46"/>
      <c r="J31" s="46"/>
    </row>
    <row r="32" spans="1:10" x14ac:dyDescent="0.25">
      <c r="A32" s="5" t="s">
        <v>2225</v>
      </c>
      <c r="F32" s="9"/>
      <c r="G32" s="46"/>
      <c r="H32" s="46"/>
      <c r="I32" s="46"/>
      <c r="J32" s="46"/>
    </row>
    <row r="33" spans="1:10" x14ac:dyDescent="0.25">
      <c r="A33" s="5" t="s">
        <v>2226</v>
      </c>
      <c r="F33" s="9"/>
      <c r="G33" s="46"/>
      <c r="H33" s="46"/>
      <c r="I33" s="46"/>
      <c r="J33" s="46"/>
    </row>
    <row r="34" spans="1:10" x14ac:dyDescent="0.25">
      <c r="A34" s="5" t="s">
        <v>2227</v>
      </c>
      <c r="F34" s="9"/>
      <c r="G34" s="46"/>
      <c r="H34" s="46"/>
      <c r="I34" s="46"/>
      <c r="J34" s="46"/>
    </row>
    <row r="35" spans="1:10" x14ac:dyDescent="0.25">
      <c r="A35" s="5" t="s">
        <v>2228</v>
      </c>
      <c r="F35" s="9"/>
      <c r="G35" s="46"/>
      <c r="H35" s="46"/>
      <c r="I35" s="46"/>
      <c r="J35" s="46"/>
    </row>
    <row r="36" spans="1:10" x14ac:dyDescent="0.25">
      <c r="A36" s="5" t="s">
        <v>2229</v>
      </c>
      <c r="F36" s="9"/>
      <c r="G36" s="46"/>
      <c r="H36" s="46"/>
      <c r="I36" s="46"/>
      <c r="J36" s="46"/>
    </row>
    <row r="37" spans="1:10" x14ac:dyDescent="0.25">
      <c r="A37" s="5" t="s">
        <v>2230</v>
      </c>
      <c r="F37" s="9"/>
      <c r="G37" s="46"/>
      <c r="H37" s="46"/>
      <c r="I37" s="46"/>
      <c r="J37" s="46"/>
    </row>
    <row r="38" spans="1:10" x14ac:dyDescent="0.25">
      <c r="A38" s="5" t="s">
        <v>2231</v>
      </c>
      <c r="F38" s="9"/>
      <c r="G38" s="46"/>
      <c r="H38" s="46"/>
      <c r="I38" s="46"/>
      <c r="J38" s="46"/>
    </row>
    <row r="39" spans="1:10" x14ac:dyDescent="0.25">
      <c r="A39" s="5" t="s">
        <v>2232</v>
      </c>
      <c r="F39" s="9"/>
      <c r="G39" s="46"/>
      <c r="H39" s="46"/>
      <c r="I39" s="46"/>
      <c r="J39" s="46"/>
    </row>
    <row r="40" spans="1:10" x14ac:dyDescent="0.25">
      <c r="A40" s="5" t="s">
        <v>2233</v>
      </c>
      <c r="F40" s="9"/>
      <c r="G40" s="46"/>
      <c r="H40" s="46"/>
      <c r="I40" s="46"/>
      <c r="J40" s="46"/>
    </row>
    <row r="41" spans="1:10" x14ac:dyDescent="0.25">
      <c r="A41" s="5" t="s">
        <v>2234</v>
      </c>
      <c r="F41" s="9"/>
      <c r="G41" s="46"/>
      <c r="H41" s="46"/>
      <c r="I41" s="46"/>
      <c r="J41" s="46"/>
    </row>
    <row r="42" spans="1:10" x14ac:dyDescent="0.25">
      <c r="A42" s="5" t="s">
        <v>2235</v>
      </c>
      <c r="F42" s="9"/>
      <c r="G42" s="46"/>
      <c r="H42" s="46"/>
      <c r="I42" s="46"/>
      <c r="J42" s="46"/>
    </row>
    <row r="43" spans="1:10" x14ac:dyDescent="0.25">
      <c r="A43" s="5" t="s">
        <v>2236</v>
      </c>
      <c r="F43" s="9"/>
      <c r="G43" s="46"/>
      <c r="H43" s="46"/>
      <c r="I43" s="46"/>
      <c r="J43" s="46"/>
    </row>
    <row r="44" spans="1:10" x14ac:dyDescent="0.25">
      <c r="A44" s="5" t="s">
        <v>2237</v>
      </c>
      <c r="F44" s="9"/>
      <c r="G44" s="46"/>
      <c r="H44" s="46"/>
      <c r="I44" s="46"/>
      <c r="J44" s="46"/>
    </row>
    <row r="45" spans="1:10" x14ac:dyDescent="0.25">
      <c r="A45" s="5" t="s">
        <v>2238</v>
      </c>
      <c r="F45" s="9"/>
      <c r="G45" s="46"/>
      <c r="H45" s="46"/>
      <c r="I45" s="46"/>
      <c r="J45" s="46"/>
    </row>
    <row r="46" spans="1:10" x14ac:dyDescent="0.25">
      <c r="A46" s="5" t="s">
        <v>2239</v>
      </c>
      <c r="F46" s="9"/>
      <c r="G46" s="46"/>
      <c r="H46" s="46"/>
      <c r="I46" s="46"/>
      <c r="J46" s="46"/>
    </row>
    <row r="47" spans="1:10" x14ac:dyDescent="0.25">
      <c r="A47" s="5" t="s">
        <v>2240</v>
      </c>
      <c r="F47" s="9"/>
      <c r="G47" s="46"/>
      <c r="H47" s="46"/>
      <c r="I47" s="46"/>
      <c r="J47" s="46"/>
    </row>
    <row r="48" spans="1:10" x14ac:dyDescent="0.25">
      <c r="A48" s="5" t="s">
        <v>2241</v>
      </c>
      <c r="F48" s="9"/>
      <c r="G48" s="46"/>
      <c r="H48" s="46"/>
      <c r="I48" s="46"/>
      <c r="J48" s="46"/>
    </row>
    <row r="49" spans="1:10" x14ac:dyDescent="0.25">
      <c r="A49" s="5" t="s">
        <v>2242</v>
      </c>
      <c r="F49" s="9"/>
      <c r="G49" s="46"/>
      <c r="H49" s="46"/>
      <c r="I49" s="46"/>
      <c r="J49" s="46"/>
    </row>
    <row r="50" spans="1:10" x14ac:dyDescent="0.25">
      <c r="A50" s="5" t="s">
        <v>2243</v>
      </c>
      <c r="F50" s="9"/>
      <c r="G50" s="46"/>
      <c r="H50" s="46"/>
      <c r="I50" s="46"/>
      <c r="J50" s="46"/>
    </row>
    <row r="51" spans="1:10" x14ac:dyDescent="0.25">
      <c r="A51" s="5" t="s">
        <v>2244</v>
      </c>
      <c r="F51" s="9"/>
      <c r="G51" s="46"/>
      <c r="H51" s="46"/>
      <c r="I51" s="46"/>
      <c r="J51" s="46"/>
    </row>
    <row r="52" spans="1:10" x14ac:dyDescent="0.25">
      <c r="A52" s="5" t="s">
        <v>2245</v>
      </c>
      <c r="F52" s="9"/>
      <c r="G52" s="46"/>
      <c r="H52" s="46"/>
      <c r="I52" s="46"/>
      <c r="J52" s="46"/>
    </row>
    <row r="53" spans="1:10" x14ac:dyDescent="0.25">
      <c r="A53" s="5" t="s">
        <v>2246</v>
      </c>
      <c r="F53" s="9"/>
      <c r="G53" s="46"/>
      <c r="H53" s="46"/>
      <c r="I53" s="46"/>
      <c r="J53" s="46"/>
    </row>
    <row r="54" spans="1:10" x14ac:dyDescent="0.25">
      <c r="A54" s="5" t="s">
        <v>2247</v>
      </c>
      <c r="F54" s="9"/>
      <c r="G54" s="46"/>
      <c r="H54" s="46"/>
      <c r="I54" s="46"/>
      <c r="J54" s="46"/>
    </row>
    <row r="55" spans="1:10" x14ac:dyDescent="0.25">
      <c r="A55" s="5" t="s">
        <v>2248</v>
      </c>
      <c r="F55" s="9"/>
      <c r="G55" s="46"/>
      <c r="H55" s="46"/>
      <c r="I55" s="46"/>
      <c r="J55" s="46"/>
    </row>
    <row r="56" spans="1:10" x14ac:dyDescent="0.25">
      <c r="A56" s="5" t="s">
        <v>2249</v>
      </c>
      <c r="F56" s="9"/>
      <c r="G56" s="46"/>
      <c r="H56" s="46"/>
      <c r="I56" s="46"/>
      <c r="J56" s="46"/>
    </row>
    <row r="57" spans="1:10" x14ac:dyDescent="0.25">
      <c r="A57" s="5" t="s">
        <v>2250</v>
      </c>
      <c r="F57" s="9"/>
      <c r="G57" s="46"/>
      <c r="H57" s="46"/>
      <c r="I57" s="46"/>
      <c r="J57" s="46"/>
    </row>
    <row r="58" spans="1:10" x14ac:dyDescent="0.25">
      <c r="A58" s="5" t="s">
        <v>2251</v>
      </c>
      <c r="F58" s="9"/>
      <c r="G58" s="46"/>
      <c r="H58" s="46"/>
      <c r="I58" s="46"/>
      <c r="J58" s="46"/>
    </row>
    <row r="59" spans="1:10" x14ac:dyDescent="0.25">
      <c r="A59" s="5" t="s">
        <v>2252</v>
      </c>
      <c r="F59" s="9"/>
      <c r="G59" s="46"/>
      <c r="H59" s="46"/>
      <c r="I59" s="46"/>
      <c r="J59" s="46"/>
    </row>
    <row r="60" spans="1:10" x14ac:dyDescent="0.25">
      <c r="A60" s="5" t="s">
        <v>2253</v>
      </c>
      <c r="F60" s="9"/>
      <c r="G60" s="46"/>
      <c r="H60" s="46"/>
      <c r="I60" s="46"/>
      <c r="J60" s="46"/>
    </row>
    <row r="61" spans="1:10" x14ac:dyDescent="0.25">
      <c r="A61" s="5" t="s">
        <v>2254</v>
      </c>
      <c r="F61" s="9"/>
      <c r="G61" s="46"/>
      <c r="H61" s="46"/>
      <c r="I61" s="46"/>
      <c r="J61" s="46"/>
    </row>
    <row r="62" spans="1:10" x14ac:dyDescent="0.25">
      <c r="A62" s="5" t="s">
        <v>2255</v>
      </c>
      <c r="F62" s="9"/>
      <c r="G62" s="46"/>
      <c r="H62" s="46"/>
      <c r="I62" s="46"/>
      <c r="J62" s="46"/>
    </row>
    <row r="63" spans="1:10" x14ac:dyDescent="0.25">
      <c r="A63" s="5" t="s">
        <v>2256</v>
      </c>
      <c r="F63" s="9"/>
      <c r="G63" s="46"/>
      <c r="H63" s="46"/>
      <c r="I63" s="46"/>
      <c r="J63" s="46"/>
    </row>
    <row r="64" spans="1:10" x14ac:dyDescent="0.25">
      <c r="A64" s="5" t="s">
        <v>2257</v>
      </c>
      <c r="F64" s="9"/>
      <c r="G64" s="46"/>
      <c r="H64" s="46"/>
      <c r="I64" s="46"/>
      <c r="J64" s="46"/>
    </row>
    <row r="65" spans="1:10" x14ac:dyDescent="0.25">
      <c r="A65" s="5" t="s">
        <v>2258</v>
      </c>
      <c r="F65" s="9"/>
      <c r="G65" s="46"/>
      <c r="H65" s="46"/>
      <c r="I65" s="46"/>
      <c r="J65" s="46"/>
    </row>
    <row r="66" spans="1:10" x14ac:dyDescent="0.25">
      <c r="A66" s="5" t="s">
        <v>2259</v>
      </c>
      <c r="F66" s="9"/>
      <c r="G66" s="46"/>
      <c r="H66" s="46"/>
      <c r="I66" s="46"/>
      <c r="J66" s="46"/>
    </row>
    <row r="67" spans="1:10" x14ac:dyDescent="0.25">
      <c r="A67" s="5" t="s">
        <v>2260</v>
      </c>
      <c r="F67" s="9"/>
      <c r="G67" s="46"/>
      <c r="H67" s="46"/>
      <c r="I67" s="46"/>
      <c r="J67" s="46"/>
    </row>
    <row r="68" spans="1:10" x14ac:dyDescent="0.25">
      <c r="A68" s="5" t="s">
        <v>2261</v>
      </c>
      <c r="F68" s="9"/>
      <c r="G68" s="46"/>
      <c r="H68" s="46"/>
      <c r="I68" s="46"/>
      <c r="J68" s="46"/>
    </row>
    <row r="69" spans="1:10" x14ac:dyDescent="0.25">
      <c r="A69" s="5" t="s">
        <v>2262</v>
      </c>
      <c r="F69" s="9"/>
      <c r="G69" s="46"/>
      <c r="H69" s="46"/>
      <c r="I69" s="46"/>
      <c r="J69" s="46"/>
    </row>
    <row r="70" spans="1:10" x14ac:dyDescent="0.25">
      <c r="A70" s="5" t="s">
        <v>2263</v>
      </c>
      <c r="F70" s="9"/>
      <c r="G70" s="46"/>
      <c r="H70" s="46"/>
      <c r="I70" s="46"/>
      <c r="J70" s="46"/>
    </row>
    <row r="71" spans="1:10" x14ac:dyDescent="0.25">
      <c r="A71" s="5" t="s">
        <v>2264</v>
      </c>
      <c r="F71" s="9"/>
      <c r="G71" s="46"/>
      <c r="H71" s="46"/>
      <c r="I71" s="46"/>
      <c r="J71" s="46"/>
    </row>
    <row r="72" spans="1:10" x14ac:dyDescent="0.25">
      <c r="A72" s="5" t="s">
        <v>2265</v>
      </c>
      <c r="F72" s="9"/>
      <c r="G72" s="46"/>
      <c r="H72" s="46"/>
      <c r="I72" s="46"/>
      <c r="J72" s="46"/>
    </row>
    <row r="73" spans="1:10" x14ac:dyDescent="0.25">
      <c r="A73" s="5" t="s">
        <v>2266</v>
      </c>
      <c r="F73" s="9"/>
      <c r="G73" s="46"/>
      <c r="H73" s="46"/>
      <c r="I73" s="46"/>
      <c r="J73" s="46"/>
    </row>
    <row r="74" spans="1:10" x14ac:dyDescent="0.25">
      <c r="A74" s="5" t="s">
        <v>2267</v>
      </c>
      <c r="F74" s="9"/>
      <c r="G74" s="46"/>
      <c r="H74" s="46"/>
      <c r="I74" s="46"/>
      <c r="J74" s="46"/>
    </row>
    <row r="75" spans="1:10" x14ac:dyDescent="0.25">
      <c r="A75" s="5" t="s">
        <v>2268</v>
      </c>
      <c r="F75" s="9"/>
      <c r="G75" s="46"/>
      <c r="H75" s="46"/>
      <c r="I75" s="46"/>
      <c r="J75" s="46"/>
    </row>
    <row r="76" spans="1:10" x14ac:dyDescent="0.25">
      <c r="A76" s="5" t="s">
        <v>2269</v>
      </c>
      <c r="F76" s="9"/>
      <c r="G76" s="46"/>
      <c r="H76" s="46"/>
      <c r="I76" s="46"/>
      <c r="J76" s="4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R1497"/>
  <sheetViews>
    <sheetView topLeftCell="F1" workbookViewId="0">
      <selection activeCell="K12" sqref="K12"/>
    </sheetView>
  </sheetViews>
  <sheetFormatPr baseColWidth="10" defaultRowHeight="15" x14ac:dyDescent="0.25"/>
  <cols>
    <col min="2" max="2" width="46.28515625" customWidth="1"/>
    <col min="3" max="3" width="11.42578125" style="18"/>
    <col min="7" max="7" width="20" customWidth="1"/>
    <col min="16" max="16" width="12.28515625" style="15" bestFit="1" customWidth="1"/>
  </cols>
  <sheetData>
    <row r="1" spans="2:122" x14ac:dyDescent="0.25">
      <c r="B1" s="13" t="s">
        <v>90</v>
      </c>
      <c r="C1" s="91" t="s">
        <v>89</v>
      </c>
      <c r="D1" t="s">
        <v>100</v>
      </c>
      <c r="G1" s="14" t="s">
        <v>99</v>
      </c>
      <c r="H1" s="14" t="s">
        <v>89</v>
      </c>
      <c r="I1" s="14" t="s">
        <v>98</v>
      </c>
      <c r="J1" t="s">
        <v>88</v>
      </c>
      <c r="M1" s="15" t="s">
        <v>89</v>
      </c>
      <c r="N1" s="15" t="s">
        <v>98</v>
      </c>
      <c r="O1" s="15" t="s">
        <v>109</v>
      </c>
      <c r="P1" s="15" t="s">
        <v>4833</v>
      </c>
      <c r="Q1" s="15" t="s">
        <v>110</v>
      </c>
    </row>
    <row r="2" spans="2:122" x14ac:dyDescent="0.25">
      <c r="B2" s="90" t="s">
        <v>2270</v>
      </c>
      <c r="C2" s="92" t="s">
        <v>91</v>
      </c>
      <c r="D2" s="90" t="s">
        <v>101</v>
      </c>
      <c r="G2" s="14" t="s">
        <v>2277</v>
      </c>
      <c r="H2" s="36" t="s">
        <v>91</v>
      </c>
      <c r="I2" s="36" t="s">
        <v>1610</v>
      </c>
      <c r="J2" t="str">
        <f>CONCATENATE("gpo",H2,"_",I2)</f>
        <v>gpo1_01</v>
      </c>
      <c r="M2" s="3" t="s">
        <v>91</v>
      </c>
      <c r="N2" s="3" t="s">
        <v>1610</v>
      </c>
      <c r="O2" s="3" t="s">
        <v>1902</v>
      </c>
      <c r="P2" s="3" t="s">
        <v>3337</v>
      </c>
      <c r="Q2" s="15" t="s">
        <v>2413</v>
      </c>
      <c r="U2" s="10"/>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row>
    <row r="3" spans="2:122" x14ac:dyDescent="0.25">
      <c r="B3" s="90" t="s">
        <v>2271</v>
      </c>
      <c r="C3" s="92" t="s">
        <v>92</v>
      </c>
      <c r="D3" s="90" t="s">
        <v>102</v>
      </c>
      <c r="G3" s="14" t="s">
        <v>2278</v>
      </c>
      <c r="H3" s="36" t="s">
        <v>92</v>
      </c>
      <c r="I3" s="36" t="s">
        <v>1610</v>
      </c>
      <c r="J3" s="14" t="str">
        <f t="shared" ref="J3:J66" si="0">CONCATENATE("gpo",H3,"_",I3)</f>
        <v>gpo2_01</v>
      </c>
      <c r="M3" s="3" t="s">
        <v>92</v>
      </c>
      <c r="N3" s="3" t="s">
        <v>1610</v>
      </c>
      <c r="O3" s="3" t="s">
        <v>1902</v>
      </c>
      <c r="P3" s="3" t="s">
        <v>3338</v>
      </c>
      <c r="Q3" s="15" t="s">
        <v>2415</v>
      </c>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row>
    <row r="4" spans="2:122" x14ac:dyDescent="0.25">
      <c r="B4" s="90" t="s">
        <v>2272</v>
      </c>
      <c r="C4" s="92" t="s">
        <v>93</v>
      </c>
      <c r="D4" s="90" t="s">
        <v>103</v>
      </c>
      <c r="G4" s="14" t="s">
        <v>2279</v>
      </c>
      <c r="H4" s="36" t="s">
        <v>93</v>
      </c>
      <c r="I4" s="36" t="s">
        <v>1610</v>
      </c>
      <c r="J4" s="14" t="str">
        <f t="shared" si="0"/>
        <v>gpo3_01</v>
      </c>
      <c r="M4" s="3" t="s">
        <v>94</v>
      </c>
      <c r="N4" s="3" t="s">
        <v>1610</v>
      </c>
      <c r="O4" s="3" t="s">
        <v>1902</v>
      </c>
      <c r="P4" s="3" t="s">
        <v>3339</v>
      </c>
      <c r="Q4" s="15" t="s">
        <v>2449</v>
      </c>
      <c r="U4" s="12" t="s">
        <v>2377</v>
      </c>
      <c r="V4" s="12" t="s">
        <v>2378</v>
      </c>
      <c r="W4" s="12" t="s">
        <v>2379</v>
      </c>
      <c r="X4" s="12" t="s">
        <v>2380</v>
      </c>
      <c r="Y4" s="12" t="s">
        <v>2381</v>
      </c>
      <c r="Z4" s="12" t="s">
        <v>2382</v>
      </c>
      <c r="AA4" s="12" t="s">
        <v>2383</v>
      </c>
      <c r="AB4" s="12" t="s">
        <v>2384</v>
      </c>
      <c r="AC4" s="12" t="s">
        <v>2385</v>
      </c>
      <c r="AD4" s="12" t="s">
        <v>2386</v>
      </c>
      <c r="AE4" s="12" t="s">
        <v>2387</v>
      </c>
      <c r="AF4" s="12" t="s">
        <v>2388</v>
      </c>
      <c r="AG4" s="12" t="s">
        <v>2389</v>
      </c>
      <c r="AH4" s="12" t="s">
        <v>2390</v>
      </c>
      <c r="AI4" s="12" t="s">
        <v>111</v>
      </c>
      <c r="AJ4" s="12" t="s">
        <v>112</v>
      </c>
      <c r="AK4" s="12" t="s">
        <v>113</v>
      </c>
      <c r="AL4" s="12" t="s">
        <v>114</v>
      </c>
      <c r="AM4" s="12" t="s">
        <v>115</v>
      </c>
      <c r="AN4" s="12" t="s">
        <v>116</v>
      </c>
      <c r="AO4" s="12" t="s">
        <v>117</v>
      </c>
      <c r="AP4" s="12" t="s">
        <v>118</v>
      </c>
      <c r="AQ4" s="12" t="s">
        <v>119</v>
      </c>
      <c r="AR4" s="12" t="s">
        <v>120</v>
      </c>
      <c r="AS4" s="12" t="s">
        <v>121</v>
      </c>
      <c r="AT4" s="12" t="s">
        <v>122</v>
      </c>
      <c r="AU4" s="12" t="s">
        <v>123</v>
      </c>
      <c r="AV4" s="12" t="s">
        <v>124</v>
      </c>
      <c r="AW4" s="12" t="s">
        <v>125</v>
      </c>
      <c r="AX4" s="12" t="s">
        <v>126</v>
      </c>
      <c r="AY4" s="12" t="s">
        <v>127</v>
      </c>
      <c r="AZ4" s="12" t="s">
        <v>128</v>
      </c>
      <c r="BA4" s="12" t="s">
        <v>129</v>
      </c>
      <c r="BB4" s="12" t="s">
        <v>130</v>
      </c>
      <c r="BC4" s="12" t="s">
        <v>131</v>
      </c>
      <c r="BD4" s="12" t="s">
        <v>132</v>
      </c>
      <c r="BE4" s="12" t="s">
        <v>133</v>
      </c>
      <c r="BF4" s="12" t="s">
        <v>2391</v>
      </c>
      <c r="BG4" s="12" t="s">
        <v>2392</v>
      </c>
      <c r="BH4" s="12" t="s">
        <v>2393</v>
      </c>
      <c r="BI4" s="12" t="s">
        <v>2394</v>
      </c>
      <c r="BJ4" s="12" t="s">
        <v>2395</v>
      </c>
      <c r="BK4" s="12" t="s">
        <v>2396</v>
      </c>
      <c r="BL4" s="12" t="s">
        <v>2397</v>
      </c>
      <c r="BM4" s="12" t="s">
        <v>2398</v>
      </c>
      <c r="BN4" s="12" t="s">
        <v>2399</v>
      </c>
      <c r="BO4" s="12" t="s">
        <v>134</v>
      </c>
      <c r="BP4" s="12" t="s">
        <v>135</v>
      </c>
      <c r="BQ4" s="12" t="s">
        <v>136</v>
      </c>
      <c r="BR4" s="12" t="s">
        <v>137</v>
      </c>
      <c r="BS4" s="12" t="s">
        <v>138</v>
      </c>
      <c r="BT4" s="12" t="s">
        <v>139</v>
      </c>
      <c r="BU4" s="12" t="s">
        <v>140</v>
      </c>
      <c r="BV4" s="12" t="s">
        <v>141</v>
      </c>
      <c r="BW4" s="12" t="s">
        <v>142</v>
      </c>
      <c r="BX4" s="12" t="s">
        <v>143</v>
      </c>
      <c r="BY4" s="12" t="s">
        <v>144</v>
      </c>
      <c r="BZ4" s="12" t="s">
        <v>145</v>
      </c>
      <c r="CA4" s="12" t="s">
        <v>146</v>
      </c>
      <c r="CB4" s="12" t="s">
        <v>147</v>
      </c>
      <c r="CC4" s="12" t="s">
        <v>148</v>
      </c>
      <c r="CD4" s="12" t="s">
        <v>149</v>
      </c>
      <c r="CE4" s="12" t="s">
        <v>150</v>
      </c>
      <c r="CF4" s="12" t="s">
        <v>151</v>
      </c>
      <c r="CG4" s="12" t="s">
        <v>152</v>
      </c>
      <c r="CH4" s="12" t="s">
        <v>153</v>
      </c>
      <c r="CI4" s="12" t="s">
        <v>154</v>
      </c>
      <c r="CJ4" s="12" t="s">
        <v>155</v>
      </c>
      <c r="CK4" s="12" t="s">
        <v>156</v>
      </c>
      <c r="CL4" s="12" t="s">
        <v>157</v>
      </c>
      <c r="CM4" s="12" t="s">
        <v>158</v>
      </c>
      <c r="CN4" s="12" t="s">
        <v>159</v>
      </c>
      <c r="CO4" s="12" t="s">
        <v>160</v>
      </c>
      <c r="CP4" s="12" t="s">
        <v>161</v>
      </c>
      <c r="CQ4" s="12" t="s">
        <v>162</v>
      </c>
      <c r="CR4" s="12" t="s">
        <v>163</v>
      </c>
      <c r="CS4" s="12" t="s">
        <v>164</v>
      </c>
      <c r="CT4" s="12" t="s">
        <v>165</v>
      </c>
      <c r="CU4" s="12" t="s">
        <v>166</v>
      </c>
      <c r="CV4" s="12" t="s">
        <v>167</v>
      </c>
      <c r="CW4" s="12" t="s">
        <v>168</v>
      </c>
      <c r="CX4" s="12" t="s">
        <v>169</v>
      </c>
      <c r="CY4" s="12" t="s">
        <v>170</v>
      </c>
      <c r="CZ4" s="12" t="s">
        <v>171</v>
      </c>
      <c r="DA4" s="12" t="s">
        <v>172</v>
      </c>
      <c r="DB4" s="12" t="s">
        <v>173</v>
      </c>
      <c r="DC4" s="12" t="s">
        <v>174</v>
      </c>
      <c r="DD4" s="12" t="s">
        <v>175</v>
      </c>
      <c r="DE4" s="12" t="s">
        <v>2400</v>
      </c>
      <c r="DF4" s="12" t="s">
        <v>2401</v>
      </c>
      <c r="DG4" s="12" t="s">
        <v>2402</v>
      </c>
      <c r="DH4" s="12" t="s">
        <v>2403</v>
      </c>
      <c r="DI4" s="12" t="s">
        <v>2404</v>
      </c>
      <c r="DJ4" s="12" t="s">
        <v>2405</v>
      </c>
      <c r="DK4" s="12" t="s">
        <v>2406</v>
      </c>
      <c r="DL4" s="12" t="s">
        <v>2407</v>
      </c>
      <c r="DM4" s="12" t="s">
        <v>2408</v>
      </c>
      <c r="DN4" s="12" t="s">
        <v>2409</v>
      </c>
      <c r="DO4" s="12" t="s">
        <v>2410</v>
      </c>
      <c r="DP4" s="12" t="s">
        <v>2411</v>
      </c>
      <c r="DQ4" s="12" t="s">
        <v>2412</v>
      </c>
    </row>
    <row r="5" spans="2:122" x14ac:dyDescent="0.25">
      <c r="B5" s="90" t="s">
        <v>2273</v>
      </c>
      <c r="C5" s="92" t="s">
        <v>94</v>
      </c>
      <c r="D5" s="90" t="s">
        <v>104</v>
      </c>
      <c r="G5" s="14" t="s">
        <v>2280</v>
      </c>
      <c r="H5" s="36" t="s">
        <v>94</v>
      </c>
      <c r="I5" s="36" t="s">
        <v>1610</v>
      </c>
      <c r="J5" s="14" t="str">
        <f t="shared" si="0"/>
        <v>gpo4_01</v>
      </c>
      <c r="M5" s="3" t="s">
        <v>95</v>
      </c>
      <c r="N5" s="3" t="s">
        <v>1610</v>
      </c>
      <c r="O5" s="3" t="s">
        <v>1902</v>
      </c>
      <c r="P5" s="3" t="s">
        <v>3340</v>
      </c>
      <c r="Q5" s="15" t="s">
        <v>2499</v>
      </c>
      <c r="U5" s="11" t="s">
        <v>2413</v>
      </c>
      <c r="V5" s="11" t="s">
        <v>2414</v>
      </c>
      <c r="W5" s="11" t="s">
        <v>2415</v>
      </c>
      <c r="X5" s="11" t="s">
        <v>2415</v>
      </c>
      <c r="Y5" s="11" t="s">
        <v>2416</v>
      </c>
      <c r="Z5" s="11" t="s">
        <v>2417</v>
      </c>
      <c r="AA5" s="11" t="s">
        <v>2418</v>
      </c>
      <c r="AB5" s="11" t="s">
        <v>2419</v>
      </c>
      <c r="AC5" s="11" t="s">
        <v>2420</v>
      </c>
      <c r="AD5" s="11" t="s">
        <v>2421</v>
      </c>
      <c r="AE5" s="11" t="s">
        <v>2422</v>
      </c>
      <c r="AF5" s="11" t="s">
        <v>2423</v>
      </c>
      <c r="AG5" s="11" t="s">
        <v>2424</v>
      </c>
      <c r="AH5" s="11" t="s">
        <v>2425</v>
      </c>
      <c r="AI5" s="11" t="s">
        <v>2426</v>
      </c>
      <c r="AJ5" s="11" t="s">
        <v>2427</v>
      </c>
      <c r="AK5" s="11" t="s">
        <v>2428</v>
      </c>
      <c r="AL5" s="11" t="s">
        <v>2429</v>
      </c>
      <c r="AM5" s="11" t="s">
        <v>2430</v>
      </c>
      <c r="AN5" s="11" t="s">
        <v>2431</v>
      </c>
      <c r="AO5" s="11" t="s">
        <v>2432</v>
      </c>
      <c r="AP5" s="11" t="s">
        <v>2433</v>
      </c>
      <c r="AQ5" s="11" t="s">
        <v>2434</v>
      </c>
      <c r="AR5" s="11" t="s">
        <v>2435</v>
      </c>
      <c r="AS5" s="11" t="s">
        <v>2436</v>
      </c>
      <c r="AT5" s="11" t="s">
        <v>2437</v>
      </c>
      <c r="AU5" s="11" t="s">
        <v>2438</v>
      </c>
      <c r="AV5" s="11" t="s">
        <v>2439</v>
      </c>
      <c r="AW5" s="11" t="s">
        <v>2440</v>
      </c>
      <c r="AX5" s="11" t="s">
        <v>2441</v>
      </c>
      <c r="AY5" s="11" t="s">
        <v>2442</v>
      </c>
      <c r="AZ5" s="11" t="s">
        <v>2443</v>
      </c>
      <c r="BA5" s="11" t="s">
        <v>2444</v>
      </c>
      <c r="BB5" s="11" t="s">
        <v>2445</v>
      </c>
      <c r="BC5" s="11" t="s">
        <v>2446</v>
      </c>
      <c r="BD5" s="11" t="s">
        <v>2447</v>
      </c>
      <c r="BE5" s="11" t="s">
        <v>2448</v>
      </c>
      <c r="BF5" s="11" t="s">
        <v>2449</v>
      </c>
      <c r="BG5" s="11" t="s">
        <v>2450</v>
      </c>
      <c r="BH5" s="11" t="s">
        <v>2451</v>
      </c>
      <c r="BI5" s="11" t="s">
        <v>2452</v>
      </c>
      <c r="BJ5" s="11" t="s">
        <v>2453</v>
      </c>
      <c r="BK5" s="11" t="s">
        <v>2454</v>
      </c>
      <c r="BL5" s="11" t="s">
        <v>2455</v>
      </c>
      <c r="BM5" s="11" t="s">
        <v>2456</v>
      </c>
      <c r="BN5" s="11" t="s">
        <v>2457</v>
      </c>
      <c r="BO5" s="11" t="s">
        <v>2458</v>
      </c>
      <c r="BP5" s="11" t="s">
        <v>2459</v>
      </c>
      <c r="BQ5" s="11" t="s">
        <v>2460</v>
      </c>
      <c r="BR5" s="11" t="s">
        <v>2461</v>
      </c>
      <c r="BS5" s="11" t="s">
        <v>2462</v>
      </c>
      <c r="BT5" s="11" t="s">
        <v>2463</v>
      </c>
      <c r="BU5" s="11" t="s">
        <v>2464</v>
      </c>
      <c r="BV5" s="11" t="s">
        <v>2465</v>
      </c>
      <c r="BW5" s="11" t="s">
        <v>2466</v>
      </c>
      <c r="BX5" s="11" t="s">
        <v>2467</v>
      </c>
      <c r="BY5" s="11" t="s">
        <v>2468</v>
      </c>
      <c r="BZ5" s="11" t="s">
        <v>2469</v>
      </c>
      <c r="CA5" s="11" t="s">
        <v>2470</v>
      </c>
      <c r="CB5" s="11" t="s">
        <v>2471</v>
      </c>
      <c r="CC5" s="11" t="s">
        <v>2472</v>
      </c>
      <c r="CD5" s="11" t="s">
        <v>2473</v>
      </c>
      <c r="CE5" s="11" t="s">
        <v>2474</v>
      </c>
      <c r="CF5" s="11" t="s">
        <v>2475</v>
      </c>
      <c r="CG5" s="11" t="s">
        <v>2476</v>
      </c>
      <c r="CH5" s="11" t="s">
        <v>2477</v>
      </c>
      <c r="CI5" s="11" t="s">
        <v>2478</v>
      </c>
      <c r="CJ5" s="11" t="s">
        <v>2478</v>
      </c>
      <c r="CK5" s="11" t="s">
        <v>2479</v>
      </c>
      <c r="CL5" s="11" t="s">
        <v>2480</v>
      </c>
      <c r="CM5" s="11" t="s">
        <v>2481</v>
      </c>
      <c r="CN5" s="11" t="s">
        <v>2482</v>
      </c>
      <c r="CO5" s="11" t="s">
        <v>2483</v>
      </c>
      <c r="CP5" s="11" t="s">
        <v>2484</v>
      </c>
      <c r="CQ5" s="11" t="s">
        <v>2485</v>
      </c>
      <c r="CR5" s="11" t="s">
        <v>2486</v>
      </c>
      <c r="CS5" s="11" t="s">
        <v>2487</v>
      </c>
      <c r="CT5" s="11" t="s">
        <v>2488</v>
      </c>
      <c r="CU5" s="11" t="s">
        <v>2489</v>
      </c>
      <c r="CV5" s="11" t="s">
        <v>2490</v>
      </c>
      <c r="CW5" s="11" t="s">
        <v>2491</v>
      </c>
      <c r="CX5" s="11" t="s">
        <v>2492</v>
      </c>
      <c r="CY5" s="11" t="s">
        <v>2493</v>
      </c>
      <c r="CZ5" s="11" t="s">
        <v>2494</v>
      </c>
      <c r="DA5" s="11" t="s">
        <v>2495</v>
      </c>
      <c r="DB5" s="11" t="s">
        <v>2496</v>
      </c>
      <c r="DC5" s="11" t="s">
        <v>2497</v>
      </c>
      <c r="DD5" s="11" t="s">
        <v>2498</v>
      </c>
      <c r="DE5" s="11" t="s">
        <v>2499</v>
      </c>
      <c r="DF5" s="11" t="s">
        <v>2500</v>
      </c>
      <c r="DG5" s="11" t="s">
        <v>2501</v>
      </c>
      <c r="DH5" s="11" t="s">
        <v>2502</v>
      </c>
      <c r="DI5" s="11" t="s">
        <v>2503</v>
      </c>
      <c r="DJ5" s="11" t="s">
        <v>2504</v>
      </c>
      <c r="DK5" s="11" t="s">
        <v>2505</v>
      </c>
      <c r="DL5" s="11" t="s">
        <v>2506</v>
      </c>
      <c r="DM5" s="11" t="s">
        <v>2507</v>
      </c>
      <c r="DN5" s="11" t="s">
        <v>2508</v>
      </c>
      <c r="DO5" s="11" t="s">
        <v>2416</v>
      </c>
      <c r="DP5" s="11" t="s">
        <v>2509</v>
      </c>
      <c r="DQ5" s="11" t="s">
        <v>2509</v>
      </c>
    </row>
    <row r="6" spans="2:122" x14ac:dyDescent="0.25">
      <c r="B6" s="90" t="s">
        <v>2274</v>
      </c>
      <c r="C6" s="92" t="s">
        <v>95</v>
      </c>
      <c r="D6" s="90" t="s">
        <v>105</v>
      </c>
      <c r="G6" s="14" t="s">
        <v>2281</v>
      </c>
      <c r="H6" s="36" t="s">
        <v>95</v>
      </c>
      <c r="I6" s="36" t="s">
        <v>1610</v>
      </c>
      <c r="J6" s="14" t="str">
        <f t="shared" si="0"/>
        <v>gpo5_01</v>
      </c>
      <c r="M6" s="3" t="s">
        <v>96</v>
      </c>
      <c r="N6" s="3" t="s">
        <v>1610</v>
      </c>
      <c r="O6" s="3" t="s">
        <v>1902</v>
      </c>
      <c r="P6" s="3" t="s">
        <v>3341</v>
      </c>
      <c r="Q6" s="15" t="s">
        <v>2501</v>
      </c>
      <c r="U6" s="11"/>
      <c r="V6" s="11"/>
      <c r="W6" s="11" t="s">
        <v>2510</v>
      </c>
      <c r="X6" s="11" t="s">
        <v>2510</v>
      </c>
      <c r="Y6" s="11" t="s">
        <v>2511</v>
      </c>
      <c r="Z6" s="11" t="s">
        <v>2512</v>
      </c>
      <c r="AA6" s="11" t="s">
        <v>2513</v>
      </c>
      <c r="AB6" s="11" t="s">
        <v>2514</v>
      </c>
      <c r="AC6" s="11" t="s">
        <v>2515</v>
      </c>
      <c r="AD6" s="11" t="s">
        <v>2516</v>
      </c>
      <c r="AE6" s="11" t="s">
        <v>2517</v>
      </c>
      <c r="AF6" s="11"/>
      <c r="AG6" s="11" t="s">
        <v>2518</v>
      </c>
      <c r="AH6" s="11" t="s">
        <v>2519</v>
      </c>
      <c r="AI6" s="11" t="s">
        <v>2520</v>
      </c>
      <c r="AJ6" s="11" t="s">
        <v>2521</v>
      </c>
      <c r="AK6" s="11" t="s">
        <v>2522</v>
      </c>
      <c r="AL6" s="11" t="s">
        <v>2523</v>
      </c>
      <c r="AM6" s="11"/>
      <c r="AN6" s="11"/>
      <c r="AO6" s="11"/>
      <c r="AP6" s="11" t="s">
        <v>2524</v>
      </c>
      <c r="AQ6" s="11"/>
      <c r="AR6" s="11" t="s">
        <v>2525</v>
      </c>
      <c r="AS6" s="11" t="s">
        <v>3332</v>
      </c>
      <c r="AT6" s="11" t="s">
        <v>2527</v>
      </c>
      <c r="AU6" s="11"/>
      <c r="AV6" s="11"/>
      <c r="AW6" s="11" t="s">
        <v>2528</v>
      </c>
      <c r="AX6" s="11"/>
      <c r="AY6" s="11"/>
      <c r="AZ6" s="11"/>
      <c r="BA6" s="11"/>
      <c r="BB6" s="11"/>
      <c r="BC6" s="11" t="s">
        <v>2529</v>
      </c>
      <c r="BD6" s="11"/>
      <c r="BE6" s="11"/>
      <c r="BF6" s="11"/>
      <c r="BG6" s="11"/>
      <c r="BH6" s="11"/>
      <c r="BI6" s="11"/>
      <c r="BJ6" s="11"/>
      <c r="BK6" s="11"/>
      <c r="BL6" s="11"/>
      <c r="BM6" s="11"/>
      <c r="BN6" s="11"/>
      <c r="BO6" s="11"/>
      <c r="BP6" s="11" t="s">
        <v>2530</v>
      </c>
      <c r="BQ6" s="11"/>
      <c r="BR6" s="11"/>
      <c r="BS6" s="11"/>
      <c r="BT6" s="11"/>
      <c r="BU6" s="11"/>
      <c r="BV6" s="11"/>
      <c r="BW6" s="11"/>
      <c r="BX6" s="11"/>
      <c r="BY6" s="11"/>
      <c r="BZ6" s="11"/>
      <c r="CA6" s="11"/>
      <c r="CB6" s="11"/>
      <c r="CC6" s="11"/>
      <c r="CD6" s="11"/>
      <c r="CE6" s="11"/>
      <c r="CF6" s="11"/>
      <c r="CG6" s="11"/>
      <c r="CH6" s="11"/>
      <c r="CI6" s="11" t="s">
        <v>2531</v>
      </c>
      <c r="CJ6" s="11" t="s">
        <v>2532</v>
      </c>
      <c r="CK6" s="11"/>
      <c r="CL6" s="11"/>
      <c r="CM6" s="11"/>
      <c r="CN6" s="11"/>
      <c r="CO6" s="11"/>
      <c r="CP6" s="11"/>
      <c r="CQ6" s="11"/>
      <c r="CR6" s="11" t="s">
        <v>2533</v>
      </c>
      <c r="CS6" s="11"/>
      <c r="CT6" s="11"/>
      <c r="CU6" s="11"/>
      <c r="CV6" s="11"/>
      <c r="CW6" s="11"/>
      <c r="CX6" s="11"/>
      <c r="CY6" s="11"/>
      <c r="CZ6" s="11"/>
      <c r="DA6" s="11"/>
      <c r="DB6" s="11"/>
      <c r="DC6" s="11"/>
      <c r="DD6" s="11"/>
      <c r="DE6" s="11"/>
      <c r="DF6" s="11"/>
      <c r="DG6" s="11"/>
      <c r="DH6" s="11"/>
      <c r="DI6" s="11"/>
      <c r="DJ6" s="11"/>
      <c r="DK6" s="11"/>
      <c r="DL6" s="11"/>
      <c r="DM6" s="11"/>
      <c r="DN6" s="11"/>
      <c r="DO6" s="11" t="s">
        <v>2534</v>
      </c>
      <c r="DP6" s="11" t="s">
        <v>2535</v>
      </c>
      <c r="DQ6" s="11" t="s">
        <v>2535</v>
      </c>
    </row>
    <row r="7" spans="2:122" x14ac:dyDescent="0.25">
      <c r="B7" s="90" t="s">
        <v>2275</v>
      </c>
      <c r="C7" s="92" t="s">
        <v>96</v>
      </c>
      <c r="D7" s="90" t="s">
        <v>106</v>
      </c>
      <c r="G7" s="14" t="s">
        <v>2282</v>
      </c>
      <c r="H7" s="36" t="s">
        <v>96</v>
      </c>
      <c r="I7" s="36" t="s">
        <v>1610</v>
      </c>
      <c r="J7" s="14" t="str">
        <f t="shared" si="0"/>
        <v>gpo6_01</v>
      </c>
      <c r="M7" s="3" t="s">
        <v>97</v>
      </c>
      <c r="N7" s="3" t="s">
        <v>1610</v>
      </c>
      <c r="O7" s="3" t="s">
        <v>1902</v>
      </c>
      <c r="P7" s="3" t="s">
        <v>3342</v>
      </c>
      <c r="Q7" s="15" t="s">
        <v>2503</v>
      </c>
      <c r="U7" s="11"/>
      <c r="V7" s="11"/>
      <c r="W7" s="11" t="s">
        <v>2536</v>
      </c>
      <c r="X7" s="11" t="s">
        <v>2537</v>
      </c>
      <c r="Y7" s="11" t="s">
        <v>2538</v>
      </c>
      <c r="Z7" s="11" t="s">
        <v>2539</v>
      </c>
      <c r="AA7" s="11" t="s">
        <v>2540</v>
      </c>
      <c r="AB7" s="11" t="s">
        <v>2541</v>
      </c>
      <c r="AC7" s="11" t="s">
        <v>2542</v>
      </c>
      <c r="AD7" s="11" t="s">
        <v>3333</v>
      </c>
      <c r="AE7" s="11" t="s">
        <v>2544</v>
      </c>
      <c r="AF7" s="11"/>
      <c r="AG7" s="11" t="s">
        <v>2545</v>
      </c>
      <c r="AH7" s="11" t="s">
        <v>2546</v>
      </c>
      <c r="AI7" s="11" t="s">
        <v>2547</v>
      </c>
      <c r="AJ7" s="11"/>
      <c r="AK7" s="11" t="s">
        <v>2548</v>
      </c>
      <c r="AL7" s="11" t="s">
        <v>2549</v>
      </c>
      <c r="AM7" s="11"/>
      <c r="AN7" s="11"/>
      <c r="AO7" s="11"/>
      <c r="AP7" s="11" t="s">
        <v>2550</v>
      </c>
      <c r="AQ7" s="11"/>
      <c r="AR7" s="11" t="s">
        <v>2551</v>
      </c>
      <c r="AS7" s="11"/>
      <c r="AT7" s="11" t="s">
        <v>2552</v>
      </c>
      <c r="AU7" s="11"/>
      <c r="AV7" s="11"/>
      <c r="AW7" s="11"/>
      <c r="AX7" s="11"/>
      <c r="AY7" s="11"/>
      <c r="AZ7" s="11"/>
      <c r="BA7" s="11"/>
      <c r="BB7" s="11"/>
      <c r="BC7" s="11" t="s">
        <v>2553</v>
      </c>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t="s">
        <v>2554</v>
      </c>
      <c r="CJ7" s="11" t="s">
        <v>2555</v>
      </c>
      <c r="CK7" s="11"/>
      <c r="CL7" s="11"/>
      <c r="CM7" s="11"/>
      <c r="CN7" s="11"/>
      <c r="CO7" s="11"/>
      <c r="CP7" s="11"/>
      <c r="CQ7" s="11"/>
      <c r="CR7" s="11" t="s">
        <v>2556</v>
      </c>
      <c r="CS7" s="11"/>
      <c r="CT7" s="11"/>
      <c r="CU7" s="11"/>
      <c r="CV7" s="11"/>
      <c r="CW7" s="11"/>
      <c r="CX7" s="11"/>
      <c r="CY7" s="11"/>
      <c r="CZ7" s="11"/>
      <c r="DA7" s="11"/>
      <c r="DB7" s="11"/>
      <c r="DC7" s="11"/>
      <c r="DD7" s="11"/>
      <c r="DE7" s="11"/>
      <c r="DF7" s="11"/>
      <c r="DG7" s="11"/>
      <c r="DH7" s="11"/>
      <c r="DI7" s="11"/>
      <c r="DJ7" s="11"/>
      <c r="DK7" s="11"/>
      <c r="DL7" s="11"/>
      <c r="DM7" s="11"/>
      <c r="DN7" s="11"/>
      <c r="DO7" s="11" t="s">
        <v>2538</v>
      </c>
      <c r="DP7" s="11" t="s">
        <v>2557</v>
      </c>
      <c r="DQ7" s="11" t="s">
        <v>2557</v>
      </c>
    </row>
    <row r="8" spans="2:122" x14ac:dyDescent="0.25">
      <c r="B8" s="90" t="s">
        <v>3334</v>
      </c>
      <c r="C8" s="92" t="s">
        <v>97</v>
      </c>
      <c r="D8" s="90" t="s">
        <v>107</v>
      </c>
      <c r="G8" s="14" t="s">
        <v>2283</v>
      </c>
      <c r="H8" s="36" t="s">
        <v>97</v>
      </c>
      <c r="I8" s="36" t="s">
        <v>1610</v>
      </c>
      <c r="J8" s="14" t="str">
        <f t="shared" si="0"/>
        <v>gpo7_01</v>
      </c>
      <c r="M8" s="3" t="s">
        <v>635</v>
      </c>
      <c r="N8" s="3" t="s">
        <v>1610</v>
      </c>
      <c r="O8" s="3" t="s">
        <v>1902</v>
      </c>
      <c r="P8" s="3" t="s">
        <v>3343</v>
      </c>
      <c r="Q8" s="15" t="s">
        <v>2509</v>
      </c>
      <c r="U8" s="11"/>
      <c r="V8" s="11"/>
      <c r="W8" s="11" t="s">
        <v>2558</v>
      </c>
      <c r="X8" s="11"/>
      <c r="Y8" s="11" t="s">
        <v>2559</v>
      </c>
      <c r="Z8" s="11" t="s">
        <v>2560</v>
      </c>
      <c r="AA8" s="11" t="s">
        <v>2561</v>
      </c>
      <c r="AB8" s="11" t="s">
        <v>2562</v>
      </c>
      <c r="AC8" s="11" t="s">
        <v>2563</v>
      </c>
      <c r="AD8" s="11" t="s">
        <v>2564</v>
      </c>
      <c r="AE8" s="11" t="s">
        <v>2565</v>
      </c>
      <c r="AF8" s="11"/>
      <c r="AG8" s="11" t="s">
        <v>2566</v>
      </c>
      <c r="AH8" s="11"/>
      <c r="AI8" s="11" t="s">
        <v>2567</v>
      </c>
      <c r="AJ8" s="11"/>
      <c r="AK8" s="11"/>
      <c r="AL8" s="11" t="s">
        <v>2568</v>
      </c>
      <c r="AM8" s="11"/>
      <c r="AN8" s="11"/>
      <c r="AO8" s="11"/>
      <c r="AP8" s="11" t="s">
        <v>2569</v>
      </c>
      <c r="AQ8" s="11"/>
      <c r="AR8" s="11" t="s">
        <v>2570</v>
      </c>
      <c r="AS8" s="11"/>
      <c r="AT8" s="11" t="s">
        <v>2571</v>
      </c>
      <c r="AU8" s="11"/>
      <c r="AV8" s="11"/>
      <c r="AW8" s="11"/>
      <c r="AX8" s="11"/>
      <c r="AY8" s="11"/>
      <c r="AZ8" s="11"/>
      <c r="BA8" s="11"/>
      <c r="BB8" s="11"/>
      <c r="BC8" s="11" t="s">
        <v>2572</v>
      </c>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t="s">
        <v>2573</v>
      </c>
      <c r="CJ8" s="11" t="s">
        <v>2574</v>
      </c>
      <c r="CK8" s="11"/>
      <c r="CL8" s="11"/>
      <c r="CM8" s="11"/>
      <c r="CN8" s="11"/>
      <c r="CO8" s="11"/>
      <c r="CP8" s="11"/>
      <c r="CQ8" s="11"/>
      <c r="CR8" s="11" t="s">
        <v>2575</v>
      </c>
      <c r="CS8" s="11"/>
      <c r="CT8" s="11"/>
      <c r="CU8" s="11"/>
      <c r="CV8" s="11"/>
      <c r="CW8" s="11"/>
      <c r="CX8" s="11"/>
      <c r="CY8" s="11"/>
      <c r="CZ8" s="11"/>
      <c r="DA8" s="11"/>
      <c r="DB8" s="11"/>
      <c r="DC8" s="11"/>
      <c r="DD8" s="11"/>
      <c r="DE8" s="11"/>
      <c r="DF8" s="11"/>
      <c r="DG8" s="11"/>
      <c r="DH8" s="11"/>
      <c r="DI8" s="11"/>
      <c r="DJ8" s="11"/>
      <c r="DK8" s="11"/>
      <c r="DL8" s="11"/>
      <c r="DM8" s="11"/>
      <c r="DN8" s="11"/>
      <c r="DO8" s="11" t="s">
        <v>2559</v>
      </c>
      <c r="DP8" s="11" t="s">
        <v>2576</v>
      </c>
      <c r="DQ8" s="11" t="s">
        <v>2576</v>
      </c>
    </row>
    <row r="9" spans="2:122" x14ac:dyDescent="0.25">
      <c r="B9" s="90" t="s">
        <v>2276</v>
      </c>
      <c r="C9" s="92" t="s">
        <v>635</v>
      </c>
      <c r="D9" s="90" t="s">
        <v>108</v>
      </c>
      <c r="G9" s="14" t="s">
        <v>2284</v>
      </c>
      <c r="H9" s="36" t="s">
        <v>635</v>
      </c>
      <c r="I9" s="36" t="s">
        <v>1610</v>
      </c>
      <c r="J9" s="14" t="str">
        <f t="shared" si="0"/>
        <v>gpo8_01</v>
      </c>
      <c r="M9" s="3" t="s">
        <v>91</v>
      </c>
      <c r="N9" s="3" t="s">
        <v>1651</v>
      </c>
      <c r="O9" s="3" t="s">
        <v>1902</v>
      </c>
      <c r="P9" s="3" t="s">
        <v>3344</v>
      </c>
      <c r="Q9" s="15" t="s">
        <v>2414</v>
      </c>
      <c r="U9" s="11"/>
      <c r="V9" s="11"/>
      <c r="W9" s="11" t="s">
        <v>2577</v>
      </c>
      <c r="X9" s="11"/>
      <c r="Y9" s="11" t="s">
        <v>2578</v>
      </c>
      <c r="Z9" s="11" t="s">
        <v>2579</v>
      </c>
      <c r="AA9" s="11" t="s">
        <v>2580</v>
      </c>
      <c r="AB9" s="11" t="s">
        <v>2581</v>
      </c>
      <c r="AC9" s="11" t="s">
        <v>2582</v>
      </c>
      <c r="AD9" s="11"/>
      <c r="AE9" s="11"/>
      <c r="AF9" s="11"/>
      <c r="AG9" s="11" t="s">
        <v>2583</v>
      </c>
      <c r="AH9" s="11"/>
      <c r="AI9" s="11" t="s">
        <v>2584</v>
      </c>
      <c r="AJ9" s="11"/>
      <c r="AK9" s="11"/>
      <c r="AL9" s="11" t="s">
        <v>2585</v>
      </c>
      <c r="AM9" s="11"/>
      <c r="AN9" s="11"/>
      <c r="AO9" s="11"/>
      <c r="AP9" s="11" t="s">
        <v>2586</v>
      </c>
      <c r="AQ9" s="11"/>
      <c r="AR9" s="11" t="s">
        <v>2587</v>
      </c>
      <c r="AS9" s="11"/>
      <c r="AT9" s="11" t="s">
        <v>2588</v>
      </c>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t="s">
        <v>2589</v>
      </c>
      <c r="CJ9" s="11" t="s">
        <v>2590</v>
      </c>
      <c r="CK9" s="11"/>
      <c r="CL9" s="11"/>
      <c r="CM9" s="11"/>
      <c r="CN9" s="11"/>
      <c r="CO9" s="11"/>
      <c r="CP9" s="11"/>
      <c r="CQ9" s="11"/>
      <c r="CR9" s="11" t="s">
        <v>2591</v>
      </c>
      <c r="CS9" s="11"/>
      <c r="CT9" s="11"/>
      <c r="CU9" s="11"/>
      <c r="CV9" s="11"/>
      <c r="CW9" s="11"/>
      <c r="CX9" s="11"/>
      <c r="CY9" s="11"/>
      <c r="CZ9" s="11"/>
      <c r="DA9" s="11"/>
      <c r="DB9" s="11"/>
      <c r="DC9" s="11"/>
      <c r="DD9" s="11"/>
      <c r="DE9" s="11"/>
      <c r="DF9" s="11"/>
      <c r="DG9" s="11"/>
      <c r="DH9" s="11"/>
      <c r="DI9" s="11"/>
      <c r="DJ9" s="11"/>
      <c r="DK9" s="11"/>
      <c r="DL9" s="11"/>
      <c r="DM9" s="11"/>
      <c r="DN9" s="11"/>
      <c r="DO9" s="11" t="s">
        <v>2578</v>
      </c>
      <c r="DP9" s="11" t="s">
        <v>2592</v>
      </c>
      <c r="DQ9" s="11" t="s">
        <v>2592</v>
      </c>
    </row>
    <row r="10" spans="2:122" x14ac:dyDescent="0.25">
      <c r="G10" s="14" t="s">
        <v>2285</v>
      </c>
      <c r="H10" s="36" t="s">
        <v>91</v>
      </c>
      <c r="I10" s="36" t="s">
        <v>1651</v>
      </c>
      <c r="J10" s="14" t="str">
        <f t="shared" si="0"/>
        <v>gpo1_02</v>
      </c>
      <c r="M10" s="3" t="s">
        <v>92</v>
      </c>
      <c r="N10" s="3" t="s">
        <v>1651</v>
      </c>
      <c r="O10" s="3" t="s">
        <v>1902</v>
      </c>
      <c r="P10" s="3" t="s">
        <v>3345</v>
      </c>
      <c r="Q10" s="15" t="s">
        <v>2415</v>
      </c>
      <c r="U10" s="11"/>
      <c r="V10" s="11"/>
      <c r="W10" s="11" t="s">
        <v>2593</v>
      </c>
      <c r="X10" s="11"/>
      <c r="Y10" s="11" t="s">
        <v>2594</v>
      </c>
      <c r="Z10" s="11"/>
      <c r="AA10" s="11" t="s">
        <v>2595</v>
      </c>
      <c r="AB10" s="11" t="s">
        <v>2596</v>
      </c>
      <c r="AC10" s="11" t="s">
        <v>2597</v>
      </c>
      <c r="AD10" s="11"/>
      <c r="AE10" s="11"/>
      <c r="AF10" s="11"/>
      <c r="AG10" s="11"/>
      <c r="AH10" s="11"/>
      <c r="AI10" s="11" t="s">
        <v>2598</v>
      </c>
      <c r="AJ10" s="11"/>
      <c r="AK10" s="11"/>
      <c r="AL10" s="11" t="s">
        <v>2599</v>
      </c>
      <c r="AM10" s="11"/>
      <c r="AN10" s="11"/>
      <c r="AO10" s="11"/>
      <c r="AP10" s="11" t="s">
        <v>2600</v>
      </c>
      <c r="AQ10" s="11"/>
      <c r="AR10" s="11" t="s">
        <v>2601</v>
      </c>
      <c r="AS10" s="11"/>
      <c r="AT10" s="11" t="s">
        <v>2602</v>
      </c>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t="s">
        <v>2603</v>
      </c>
      <c r="CJ10" s="11" t="s">
        <v>2604</v>
      </c>
      <c r="CK10" s="11"/>
      <c r="CL10" s="11"/>
      <c r="CM10" s="11"/>
      <c r="CN10" s="11"/>
      <c r="CO10" s="11"/>
      <c r="CP10" s="11"/>
      <c r="CQ10" s="11"/>
      <c r="CR10" s="11" t="s">
        <v>2605</v>
      </c>
      <c r="CS10" s="11"/>
      <c r="CT10" s="11"/>
      <c r="CU10" s="11"/>
      <c r="CV10" s="11"/>
      <c r="CW10" s="11"/>
      <c r="CX10" s="11"/>
      <c r="CY10" s="11"/>
      <c r="CZ10" s="11"/>
      <c r="DA10" s="11"/>
      <c r="DB10" s="11"/>
      <c r="DC10" s="11"/>
      <c r="DD10" s="11"/>
      <c r="DE10" s="11"/>
      <c r="DF10" s="11"/>
      <c r="DG10" s="11"/>
      <c r="DH10" s="11"/>
      <c r="DI10" s="11"/>
      <c r="DJ10" s="11"/>
      <c r="DK10" s="11"/>
      <c r="DL10" s="11"/>
      <c r="DM10" s="11"/>
      <c r="DN10" s="11"/>
      <c r="DO10" s="11" t="s">
        <v>2594</v>
      </c>
      <c r="DP10" s="11" t="s">
        <v>2606</v>
      </c>
      <c r="DQ10" s="11" t="s">
        <v>2606</v>
      </c>
    </row>
    <row r="11" spans="2:122" x14ac:dyDescent="0.25">
      <c r="G11" s="14" t="s">
        <v>2286</v>
      </c>
      <c r="H11" s="36" t="s">
        <v>92</v>
      </c>
      <c r="I11" s="36" t="s">
        <v>1651</v>
      </c>
      <c r="J11" s="14" t="str">
        <f t="shared" si="0"/>
        <v>gpo2_02</v>
      </c>
      <c r="M11" s="3" t="s">
        <v>93</v>
      </c>
      <c r="N11" s="3" t="s">
        <v>1651</v>
      </c>
      <c r="O11" s="3" t="s">
        <v>1902</v>
      </c>
      <c r="P11" s="3" t="s">
        <v>3346</v>
      </c>
      <c r="Q11" s="15" t="s">
        <v>2418</v>
      </c>
      <c r="U11" s="11"/>
      <c r="V11" s="11"/>
      <c r="W11" s="11" t="s">
        <v>2607</v>
      </c>
      <c r="X11" s="11"/>
      <c r="Y11" s="11"/>
      <c r="Z11" s="11"/>
      <c r="AA11" s="11" t="s">
        <v>2608</v>
      </c>
      <c r="AB11" s="11" t="s">
        <v>2609</v>
      </c>
      <c r="AC11" s="11" t="s">
        <v>2610</v>
      </c>
      <c r="AD11" s="11"/>
      <c r="AE11" s="11"/>
      <c r="AF11" s="11"/>
      <c r="AG11" s="11"/>
      <c r="AH11" s="11"/>
      <c r="AI11" s="11" t="s">
        <v>2611</v>
      </c>
      <c r="AJ11" s="11"/>
      <c r="AK11" s="11"/>
      <c r="AL11" s="11" t="s">
        <v>2612</v>
      </c>
      <c r="AM11" s="11"/>
      <c r="AN11" s="11"/>
      <c r="AO11" s="11"/>
      <c r="AP11" s="11" t="s">
        <v>2613</v>
      </c>
      <c r="AQ11" s="11"/>
      <c r="AR11" s="11" t="s">
        <v>2614</v>
      </c>
      <c r="AS11" s="11"/>
      <c r="AT11" s="11" t="s">
        <v>2615</v>
      </c>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t="s">
        <v>2616</v>
      </c>
      <c r="CJ11" s="11" t="s">
        <v>2617</v>
      </c>
      <c r="CK11" s="11"/>
      <c r="CL11" s="11"/>
      <c r="CM11" s="11"/>
      <c r="CN11" s="11"/>
      <c r="CO11" s="11"/>
      <c r="CP11" s="11"/>
      <c r="CQ11" s="11"/>
      <c r="CR11" s="11" t="s">
        <v>2618</v>
      </c>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t="s">
        <v>2619</v>
      </c>
      <c r="DQ11" s="11" t="s">
        <v>2620</v>
      </c>
    </row>
    <row r="12" spans="2:122" x14ac:dyDescent="0.25">
      <c r="G12" s="14" t="s">
        <v>2287</v>
      </c>
      <c r="H12" s="36" t="s">
        <v>93</v>
      </c>
      <c r="I12" s="36" t="s">
        <v>1651</v>
      </c>
      <c r="J12" s="14" t="str">
        <f t="shared" si="0"/>
        <v>gpo3_02</v>
      </c>
      <c r="M12" s="3" t="s">
        <v>94</v>
      </c>
      <c r="N12" s="3" t="s">
        <v>1651</v>
      </c>
      <c r="O12" s="3" t="s">
        <v>1902</v>
      </c>
      <c r="P12" s="3" t="s">
        <v>3347</v>
      </c>
      <c r="Q12" s="15" t="s">
        <v>2450</v>
      </c>
      <c r="U12" s="11"/>
      <c r="V12" s="11"/>
      <c r="W12" s="11" t="s">
        <v>2621</v>
      </c>
      <c r="X12" s="11"/>
      <c r="Y12" s="11"/>
      <c r="Z12" s="11"/>
      <c r="AA12" s="11" t="s">
        <v>2622</v>
      </c>
      <c r="AB12" s="11" t="s">
        <v>2623</v>
      </c>
      <c r="AC12" s="11" t="s">
        <v>2624</v>
      </c>
      <c r="AD12" s="11"/>
      <c r="AE12" s="11"/>
      <c r="AF12" s="11"/>
      <c r="AG12" s="11"/>
      <c r="AH12" s="11"/>
      <c r="AI12" s="11" t="s">
        <v>2625</v>
      </c>
      <c r="AJ12" s="11"/>
      <c r="AK12" s="11"/>
      <c r="AL12" s="11" t="s">
        <v>2626</v>
      </c>
      <c r="AM12" s="11"/>
      <c r="AN12" s="11"/>
      <c r="AO12" s="11"/>
      <c r="AP12" s="11" t="s">
        <v>2627</v>
      </c>
      <c r="AQ12" s="11"/>
      <c r="AR12" s="11" t="s">
        <v>2628</v>
      </c>
      <c r="AS12" s="11"/>
      <c r="AT12" s="11" t="s">
        <v>2629</v>
      </c>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t="s">
        <v>2630</v>
      </c>
      <c r="CJ12" s="11"/>
      <c r="CK12" s="11"/>
      <c r="CL12" s="11"/>
      <c r="CM12" s="11"/>
      <c r="CN12" s="11"/>
      <c r="CO12" s="11"/>
      <c r="CP12" s="11"/>
      <c r="CQ12" s="11"/>
      <c r="CR12" s="11" t="s">
        <v>2631</v>
      </c>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t="s">
        <v>2632</v>
      </c>
      <c r="DQ12" s="11" t="s">
        <v>2632</v>
      </c>
    </row>
    <row r="13" spans="2:122" x14ac:dyDescent="0.25">
      <c r="G13" s="14" t="s">
        <v>2288</v>
      </c>
      <c r="H13" s="36" t="s">
        <v>94</v>
      </c>
      <c r="I13" s="36" t="s">
        <v>1651</v>
      </c>
      <c r="J13" s="14" t="str">
        <f t="shared" si="0"/>
        <v>gpo4_02</v>
      </c>
      <c r="M13" s="3" t="s">
        <v>95</v>
      </c>
      <c r="N13" s="3" t="s">
        <v>1651</v>
      </c>
      <c r="O13" s="3" t="s">
        <v>1902</v>
      </c>
      <c r="P13" s="3" t="s">
        <v>3348</v>
      </c>
      <c r="Q13" s="15" t="s">
        <v>2500</v>
      </c>
      <c r="U13" s="11"/>
      <c r="V13" s="11"/>
      <c r="W13" s="11" t="s">
        <v>2633</v>
      </c>
      <c r="X13" s="11"/>
      <c r="Y13" s="11"/>
      <c r="Z13" s="11"/>
      <c r="AA13" s="11" t="s">
        <v>2634</v>
      </c>
      <c r="AB13" s="11" t="s">
        <v>2635</v>
      </c>
      <c r="AC13" s="11"/>
      <c r="AD13" s="11"/>
      <c r="AE13" s="11"/>
      <c r="AF13" s="11"/>
      <c r="AG13" s="11"/>
      <c r="AH13" s="11"/>
      <c r="AI13" s="11" t="s">
        <v>2636</v>
      </c>
      <c r="AJ13" s="11"/>
      <c r="AK13" s="11"/>
      <c r="AL13" s="11" t="s">
        <v>2637</v>
      </c>
      <c r="AM13" s="11"/>
      <c r="AN13" s="11"/>
      <c r="AO13" s="11"/>
      <c r="AP13" s="11"/>
      <c r="AQ13" s="11"/>
      <c r="AR13" s="11" t="s">
        <v>2638</v>
      </c>
      <c r="AS13" s="11"/>
      <c r="AT13" s="11" t="s">
        <v>2639</v>
      </c>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t="s">
        <v>2640</v>
      </c>
      <c r="CJ13" s="11"/>
      <c r="CK13" s="11"/>
      <c r="CL13" s="11"/>
      <c r="CM13" s="11"/>
      <c r="CN13" s="11"/>
      <c r="CO13" s="11"/>
      <c r="CP13" s="11"/>
      <c r="CQ13" s="11"/>
      <c r="CR13" s="11" t="s">
        <v>2641</v>
      </c>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t="s">
        <v>2642</v>
      </c>
      <c r="DQ13" s="11" t="s">
        <v>2642</v>
      </c>
    </row>
    <row r="14" spans="2:122" x14ac:dyDescent="0.25">
      <c r="G14" s="14" t="s">
        <v>2289</v>
      </c>
      <c r="H14" s="36" t="s">
        <v>95</v>
      </c>
      <c r="I14" s="36" t="s">
        <v>1651</v>
      </c>
      <c r="J14" s="14" t="str">
        <f t="shared" si="0"/>
        <v>gpo5_02</v>
      </c>
      <c r="M14" s="3" t="s">
        <v>96</v>
      </c>
      <c r="N14" s="3" t="s">
        <v>1651</v>
      </c>
      <c r="O14" s="3" t="s">
        <v>1902</v>
      </c>
      <c r="P14" s="3" t="s">
        <v>3349</v>
      </c>
      <c r="Q14" s="15" t="s">
        <v>2502</v>
      </c>
      <c r="U14" s="11"/>
      <c r="V14" s="11"/>
      <c r="W14" s="11" t="s">
        <v>2643</v>
      </c>
      <c r="X14" s="11"/>
      <c r="Y14" s="11"/>
      <c r="Z14" s="11"/>
      <c r="AA14" s="11" t="s">
        <v>2644</v>
      </c>
      <c r="AB14" s="11"/>
      <c r="AC14" s="11"/>
      <c r="AD14" s="11"/>
      <c r="AE14" s="11"/>
      <c r="AF14" s="11"/>
      <c r="AG14" s="11"/>
      <c r="AH14" s="11"/>
      <c r="AI14" s="11" t="s">
        <v>2645</v>
      </c>
      <c r="AJ14" s="11"/>
      <c r="AK14" s="11"/>
      <c r="AL14" s="11"/>
      <c r="AM14" s="11"/>
      <c r="AN14" s="11"/>
      <c r="AO14" s="11"/>
      <c r="AP14" s="11"/>
      <c r="AQ14" s="11"/>
      <c r="AR14" s="11" t="s">
        <v>2646</v>
      </c>
      <c r="AS14" s="11"/>
      <c r="AT14" s="11" t="s">
        <v>2647</v>
      </c>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t="s">
        <v>2648</v>
      </c>
      <c r="CJ14" s="11"/>
      <c r="CK14" s="11"/>
      <c r="CL14" s="11"/>
      <c r="CM14" s="11"/>
      <c r="CN14" s="11"/>
      <c r="CO14" s="11"/>
      <c r="CP14" s="11"/>
      <c r="CQ14" s="11"/>
      <c r="CR14" s="11" t="s">
        <v>2649</v>
      </c>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t="s">
        <v>2650</v>
      </c>
      <c r="DQ14" s="11" t="s">
        <v>2650</v>
      </c>
    </row>
    <row r="15" spans="2:122" x14ac:dyDescent="0.25">
      <c r="G15" s="14" t="s">
        <v>2290</v>
      </c>
      <c r="H15" s="36" t="s">
        <v>96</v>
      </c>
      <c r="I15" s="36" t="s">
        <v>1651</v>
      </c>
      <c r="J15" s="14" t="str">
        <f t="shared" si="0"/>
        <v>gpo6_02</v>
      </c>
      <c r="M15" s="3" t="s">
        <v>97</v>
      </c>
      <c r="N15" s="3" t="s">
        <v>1651</v>
      </c>
      <c r="O15" s="3" t="s">
        <v>1902</v>
      </c>
      <c r="P15" s="3" t="s">
        <v>3350</v>
      </c>
      <c r="Q15" s="15" t="s">
        <v>2504</v>
      </c>
      <c r="U15" s="11"/>
      <c r="V15" s="11"/>
      <c r="W15" s="11"/>
      <c r="X15" s="11"/>
      <c r="Y15" s="11"/>
      <c r="Z15" s="11"/>
      <c r="AA15" s="11" t="s">
        <v>2651</v>
      </c>
      <c r="AB15" s="11"/>
      <c r="AC15" s="11"/>
      <c r="AD15" s="11"/>
      <c r="AE15" s="11"/>
      <c r="AF15" s="11"/>
      <c r="AG15" s="11"/>
      <c r="AH15" s="11"/>
      <c r="AI15" s="11" t="s">
        <v>2652</v>
      </c>
      <c r="AJ15" s="11"/>
      <c r="AK15" s="11"/>
      <c r="AL15" s="11"/>
      <c r="AM15" s="11"/>
      <c r="AN15" s="11"/>
      <c r="AO15" s="11"/>
      <c r="AP15" s="11"/>
      <c r="AQ15" s="11"/>
      <c r="AR15" s="11" t="s">
        <v>2653</v>
      </c>
      <c r="AS15" s="11"/>
      <c r="AT15" s="11" t="s">
        <v>2654</v>
      </c>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t="s">
        <v>2655</v>
      </c>
      <c r="CJ15" s="11"/>
      <c r="CK15" s="11"/>
      <c r="CL15" s="11"/>
      <c r="CM15" s="11"/>
      <c r="CN15" s="11"/>
      <c r="CO15" s="11"/>
      <c r="CP15" s="11"/>
      <c r="CQ15" s="11"/>
      <c r="CR15" s="11" t="s">
        <v>2656</v>
      </c>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t="s">
        <v>2657</v>
      </c>
      <c r="DQ15" s="11" t="s">
        <v>2657</v>
      </c>
    </row>
    <row r="16" spans="2:122" x14ac:dyDescent="0.25">
      <c r="G16" s="14" t="s">
        <v>2291</v>
      </c>
      <c r="H16" s="36" t="s">
        <v>97</v>
      </c>
      <c r="I16" s="36" t="s">
        <v>1651</v>
      </c>
      <c r="J16" s="14" t="str">
        <f t="shared" si="0"/>
        <v>gpo7_02</v>
      </c>
      <c r="M16" s="3" t="s">
        <v>635</v>
      </c>
      <c r="N16" s="3" t="s">
        <v>1651</v>
      </c>
      <c r="O16" s="3" t="s">
        <v>1902</v>
      </c>
      <c r="P16" s="3" t="s">
        <v>3351</v>
      </c>
      <c r="Q16" s="15" t="s">
        <v>2509</v>
      </c>
      <c r="U16" s="11"/>
      <c r="V16" s="11"/>
      <c r="W16" s="11"/>
      <c r="X16" s="11"/>
      <c r="Y16" s="11"/>
      <c r="Z16" s="11"/>
      <c r="AA16" s="11" t="s">
        <v>2658</v>
      </c>
      <c r="AB16" s="11"/>
      <c r="AC16" s="11"/>
      <c r="AD16" s="11"/>
      <c r="AE16" s="11"/>
      <c r="AF16" s="11"/>
      <c r="AG16" s="11"/>
      <c r="AH16" s="11"/>
      <c r="AI16" s="11" t="s">
        <v>2659</v>
      </c>
      <c r="AJ16" s="11"/>
      <c r="AK16" s="11"/>
      <c r="AL16" s="11"/>
      <c r="AM16" s="11"/>
      <c r="AN16" s="11"/>
      <c r="AO16" s="11"/>
      <c r="AP16" s="11"/>
      <c r="AQ16" s="11"/>
      <c r="AR16" s="11" t="s">
        <v>2660</v>
      </c>
      <c r="AS16" s="11"/>
      <c r="AT16" s="11" t="s">
        <v>2661</v>
      </c>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t="s">
        <v>2662</v>
      </c>
      <c r="CJ16" s="11"/>
      <c r="CK16" s="11"/>
      <c r="CL16" s="11"/>
      <c r="CM16" s="11"/>
      <c r="CN16" s="11"/>
      <c r="CO16" s="11"/>
      <c r="CP16" s="11"/>
      <c r="CQ16" s="11"/>
      <c r="CR16" s="11" t="s">
        <v>2663</v>
      </c>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t="s">
        <v>2664</v>
      </c>
      <c r="DQ16" s="11" t="s">
        <v>2664</v>
      </c>
    </row>
    <row r="17" spans="7:121" x14ac:dyDescent="0.25">
      <c r="G17" s="14" t="s">
        <v>2292</v>
      </c>
      <c r="H17" s="36" t="s">
        <v>635</v>
      </c>
      <c r="I17" s="36" t="s">
        <v>1651</v>
      </c>
      <c r="J17" s="14" t="str">
        <f t="shared" si="0"/>
        <v>gpo8_02</v>
      </c>
      <c r="M17" s="3" t="s">
        <v>92</v>
      </c>
      <c r="N17" s="3" t="s">
        <v>1694</v>
      </c>
      <c r="O17" s="3" t="s">
        <v>1902</v>
      </c>
      <c r="P17" s="3" t="s">
        <v>3352</v>
      </c>
      <c r="Q17" s="15" t="s">
        <v>2416</v>
      </c>
      <c r="U17" s="11"/>
      <c r="V17" s="11"/>
      <c r="W17" s="11"/>
      <c r="X17" s="11"/>
      <c r="Y17" s="11"/>
      <c r="Z17" s="11"/>
      <c r="AA17" s="11" t="s">
        <v>2665</v>
      </c>
      <c r="AB17" s="11"/>
      <c r="AC17" s="11"/>
      <c r="AD17" s="11"/>
      <c r="AE17" s="11"/>
      <c r="AF17" s="11"/>
      <c r="AG17" s="11"/>
      <c r="AH17" s="11"/>
      <c r="AI17" s="11" t="s">
        <v>2666</v>
      </c>
      <c r="AJ17" s="11"/>
      <c r="AK17" s="11"/>
      <c r="AL17" s="11"/>
      <c r="AM17" s="11"/>
      <c r="AN17" s="11"/>
      <c r="AO17" s="11"/>
      <c r="AP17" s="11"/>
      <c r="AQ17" s="11"/>
      <c r="AR17" s="11" t="s">
        <v>2667</v>
      </c>
      <c r="AS17" s="11"/>
      <c r="AT17" s="11" t="s">
        <v>2668</v>
      </c>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t="s">
        <v>2669</v>
      </c>
      <c r="CJ17" s="11"/>
      <c r="CK17" s="11"/>
      <c r="CL17" s="11"/>
      <c r="CM17" s="11"/>
      <c r="CN17" s="11"/>
      <c r="CO17" s="11"/>
      <c r="CP17" s="11"/>
      <c r="CQ17" s="11"/>
      <c r="CR17" s="11" t="s">
        <v>2670</v>
      </c>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t="s">
        <v>2671</v>
      </c>
      <c r="DQ17" s="11" t="s">
        <v>2671</v>
      </c>
    </row>
    <row r="18" spans="7:121" x14ac:dyDescent="0.25">
      <c r="G18" s="14" t="s">
        <v>2293</v>
      </c>
      <c r="H18" s="36" t="s">
        <v>92</v>
      </c>
      <c r="I18" s="36" t="s">
        <v>1694</v>
      </c>
      <c r="J18" s="14" t="str">
        <f t="shared" si="0"/>
        <v>gpo2_03</v>
      </c>
      <c r="M18" s="3" t="s">
        <v>93</v>
      </c>
      <c r="N18" s="3" t="s">
        <v>1694</v>
      </c>
      <c r="O18" s="3" t="s">
        <v>1902</v>
      </c>
      <c r="P18" s="3" t="s">
        <v>3353</v>
      </c>
      <c r="Q18" s="15" t="s">
        <v>2419</v>
      </c>
      <c r="U18" s="11"/>
      <c r="V18" s="11"/>
      <c r="W18" s="11"/>
      <c r="X18" s="11"/>
      <c r="Y18" s="11"/>
      <c r="Z18" s="11"/>
      <c r="AA18" s="11" t="s">
        <v>2672</v>
      </c>
      <c r="AB18" s="11"/>
      <c r="AC18" s="11"/>
      <c r="AD18" s="11"/>
      <c r="AE18" s="11"/>
      <c r="AF18" s="11"/>
      <c r="AG18" s="11"/>
      <c r="AH18" s="11"/>
      <c r="AI18" s="11" t="s">
        <v>2673</v>
      </c>
      <c r="AJ18" s="11"/>
      <c r="AK18" s="11"/>
      <c r="AL18" s="11"/>
      <c r="AM18" s="11"/>
      <c r="AN18" s="11"/>
      <c r="AO18" s="11"/>
      <c r="AP18" s="11"/>
      <c r="AQ18" s="11"/>
      <c r="AR18" s="11"/>
      <c r="AS18" s="11"/>
      <c r="AT18" s="11" t="s">
        <v>2674</v>
      </c>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t="s">
        <v>2675</v>
      </c>
      <c r="CJ18" s="11"/>
      <c r="CK18" s="11"/>
      <c r="CL18" s="11"/>
      <c r="CM18" s="11"/>
      <c r="CN18" s="11"/>
      <c r="CO18" s="11"/>
      <c r="CP18" s="11"/>
      <c r="CQ18" s="11"/>
      <c r="CR18" s="11" t="s">
        <v>2676</v>
      </c>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t="s">
        <v>2677</v>
      </c>
      <c r="DQ18" s="11" t="s">
        <v>2677</v>
      </c>
    </row>
    <row r="19" spans="7:121" x14ac:dyDescent="0.25">
      <c r="G19" s="14" t="s">
        <v>2294</v>
      </c>
      <c r="H19" s="36" t="s">
        <v>93</v>
      </c>
      <c r="I19" s="36" t="s">
        <v>1694</v>
      </c>
      <c r="J19" s="14" t="str">
        <f t="shared" si="0"/>
        <v>gpo3_03</v>
      </c>
      <c r="M19" s="3" t="s">
        <v>94</v>
      </c>
      <c r="N19" s="3" t="s">
        <v>1694</v>
      </c>
      <c r="O19" s="3" t="s">
        <v>1902</v>
      </c>
      <c r="P19" s="3" t="s">
        <v>3354</v>
      </c>
      <c r="Q19" s="15" t="s">
        <v>2451</v>
      </c>
      <c r="U19" s="11"/>
      <c r="V19" s="11"/>
      <c r="W19" s="11"/>
      <c r="X19" s="11"/>
      <c r="Y19" s="11"/>
      <c r="Z19" s="11"/>
      <c r="AA19" s="11" t="s">
        <v>2678</v>
      </c>
      <c r="AB19" s="11"/>
      <c r="AC19" s="11"/>
      <c r="AD19" s="11"/>
      <c r="AE19" s="11"/>
      <c r="AF19" s="11"/>
      <c r="AG19" s="11"/>
      <c r="AH19" s="11"/>
      <c r="AI19" s="11" t="s">
        <v>2679</v>
      </c>
      <c r="AJ19" s="11"/>
      <c r="AK19" s="11"/>
      <c r="AL19" s="11"/>
      <c r="AM19" s="11"/>
      <c r="AN19" s="11"/>
      <c r="AO19" s="11"/>
      <c r="AP19" s="11"/>
      <c r="AQ19" s="11"/>
      <c r="AR19" s="11"/>
      <c r="AS19" s="11"/>
      <c r="AT19" s="11" t="s">
        <v>2680</v>
      </c>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t="s">
        <v>2681</v>
      </c>
      <c r="CJ19" s="11"/>
      <c r="CK19" s="11"/>
      <c r="CL19" s="11"/>
      <c r="CM19" s="11"/>
      <c r="CN19" s="11"/>
      <c r="CO19" s="11"/>
      <c r="CP19" s="11"/>
      <c r="CQ19" s="11"/>
      <c r="CR19" s="11" t="s">
        <v>2682</v>
      </c>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t="s">
        <v>2683</v>
      </c>
      <c r="DQ19" s="11" t="s">
        <v>2683</v>
      </c>
    </row>
    <row r="20" spans="7:121" x14ac:dyDescent="0.25">
      <c r="G20" s="14" t="s">
        <v>2295</v>
      </c>
      <c r="H20" s="36" t="s">
        <v>94</v>
      </c>
      <c r="I20" s="36" t="s">
        <v>1694</v>
      </c>
      <c r="J20" s="14" t="str">
        <f t="shared" si="0"/>
        <v>gpo4_03</v>
      </c>
      <c r="M20" s="3" t="s">
        <v>97</v>
      </c>
      <c r="N20" s="3" t="s">
        <v>1694</v>
      </c>
      <c r="O20" s="3" t="s">
        <v>1902</v>
      </c>
      <c r="P20" s="3" t="s">
        <v>3355</v>
      </c>
      <c r="Q20" s="15" t="s">
        <v>2505</v>
      </c>
      <c r="U20" s="11"/>
      <c r="V20" s="11"/>
      <c r="W20" s="11"/>
      <c r="X20" s="11"/>
      <c r="Y20" s="11"/>
      <c r="Z20" s="11"/>
      <c r="AA20" s="11" t="s">
        <v>3335</v>
      </c>
      <c r="AB20" s="11"/>
      <c r="AC20" s="11"/>
      <c r="AD20" s="11"/>
      <c r="AE20" s="11"/>
      <c r="AF20" s="11"/>
      <c r="AG20" s="11"/>
      <c r="AH20" s="11"/>
      <c r="AI20" s="11" t="s">
        <v>2685</v>
      </c>
      <c r="AJ20" s="11"/>
      <c r="AK20" s="11"/>
      <c r="AL20" s="11"/>
      <c r="AM20" s="11"/>
      <c r="AN20" s="11"/>
      <c r="AO20" s="11"/>
      <c r="AP20" s="11"/>
      <c r="AQ20" s="11"/>
      <c r="AR20" s="11"/>
      <c r="AS20" s="11"/>
      <c r="AT20" s="11" t="s">
        <v>2686</v>
      </c>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t="s">
        <v>2687</v>
      </c>
      <c r="CJ20" s="11"/>
      <c r="CK20" s="11"/>
      <c r="CL20" s="11"/>
      <c r="CM20" s="11"/>
      <c r="CN20" s="11"/>
      <c r="CO20" s="11"/>
      <c r="CP20" s="11"/>
      <c r="CQ20" s="11"/>
      <c r="CR20" s="11" t="s">
        <v>2688</v>
      </c>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t="s">
        <v>2689</v>
      </c>
      <c r="DQ20" s="11" t="s">
        <v>2689</v>
      </c>
    </row>
    <row r="21" spans="7:121" x14ac:dyDescent="0.25">
      <c r="G21" s="14" t="s">
        <v>2296</v>
      </c>
      <c r="H21" s="36" t="s">
        <v>97</v>
      </c>
      <c r="I21" s="36" t="s">
        <v>1694</v>
      </c>
      <c r="J21" s="14" t="str">
        <f t="shared" si="0"/>
        <v>gpo7_03</v>
      </c>
      <c r="M21" s="3" t="s">
        <v>93</v>
      </c>
      <c r="N21" s="3" t="s">
        <v>1613</v>
      </c>
      <c r="O21" s="3" t="s">
        <v>1902</v>
      </c>
      <c r="P21" s="3" t="s">
        <v>3356</v>
      </c>
      <c r="Q21" s="15" t="s">
        <v>2420</v>
      </c>
      <c r="U21" s="11"/>
      <c r="V21" s="11"/>
      <c r="W21" s="11"/>
      <c r="X21" s="11"/>
      <c r="Y21" s="11"/>
      <c r="Z21" s="11"/>
      <c r="AA21" s="11" t="s">
        <v>2690</v>
      </c>
      <c r="AB21" s="11"/>
      <c r="AC21" s="11"/>
      <c r="AD21" s="11"/>
      <c r="AE21" s="11"/>
      <c r="AF21" s="11"/>
      <c r="AG21" s="11"/>
      <c r="AH21" s="11"/>
      <c r="AI21" s="11" t="s">
        <v>2691</v>
      </c>
      <c r="AJ21" s="11"/>
      <c r="AK21" s="11"/>
      <c r="AL21" s="11"/>
      <c r="AM21" s="11"/>
      <c r="AN21" s="11"/>
      <c r="AO21" s="11"/>
      <c r="AP21" s="11"/>
      <c r="AQ21" s="11"/>
      <c r="AR21" s="11"/>
      <c r="AS21" s="11"/>
      <c r="AT21" s="11" t="s">
        <v>2692</v>
      </c>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t="s">
        <v>2693</v>
      </c>
      <c r="CJ21" s="11"/>
      <c r="CK21" s="11"/>
      <c r="CL21" s="11"/>
      <c r="CM21" s="11"/>
      <c r="CN21" s="11"/>
      <c r="CO21" s="11"/>
      <c r="CP21" s="11"/>
      <c r="CQ21" s="11"/>
      <c r="CR21" s="11" t="s">
        <v>2694</v>
      </c>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t="s">
        <v>2695</v>
      </c>
      <c r="DQ21" s="11" t="s">
        <v>2695</v>
      </c>
    </row>
    <row r="22" spans="7:121" x14ac:dyDescent="0.25">
      <c r="G22" s="14" t="s">
        <v>2297</v>
      </c>
      <c r="H22" s="36" t="s">
        <v>93</v>
      </c>
      <c r="I22" s="36" t="s">
        <v>1613</v>
      </c>
      <c r="J22" s="14" t="str">
        <f t="shared" si="0"/>
        <v>gpo3_04</v>
      </c>
      <c r="M22" s="3" t="s">
        <v>94</v>
      </c>
      <c r="N22" s="3" t="s">
        <v>1613</v>
      </c>
      <c r="O22" s="3" t="s">
        <v>1902</v>
      </c>
      <c r="P22" s="3" t="s">
        <v>3357</v>
      </c>
      <c r="Q22" s="15" t="s">
        <v>2452</v>
      </c>
      <c r="U22" s="11"/>
      <c r="V22" s="11"/>
      <c r="W22" s="11"/>
      <c r="X22" s="11"/>
      <c r="Y22" s="11"/>
      <c r="Z22" s="11"/>
      <c r="AA22" s="11"/>
      <c r="AB22" s="11"/>
      <c r="AC22" s="11"/>
      <c r="AD22" s="11"/>
      <c r="AE22" s="11"/>
      <c r="AF22" s="11"/>
      <c r="AG22" s="11"/>
      <c r="AH22" s="11"/>
      <c r="AI22" s="11" t="s">
        <v>2696</v>
      </c>
      <c r="AJ22" s="11"/>
      <c r="AK22" s="11"/>
      <c r="AL22" s="11"/>
      <c r="AM22" s="11"/>
      <c r="AN22" s="11"/>
      <c r="AO22" s="11"/>
      <c r="AP22" s="11"/>
      <c r="AQ22" s="11"/>
      <c r="AR22" s="11"/>
      <c r="AS22" s="11"/>
      <c r="AT22" s="11" t="s">
        <v>2697</v>
      </c>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t="s">
        <v>2698</v>
      </c>
      <c r="CJ22" s="11"/>
      <c r="CK22" s="11"/>
      <c r="CL22" s="11"/>
      <c r="CM22" s="11"/>
      <c r="CN22" s="11"/>
      <c r="CO22" s="11"/>
      <c r="CP22" s="11"/>
      <c r="CQ22" s="11"/>
      <c r="CR22" s="11" t="s">
        <v>2699</v>
      </c>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t="s">
        <v>2700</v>
      </c>
      <c r="DQ22" s="11" t="s">
        <v>2700</v>
      </c>
    </row>
    <row r="23" spans="7:121" x14ac:dyDescent="0.25">
      <c r="G23" s="14" t="s">
        <v>2298</v>
      </c>
      <c r="H23" s="36" t="s">
        <v>94</v>
      </c>
      <c r="I23" s="36" t="s">
        <v>1613</v>
      </c>
      <c r="J23" s="14" t="str">
        <f t="shared" si="0"/>
        <v>gpo4_04</v>
      </c>
      <c r="M23" s="3" t="s">
        <v>97</v>
      </c>
      <c r="N23" s="3" t="s">
        <v>1613</v>
      </c>
      <c r="O23" s="3" t="s">
        <v>1902</v>
      </c>
      <c r="P23" s="3" t="s">
        <v>3358</v>
      </c>
      <c r="Q23" s="15" t="s">
        <v>2506</v>
      </c>
      <c r="U23" s="11"/>
      <c r="V23" s="11"/>
      <c r="W23" s="11"/>
      <c r="X23" s="11"/>
      <c r="Y23" s="11"/>
      <c r="Z23" s="11"/>
      <c r="AA23" s="11"/>
      <c r="AB23" s="11"/>
      <c r="AC23" s="11"/>
      <c r="AD23" s="11"/>
      <c r="AE23" s="11"/>
      <c r="AF23" s="11"/>
      <c r="AG23" s="11"/>
      <c r="AH23" s="11"/>
      <c r="AI23" s="11" t="s">
        <v>2701</v>
      </c>
      <c r="AJ23" s="11"/>
      <c r="AK23" s="11"/>
      <c r="AL23" s="11"/>
      <c r="AM23" s="11"/>
      <c r="AN23" s="11"/>
      <c r="AO23" s="11"/>
      <c r="AP23" s="11"/>
      <c r="AQ23" s="11"/>
      <c r="AR23" s="11"/>
      <c r="AS23" s="11"/>
      <c r="AT23" s="11" t="s">
        <v>2702</v>
      </c>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t="s">
        <v>2703</v>
      </c>
      <c r="CJ23" s="11"/>
      <c r="CK23" s="11"/>
      <c r="CL23" s="11"/>
      <c r="CM23" s="11"/>
      <c r="CN23" s="11"/>
      <c r="CO23" s="11"/>
      <c r="CP23" s="11"/>
      <c r="CQ23" s="11"/>
      <c r="CR23" s="11" t="s">
        <v>2704</v>
      </c>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t="s">
        <v>2705</v>
      </c>
      <c r="DQ23" s="11" t="s">
        <v>2705</v>
      </c>
    </row>
    <row r="24" spans="7:121" x14ac:dyDescent="0.25">
      <c r="G24" s="14" t="s">
        <v>2299</v>
      </c>
      <c r="H24" s="36" t="s">
        <v>97</v>
      </c>
      <c r="I24" s="36" t="s">
        <v>1613</v>
      </c>
      <c r="J24" s="14" t="str">
        <f t="shared" si="0"/>
        <v>gpo7_04</v>
      </c>
      <c r="M24" s="3" t="s">
        <v>93</v>
      </c>
      <c r="N24" s="3" t="s">
        <v>1633</v>
      </c>
      <c r="O24" s="3" t="s">
        <v>1902</v>
      </c>
      <c r="P24" s="3" t="s">
        <v>3359</v>
      </c>
      <c r="Q24" s="15" t="s">
        <v>2421</v>
      </c>
      <c r="U24" s="11"/>
      <c r="V24" s="11"/>
      <c r="W24" s="11"/>
      <c r="X24" s="11"/>
      <c r="Y24" s="11"/>
      <c r="Z24" s="11"/>
      <c r="AA24" s="11"/>
      <c r="AB24" s="11"/>
      <c r="AC24" s="11"/>
      <c r="AD24" s="11"/>
      <c r="AE24" s="11"/>
      <c r="AF24" s="11"/>
      <c r="AG24" s="11"/>
      <c r="AH24" s="11"/>
      <c r="AI24" s="11" t="s">
        <v>2706</v>
      </c>
      <c r="AJ24" s="11"/>
      <c r="AK24" s="11"/>
      <c r="AL24" s="11"/>
      <c r="AM24" s="11"/>
      <c r="AN24" s="11"/>
      <c r="AO24" s="11"/>
      <c r="AP24" s="11"/>
      <c r="AQ24" s="11"/>
      <c r="AR24" s="11"/>
      <c r="AS24" s="11"/>
      <c r="AT24" s="11" t="s">
        <v>2707</v>
      </c>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t="s">
        <v>2708</v>
      </c>
      <c r="CJ24" s="11"/>
      <c r="CK24" s="11"/>
      <c r="CL24" s="11"/>
      <c r="CM24" s="11"/>
      <c r="CN24" s="11"/>
      <c r="CO24" s="11"/>
      <c r="CP24" s="11"/>
      <c r="CQ24" s="11"/>
      <c r="CR24" s="11" t="s">
        <v>2709</v>
      </c>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t="s">
        <v>2710</v>
      </c>
      <c r="DQ24" s="11" t="s">
        <v>2710</v>
      </c>
    </row>
    <row r="25" spans="7:121" x14ac:dyDescent="0.25">
      <c r="G25" s="14" t="s">
        <v>2300</v>
      </c>
      <c r="H25" s="36" t="s">
        <v>93</v>
      </c>
      <c r="I25" s="36" t="s">
        <v>1633</v>
      </c>
      <c r="J25" s="14" t="str">
        <f t="shared" si="0"/>
        <v>gpo3_05</v>
      </c>
      <c r="M25" s="3" t="s">
        <v>94</v>
      </c>
      <c r="N25" s="3" t="s">
        <v>1633</v>
      </c>
      <c r="O25" s="3" t="s">
        <v>1902</v>
      </c>
      <c r="P25" s="3" t="s">
        <v>3360</v>
      </c>
      <c r="Q25" s="15" t="s">
        <v>2453</v>
      </c>
      <c r="U25" s="11"/>
      <c r="V25" s="11"/>
      <c r="W25" s="11"/>
      <c r="X25" s="11"/>
      <c r="Y25" s="11"/>
      <c r="Z25" s="11"/>
      <c r="AA25" s="11"/>
      <c r="AB25" s="11"/>
      <c r="AC25" s="11"/>
      <c r="AD25" s="11"/>
      <c r="AE25" s="11"/>
      <c r="AF25" s="11"/>
      <c r="AG25" s="11"/>
      <c r="AH25" s="11"/>
      <c r="AI25" s="11" t="s">
        <v>2711</v>
      </c>
      <c r="AJ25" s="11"/>
      <c r="AK25" s="11"/>
      <c r="AL25" s="11"/>
      <c r="AM25" s="11"/>
      <c r="AN25" s="11"/>
      <c r="AO25" s="11"/>
      <c r="AP25" s="11"/>
      <c r="AQ25" s="11"/>
      <c r="AR25" s="11"/>
      <c r="AS25" s="11"/>
      <c r="AT25" s="11" t="s">
        <v>2712</v>
      </c>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t="s">
        <v>2713</v>
      </c>
      <c r="CJ25" s="11"/>
      <c r="CK25" s="11"/>
      <c r="CL25" s="11"/>
      <c r="CM25" s="11"/>
      <c r="CN25" s="11"/>
      <c r="CO25" s="11"/>
      <c r="CP25" s="11"/>
      <c r="CQ25" s="11"/>
      <c r="CR25" s="11" t="s">
        <v>2714</v>
      </c>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t="s">
        <v>2715</v>
      </c>
      <c r="DQ25" s="11" t="s">
        <v>2715</v>
      </c>
    </row>
    <row r="26" spans="7:121" x14ac:dyDescent="0.25">
      <c r="G26" s="14" t="s">
        <v>2301</v>
      </c>
      <c r="H26" s="36" t="s">
        <v>94</v>
      </c>
      <c r="I26" s="36" t="s">
        <v>1633</v>
      </c>
      <c r="J26" s="14" t="str">
        <f t="shared" si="0"/>
        <v>gpo4_05</v>
      </c>
      <c r="M26" s="3" t="s">
        <v>97</v>
      </c>
      <c r="N26" s="3" t="s">
        <v>1633</v>
      </c>
      <c r="O26" s="3" t="s">
        <v>1902</v>
      </c>
      <c r="P26" s="3" t="s">
        <v>3361</v>
      </c>
      <c r="Q26" s="15" t="s">
        <v>2507</v>
      </c>
      <c r="U26" s="11"/>
      <c r="V26" s="11"/>
      <c r="W26" s="11"/>
      <c r="X26" s="11"/>
      <c r="Y26" s="11"/>
      <c r="Z26" s="11"/>
      <c r="AA26" s="11"/>
      <c r="AB26" s="11"/>
      <c r="AC26" s="11"/>
      <c r="AD26" s="11"/>
      <c r="AE26" s="11"/>
      <c r="AF26" s="11"/>
      <c r="AG26" s="11"/>
      <c r="AH26" s="11"/>
      <c r="AI26" s="11" t="s">
        <v>2716</v>
      </c>
      <c r="AJ26" s="11"/>
      <c r="AK26" s="11"/>
      <c r="AL26" s="11"/>
      <c r="AM26" s="11"/>
      <c r="AN26" s="11"/>
      <c r="AO26" s="11"/>
      <c r="AP26" s="11"/>
      <c r="AQ26" s="11"/>
      <c r="AR26" s="11"/>
      <c r="AS26" s="11"/>
      <c r="AT26" s="11" t="s">
        <v>2717</v>
      </c>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t="s">
        <v>2718</v>
      </c>
      <c r="CJ26" s="11"/>
      <c r="CK26" s="11"/>
      <c r="CL26" s="11"/>
      <c r="CM26" s="11"/>
      <c r="CN26" s="11"/>
      <c r="CO26" s="11"/>
      <c r="CP26" s="11"/>
      <c r="CQ26" s="11"/>
      <c r="CR26" s="11" t="s">
        <v>2719</v>
      </c>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t="s">
        <v>2720</v>
      </c>
      <c r="DQ26" s="11" t="s">
        <v>2720</v>
      </c>
    </row>
    <row r="27" spans="7:121" x14ac:dyDescent="0.25">
      <c r="G27" s="14" t="s">
        <v>2302</v>
      </c>
      <c r="H27" s="36" t="s">
        <v>97</v>
      </c>
      <c r="I27" s="36" t="s">
        <v>1633</v>
      </c>
      <c r="J27" s="14" t="str">
        <f t="shared" si="0"/>
        <v>gpo7_05</v>
      </c>
      <c r="M27" s="3" t="s">
        <v>93</v>
      </c>
      <c r="N27" s="3" t="s">
        <v>1868</v>
      </c>
      <c r="O27" s="3" t="s">
        <v>1902</v>
      </c>
      <c r="P27" s="3" t="s">
        <v>3362</v>
      </c>
      <c r="Q27" s="15" t="s">
        <v>2422</v>
      </c>
      <c r="U27" s="11"/>
      <c r="V27" s="11"/>
      <c r="W27" s="11"/>
      <c r="X27" s="11"/>
      <c r="Y27" s="11"/>
      <c r="Z27" s="11"/>
      <c r="AA27" s="11"/>
      <c r="AB27" s="11"/>
      <c r="AC27" s="11"/>
      <c r="AD27" s="11"/>
      <c r="AE27" s="11"/>
      <c r="AF27" s="11"/>
      <c r="AG27" s="11"/>
      <c r="AH27" s="11"/>
      <c r="AI27" s="11" t="s">
        <v>2721</v>
      </c>
      <c r="AJ27" s="11"/>
      <c r="AK27" s="11"/>
      <c r="AL27" s="11"/>
      <c r="AM27" s="11"/>
      <c r="AN27" s="11"/>
      <c r="AO27" s="11"/>
      <c r="AP27" s="11"/>
      <c r="AQ27" s="11"/>
      <c r="AR27" s="11"/>
      <c r="AS27" s="11"/>
      <c r="AT27" s="11" t="s">
        <v>2722</v>
      </c>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t="s">
        <v>2723</v>
      </c>
      <c r="CJ27" s="11"/>
      <c r="CK27" s="11"/>
      <c r="CL27" s="11"/>
      <c r="CM27" s="11"/>
      <c r="CN27" s="11"/>
      <c r="CO27" s="11"/>
      <c r="CP27" s="11"/>
      <c r="CQ27" s="11"/>
      <c r="CR27" s="11" t="s">
        <v>2724</v>
      </c>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t="s">
        <v>2725</v>
      </c>
      <c r="DQ27" s="11" t="s">
        <v>2725</v>
      </c>
    </row>
    <row r="28" spans="7:121" x14ac:dyDescent="0.25">
      <c r="G28" s="14" t="s">
        <v>2303</v>
      </c>
      <c r="H28" s="36" t="s">
        <v>93</v>
      </c>
      <c r="I28" s="36" t="s">
        <v>1868</v>
      </c>
      <c r="J28" s="14" t="str">
        <f t="shared" si="0"/>
        <v>gpo3_06</v>
      </c>
      <c r="M28" s="3" t="s">
        <v>94</v>
      </c>
      <c r="N28" s="3" t="s">
        <v>1868</v>
      </c>
      <c r="O28" s="3" t="s">
        <v>1902</v>
      </c>
      <c r="P28" s="3" t="s">
        <v>3363</v>
      </c>
      <c r="Q28" s="15" t="s">
        <v>2454</v>
      </c>
      <c r="U28" s="11"/>
      <c r="V28" s="11"/>
      <c r="W28" s="11"/>
      <c r="X28" s="11"/>
      <c r="Y28" s="11"/>
      <c r="Z28" s="11"/>
      <c r="AA28" s="11"/>
      <c r="AB28" s="11"/>
      <c r="AC28" s="11"/>
      <c r="AD28" s="11"/>
      <c r="AE28" s="11"/>
      <c r="AF28" s="11"/>
      <c r="AG28" s="11"/>
      <c r="AH28" s="11"/>
      <c r="AI28" s="11" t="s">
        <v>2726</v>
      </c>
      <c r="AJ28" s="11"/>
      <c r="AK28" s="11"/>
      <c r="AL28" s="11"/>
      <c r="AM28" s="11"/>
      <c r="AN28" s="11"/>
      <c r="AO28" s="11"/>
      <c r="AP28" s="11"/>
      <c r="AQ28" s="11"/>
      <c r="AR28" s="11"/>
      <c r="AS28" s="11"/>
      <c r="AT28" s="11" t="s">
        <v>2727</v>
      </c>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t="s">
        <v>2728</v>
      </c>
      <c r="CJ28" s="11"/>
      <c r="CK28" s="11"/>
      <c r="CL28" s="11"/>
      <c r="CM28" s="11"/>
      <c r="CN28" s="11"/>
      <c r="CO28" s="11"/>
      <c r="CP28" s="11"/>
      <c r="CQ28" s="11"/>
      <c r="CR28" s="11" t="s">
        <v>2729</v>
      </c>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t="s">
        <v>2730</v>
      </c>
      <c r="DQ28" s="11" t="s">
        <v>2730</v>
      </c>
    </row>
    <row r="29" spans="7:121" x14ac:dyDescent="0.25">
      <c r="G29" s="14" t="s">
        <v>2304</v>
      </c>
      <c r="H29" s="36" t="s">
        <v>94</v>
      </c>
      <c r="I29" s="36" t="s">
        <v>1868</v>
      </c>
      <c r="J29" s="14" t="str">
        <f t="shared" si="0"/>
        <v>gpo4_06</v>
      </c>
      <c r="M29" s="3" t="s">
        <v>97</v>
      </c>
      <c r="N29" s="3" t="s">
        <v>1868</v>
      </c>
      <c r="O29" s="3" t="s">
        <v>1902</v>
      </c>
      <c r="P29" s="3" t="s">
        <v>3364</v>
      </c>
      <c r="Q29" s="15" t="s">
        <v>2508</v>
      </c>
      <c r="U29" s="11"/>
      <c r="V29" s="11"/>
      <c r="W29" s="11"/>
      <c r="X29" s="11"/>
      <c r="Y29" s="11"/>
      <c r="Z29" s="11"/>
      <c r="AA29" s="11"/>
      <c r="AB29" s="11"/>
      <c r="AC29" s="11"/>
      <c r="AD29" s="11"/>
      <c r="AE29" s="11"/>
      <c r="AF29" s="11"/>
      <c r="AG29" s="11"/>
      <c r="AH29" s="11"/>
      <c r="AI29" s="11" t="s">
        <v>2731</v>
      </c>
      <c r="AJ29" s="11"/>
      <c r="AK29" s="11"/>
      <c r="AL29" s="11"/>
      <c r="AM29" s="11"/>
      <c r="AN29" s="11"/>
      <c r="AO29" s="11"/>
      <c r="AP29" s="11"/>
      <c r="AQ29" s="11"/>
      <c r="AR29" s="11"/>
      <c r="AS29" s="11"/>
      <c r="AT29" s="11" t="s">
        <v>2732</v>
      </c>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t="s">
        <v>2733</v>
      </c>
      <c r="CJ29" s="11"/>
      <c r="CK29" s="11"/>
      <c r="CL29" s="11"/>
      <c r="CM29" s="11"/>
      <c r="CN29" s="11"/>
      <c r="CO29" s="11"/>
      <c r="CP29" s="11"/>
      <c r="CQ29" s="11"/>
      <c r="CR29" s="11" t="s">
        <v>2734</v>
      </c>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t="s">
        <v>2735</v>
      </c>
      <c r="DQ29" s="11" t="s">
        <v>2735</v>
      </c>
    </row>
    <row r="30" spans="7:121" x14ac:dyDescent="0.25">
      <c r="G30" s="14" t="s">
        <v>2305</v>
      </c>
      <c r="H30" s="36" t="s">
        <v>97</v>
      </c>
      <c r="I30" s="36" t="s">
        <v>1868</v>
      </c>
      <c r="J30" s="14" t="str">
        <f t="shared" si="0"/>
        <v>gpo7_06</v>
      </c>
      <c r="M30" s="3" t="s">
        <v>93</v>
      </c>
      <c r="N30" s="3" t="s">
        <v>1878</v>
      </c>
      <c r="O30" s="3" t="s">
        <v>1902</v>
      </c>
      <c r="P30" s="3" t="s">
        <v>3365</v>
      </c>
      <c r="Q30" s="15" t="s">
        <v>2423</v>
      </c>
      <c r="U30" s="11"/>
      <c r="V30" s="11"/>
      <c r="W30" s="11"/>
      <c r="X30" s="11"/>
      <c r="Y30" s="11"/>
      <c r="Z30" s="11"/>
      <c r="AA30" s="11"/>
      <c r="AB30" s="11"/>
      <c r="AC30" s="11"/>
      <c r="AD30" s="11"/>
      <c r="AE30" s="11"/>
      <c r="AF30" s="11"/>
      <c r="AG30" s="11"/>
      <c r="AH30" s="11"/>
      <c r="AI30" s="11" t="s">
        <v>2736</v>
      </c>
      <c r="AJ30" s="11"/>
      <c r="AK30" s="11"/>
      <c r="AL30" s="11"/>
      <c r="AM30" s="11"/>
      <c r="AN30" s="11"/>
      <c r="AO30" s="11"/>
      <c r="AP30" s="11"/>
      <c r="AQ30" s="11"/>
      <c r="AR30" s="11"/>
      <c r="AS30" s="11"/>
      <c r="AT30" s="11" t="s">
        <v>2737</v>
      </c>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t="s">
        <v>2738</v>
      </c>
      <c r="CJ30" s="11"/>
      <c r="CK30" s="11"/>
      <c r="CL30" s="11"/>
      <c r="CM30" s="11"/>
      <c r="CN30" s="11"/>
      <c r="CO30" s="11"/>
      <c r="CP30" s="11"/>
      <c r="CQ30" s="11"/>
      <c r="CR30" s="11" t="s">
        <v>2739</v>
      </c>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t="s">
        <v>2740</v>
      </c>
      <c r="DQ30" s="11" t="s">
        <v>2740</v>
      </c>
    </row>
    <row r="31" spans="7:121" x14ac:dyDescent="0.25">
      <c r="G31" s="14" t="s">
        <v>2306</v>
      </c>
      <c r="H31" s="36" t="s">
        <v>93</v>
      </c>
      <c r="I31" s="36" t="s">
        <v>1878</v>
      </c>
      <c r="J31" s="14" t="str">
        <f t="shared" si="0"/>
        <v>gpo3_07</v>
      </c>
      <c r="M31" s="3" t="s">
        <v>94</v>
      </c>
      <c r="N31" s="3" t="s">
        <v>1878</v>
      </c>
      <c r="O31" s="3" t="s">
        <v>1902</v>
      </c>
      <c r="P31" s="3" t="s">
        <v>3366</v>
      </c>
      <c r="Q31" s="15" t="s">
        <v>2455</v>
      </c>
      <c r="U31" s="11"/>
      <c r="V31" s="11"/>
      <c r="W31" s="11"/>
      <c r="X31" s="11"/>
      <c r="Y31" s="11"/>
      <c r="Z31" s="11"/>
      <c r="AA31" s="11"/>
      <c r="AB31" s="11"/>
      <c r="AC31" s="11"/>
      <c r="AD31" s="11"/>
      <c r="AE31" s="11"/>
      <c r="AF31" s="11"/>
      <c r="AG31" s="11"/>
      <c r="AH31" s="11"/>
      <c r="AI31" s="11" t="s">
        <v>2741</v>
      </c>
      <c r="AJ31" s="11"/>
      <c r="AK31" s="11"/>
      <c r="AL31" s="11"/>
      <c r="AM31" s="11"/>
      <c r="AN31" s="11"/>
      <c r="AO31" s="11"/>
      <c r="AP31" s="11"/>
      <c r="AQ31" s="11"/>
      <c r="AR31" s="11"/>
      <c r="AS31" s="11"/>
      <c r="AT31" s="11" t="s">
        <v>2742</v>
      </c>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t="s">
        <v>2743</v>
      </c>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t="s">
        <v>2744</v>
      </c>
      <c r="DQ31" s="11" t="s">
        <v>2744</v>
      </c>
    </row>
    <row r="32" spans="7:121" x14ac:dyDescent="0.25">
      <c r="G32" s="14" t="s">
        <v>2307</v>
      </c>
      <c r="H32" s="36" t="s">
        <v>94</v>
      </c>
      <c r="I32" s="36" t="s">
        <v>1878</v>
      </c>
      <c r="J32" s="14" t="str">
        <f t="shared" si="0"/>
        <v>gpo4_07</v>
      </c>
      <c r="M32" s="3" t="s">
        <v>97</v>
      </c>
      <c r="N32" s="3" t="s">
        <v>1878</v>
      </c>
      <c r="O32" s="3" t="s">
        <v>1902</v>
      </c>
      <c r="P32" s="3" t="s">
        <v>3367</v>
      </c>
      <c r="Q32" s="15" t="s">
        <v>2416</v>
      </c>
      <c r="U32" s="11"/>
      <c r="V32" s="11"/>
      <c r="W32" s="11"/>
      <c r="X32" s="11"/>
      <c r="Y32" s="11"/>
      <c r="Z32" s="11"/>
      <c r="AA32" s="11"/>
      <c r="AB32" s="11"/>
      <c r="AC32" s="11"/>
      <c r="AD32" s="11"/>
      <c r="AE32" s="11"/>
      <c r="AF32" s="11"/>
      <c r="AG32" s="11"/>
      <c r="AH32" s="11"/>
      <c r="AI32" s="11" t="s">
        <v>2745</v>
      </c>
      <c r="AJ32" s="11"/>
      <c r="AK32" s="11"/>
      <c r="AL32" s="11"/>
      <c r="AM32" s="11"/>
      <c r="AN32" s="11"/>
      <c r="AO32" s="11"/>
      <c r="AP32" s="11"/>
      <c r="AQ32" s="11"/>
      <c r="AR32" s="11"/>
      <c r="AS32" s="11"/>
      <c r="AT32" s="11" t="s">
        <v>2746</v>
      </c>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t="s">
        <v>2747</v>
      </c>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t="s">
        <v>2748</v>
      </c>
      <c r="DQ32" s="11" t="s">
        <v>2748</v>
      </c>
    </row>
    <row r="33" spans="7:121" x14ac:dyDescent="0.25">
      <c r="G33" s="14" t="s">
        <v>2308</v>
      </c>
      <c r="H33" s="36" t="s">
        <v>97</v>
      </c>
      <c r="I33" s="36" t="s">
        <v>1878</v>
      </c>
      <c r="J33" s="14" t="str">
        <f t="shared" si="0"/>
        <v>gpo7_07</v>
      </c>
      <c r="M33" s="3" t="s">
        <v>93</v>
      </c>
      <c r="N33" s="3" t="s">
        <v>1782</v>
      </c>
      <c r="O33" s="3" t="s">
        <v>1902</v>
      </c>
      <c r="P33" s="3" t="s">
        <v>3368</v>
      </c>
      <c r="Q33" s="15" t="s">
        <v>2424</v>
      </c>
      <c r="U33" s="11"/>
      <c r="V33" s="11"/>
      <c r="W33" s="11"/>
      <c r="X33" s="11"/>
      <c r="Y33" s="11"/>
      <c r="Z33" s="11"/>
      <c r="AA33" s="11"/>
      <c r="AB33" s="11"/>
      <c r="AC33" s="11"/>
      <c r="AD33" s="11"/>
      <c r="AE33" s="11"/>
      <c r="AF33" s="11"/>
      <c r="AG33" s="11"/>
      <c r="AH33" s="11"/>
      <c r="AI33" s="11" t="s">
        <v>2749</v>
      </c>
      <c r="AJ33" s="11"/>
      <c r="AK33" s="11"/>
      <c r="AL33" s="11"/>
      <c r="AM33" s="11"/>
      <c r="AN33" s="11"/>
      <c r="AO33" s="11"/>
      <c r="AP33" s="11"/>
      <c r="AQ33" s="11"/>
      <c r="AR33" s="11"/>
      <c r="AS33" s="11"/>
      <c r="AT33" s="11" t="s">
        <v>2750</v>
      </c>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t="s">
        <v>2751</v>
      </c>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t="s">
        <v>2752</v>
      </c>
      <c r="DQ33" s="11" t="s">
        <v>2752</v>
      </c>
    </row>
    <row r="34" spans="7:121" x14ac:dyDescent="0.25">
      <c r="G34" s="14" t="s">
        <v>2309</v>
      </c>
      <c r="H34" s="36" t="s">
        <v>93</v>
      </c>
      <c r="I34" s="36" t="s">
        <v>1782</v>
      </c>
      <c r="J34" s="14" t="str">
        <f t="shared" si="0"/>
        <v>gpo3_08</v>
      </c>
      <c r="M34" s="3" t="s">
        <v>94</v>
      </c>
      <c r="N34" s="3" t="s">
        <v>1782</v>
      </c>
      <c r="O34" s="3" t="s">
        <v>1902</v>
      </c>
      <c r="P34" s="3" t="s">
        <v>3369</v>
      </c>
      <c r="Q34" s="15" t="s">
        <v>2456</v>
      </c>
      <c r="U34" s="11"/>
      <c r="V34" s="11"/>
      <c r="W34" s="11"/>
      <c r="X34" s="11"/>
      <c r="Y34" s="11"/>
      <c r="Z34" s="11"/>
      <c r="AA34" s="11"/>
      <c r="AB34" s="11"/>
      <c r="AC34" s="11"/>
      <c r="AD34" s="11"/>
      <c r="AE34" s="11"/>
      <c r="AF34" s="11"/>
      <c r="AG34" s="11"/>
      <c r="AH34" s="11"/>
      <c r="AI34" s="11" t="s">
        <v>2753</v>
      </c>
      <c r="AJ34" s="11"/>
      <c r="AK34" s="11"/>
      <c r="AL34" s="11"/>
      <c r="AM34" s="11"/>
      <c r="AN34" s="11"/>
      <c r="AO34" s="11"/>
      <c r="AP34" s="11"/>
      <c r="AQ34" s="11"/>
      <c r="AR34" s="11"/>
      <c r="AS34" s="11"/>
      <c r="AT34" s="11" t="s">
        <v>2754</v>
      </c>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t="s">
        <v>2755</v>
      </c>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t="s">
        <v>2756</v>
      </c>
      <c r="DQ34" s="11" t="s">
        <v>2756</v>
      </c>
    </row>
    <row r="35" spans="7:121" x14ac:dyDescent="0.25">
      <c r="G35" s="14" t="s">
        <v>2310</v>
      </c>
      <c r="H35" s="36" t="s">
        <v>94</v>
      </c>
      <c r="I35" s="36" t="s">
        <v>1782</v>
      </c>
      <c r="J35" s="14" t="str">
        <f t="shared" si="0"/>
        <v>gpo4_08</v>
      </c>
      <c r="M35" s="3" t="s">
        <v>93</v>
      </c>
      <c r="N35" s="3" t="s">
        <v>1790</v>
      </c>
      <c r="O35" s="3" t="s">
        <v>1902</v>
      </c>
      <c r="P35" s="3" t="s">
        <v>3370</v>
      </c>
      <c r="Q35" s="15" t="s">
        <v>2425</v>
      </c>
      <c r="U35" s="11"/>
      <c r="V35" s="11"/>
      <c r="W35" s="11"/>
      <c r="X35" s="11"/>
      <c r="Y35" s="11"/>
      <c r="Z35" s="11"/>
      <c r="AA35" s="11"/>
      <c r="AB35" s="11"/>
      <c r="AC35" s="11"/>
      <c r="AD35" s="11"/>
      <c r="AE35" s="11"/>
      <c r="AF35" s="11"/>
      <c r="AG35" s="11"/>
      <c r="AH35" s="11"/>
      <c r="AI35" s="11" t="s">
        <v>2757</v>
      </c>
      <c r="AJ35" s="11"/>
      <c r="AK35" s="11"/>
      <c r="AL35" s="11"/>
      <c r="AM35" s="11"/>
      <c r="AN35" s="11"/>
      <c r="AO35" s="11"/>
      <c r="AP35" s="11"/>
      <c r="AQ35" s="11"/>
      <c r="AR35" s="11"/>
      <c r="AS35" s="11"/>
      <c r="AT35" s="11" t="s">
        <v>2758</v>
      </c>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t="s">
        <v>2759</v>
      </c>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t="s">
        <v>2760</v>
      </c>
      <c r="DQ35" s="11" t="s">
        <v>2760</v>
      </c>
    </row>
    <row r="36" spans="7:121" x14ac:dyDescent="0.25">
      <c r="G36" s="14" t="s">
        <v>2311</v>
      </c>
      <c r="H36" s="36" t="s">
        <v>93</v>
      </c>
      <c r="I36" s="36" t="s">
        <v>1790</v>
      </c>
      <c r="J36" s="14" t="str">
        <f t="shared" si="0"/>
        <v>gpo3_09</v>
      </c>
      <c r="M36" s="3" t="s">
        <v>94</v>
      </c>
      <c r="N36" s="3" t="s">
        <v>1790</v>
      </c>
      <c r="O36" s="3" t="s">
        <v>1902</v>
      </c>
      <c r="P36" s="3" t="s">
        <v>3371</v>
      </c>
      <c r="Q36" s="15" t="s">
        <v>2457</v>
      </c>
      <c r="U36" s="11"/>
      <c r="V36" s="11"/>
      <c r="W36" s="11"/>
      <c r="X36" s="11"/>
      <c r="Y36" s="11"/>
      <c r="Z36" s="11"/>
      <c r="AA36" s="11"/>
      <c r="AB36" s="11"/>
      <c r="AC36" s="11"/>
      <c r="AD36" s="11"/>
      <c r="AE36" s="11"/>
      <c r="AF36" s="11"/>
      <c r="AG36" s="11"/>
      <c r="AH36" s="11"/>
      <c r="AI36" s="11" t="s">
        <v>2761</v>
      </c>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t="s">
        <v>2762</v>
      </c>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t="s">
        <v>2763</v>
      </c>
      <c r="DQ36" s="11" t="s">
        <v>2763</v>
      </c>
    </row>
    <row r="37" spans="7:121" x14ac:dyDescent="0.25">
      <c r="G37" s="14" t="s">
        <v>2312</v>
      </c>
      <c r="H37" s="36" t="s">
        <v>94</v>
      </c>
      <c r="I37" s="36" t="s">
        <v>1790</v>
      </c>
      <c r="J37" s="14" t="str">
        <f t="shared" si="0"/>
        <v>gpo4_09</v>
      </c>
      <c r="M37" s="3" t="s">
        <v>93</v>
      </c>
      <c r="N37" s="3" t="s">
        <v>895</v>
      </c>
      <c r="O37" s="3" t="s">
        <v>1902</v>
      </c>
      <c r="P37" s="3" t="s">
        <v>3372</v>
      </c>
      <c r="Q37" s="15" t="s">
        <v>2426</v>
      </c>
      <c r="U37" s="11"/>
      <c r="V37" s="11"/>
      <c r="W37" s="11"/>
      <c r="X37" s="11"/>
      <c r="Y37" s="11"/>
      <c r="Z37" s="11"/>
      <c r="AA37" s="11"/>
      <c r="AB37" s="11"/>
      <c r="AC37" s="11"/>
      <c r="AD37" s="11"/>
      <c r="AE37" s="11"/>
      <c r="AF37" s="11"/>
      <c r="AG37" s="11"/>
      <c r="AH37" s="11"/>
      <c r="AI37" s="11" t="s">
        <v>2764</v>
      </c>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t="s">
        <v>2765</v>
      </c>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t="s">
        <v>2766</v>
      </c>
      <c r="DQ37" s="11" t="s">
        <v>2766</v>
      </c>
    </row>
    <row r="38" spans="7:121" x14ac:dyDescent="0.25">
      <c r="G38" s="14" t="s">
        <v>2313</v>
      </c>
      <c r="H38" s="36" t="s">
        <v>93</v>
      </c>
      <c r="I38" s="36" t="s">
        <v>895</v>
      </c>
      <c r="J38" s="14" t="str">
        <f t="shared" si="0"/>
        <v>gpo3_10</v>
      </c>
      <c r="M38" s="3" t="s">
        <v>94</v>
      </c>
      <c r="N38" s="3" t="s">
        <v>895</v>
      </c>
      <c r="O38" s="3" t="s">
        <v>1902</v>
      </c>
      <c r="P38" s="3" t="s">
        <v>3373</v>
      </c>
      <c r="Q38" s="15" t="s">
        <v>2458</v>
      </c>
      <c r="U38" s="11"/>
      <c r="V38" s="11"/>
      <c r="W38" s="11"/>
      <c r="X38" s="11"/>
      <c r="Y38" s="11"/>
      <c r="Z38" s="11"/>
      <c r="AA38" s="11"/>
      <c r="AB38" s="11"/>
      <c r="AC38" s="11"/>
      <c r="AD38" s="11"/>
      <c r="AE38" s="11"/>
      <c r="AF38" s="11"/>
      <c r="AG38" s="11"/>
      <c r="AH38" s="11"/>
      <c r="AI38" s="11" t="s">
        <v>2767</v>
      </c>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t="s">
        <v>2768</v>
      </c>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t="s">
        <v>2769</v>
      </c>
      <c r="DQ38" s="11" t="s">
        <v>2769</v>
      </c>
    </row>
    <row r="39" spans="7:121" x14ac:dyDescent="0.25">
      <c r="G39" s="14" t="s">
        <v>2314</v>
      </c>
      <c r="H39" s="36" t="s">
        <v>94</v>
      </c>
      <c r="I39" s="36" t="s">
        <v>895</v>
      </c>
      <c r="J39" s="14" t="str">
        <f t="shared" si="0"/>
        <v>gpo4_10</v>
      </c>
      <c r="M39" s="3" t="s">
        <v>93</v>
      </c>
      <c r="N39" s="3" t="s">
        <v>637</v>
      </c>
      <c r="O39" s="3" t="s">
        <v>1902</v>
      </c>
      <c r="P39" s="3" t="s">
        <v>3374</v>
      </c>
      <c r="Q39" s="15" t="s">
        <v>2427</v>
      </c>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t="s">
        <v>2770</v>
      </c>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t="s">
        <v>2771</v>
      </c>
      <c r="DQ39" s="11" t="s">
        <v>2771</v>
      </c>
    </row>
    <row r="40" spans="7:121" x14ac:dyDescent="0.25">
      <c r="G40" s="14" t="s">
        <v>2315</v>
      </c>
      <c r="H40" s="36" t="s">
        <v>93</v>
      </c>
      <c r="I40" s="36" t="s">
        <v>637</v>
      </c>
      <c r="J40" s="14" t="str">
        <f t="shared" si="0"/>
        <v>gpo3_11</v>
      </c>
      <c r="M40" s="3" t="s">
        <v>94</v>
      </c>
      <c r="N40" s="3" t="s">
        <v>637</v>
      </c>
      <c r="O40" s="3" t="s">
        <v>1902</v>
      </c>
      <c r="P40" s="3" t="s">
        <v>3375</v>
      </c>
      <c r="Q40" s="15" t="s">
        <v>2459</v>
      </c>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t="s">
        <v>2772</v>
      </c>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t="s">
        <v>2773</v>
      </c>
      <c r="DQ40" s="11" t="s">
        <v>2773</v>
      </c>
    </row>
    <row r="41" spans="7:121" x14ac:dyDescent="0.25">
      <c r="G41" s="14" t="s">
        <v>2316</v>
      </c>
      <c r="H41" s="36" t="s">
        <v>94</v>
      </c>
      <c r="I41" s="36" t="s">
        <v>637</v>
      </c>
      <c r="J41" s="14" t="str">
        <f t="shared" si="0"/>
        <v>gpo4_11</v>
      </c>
      <c r="M41" s="3" t="s">
        <v>93</v>
      </c>
      <c r="N41" s="3" t="s">
        <v>898</v>
      </c>
      <c r="O41" s="3" t="s">
        <v>1902</v>
      </c>
      <c r="P41" s="3" t="s">
        <v>3376</v>
      </c>
      <c r="Q41" s="15" t="s">
        <v>2428</v>
      </c>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t="s">
        <v>2774</v>
      </c>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t="s">
        <v>2775</v>
      </c>
      <c r="DQ41" s="11" t="s">
        <v>2775</v>
      </c>
    </row>
    <row r="42" spans="7:121" x14ac:dyDescent="0.25">
      <c r="G42" s="14" t="s">
        <v>2317</v>
      </c>
      <c r="H42" s="36" t="s">
        <v>93</v>
      </c>
      <c r="I42" s="36" t="s">
        <v>898</v>
      </c>
      <c r="J42" s="14" t="str">
        <f t="shared" si="0"/>
        <v>gpo3_12</v>
      </c>
      <c r="M42" s="3" t="s">
        <v>94</v>
      </c>
      <c r="N42" s="3" t="s">
        <v>898</v>
      </c>
      <c r="O42" s="3" t="s">
        <v>1902</v>
      </c>
      <c r="P42" s="3" t="s">
        <v>3377</v>
      </c>
      <c r="Q42" s="15" t="s">
        <v>2460</v>
      </c>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t="s">
        <v>2776</v>
      </c>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t="s">
        <v>2777</v>
      </c>
      <c r="DQ42" s="11" t="s">
        <v>2777</v>
      </c>
    </row>
    <row r="43" spans="7:121" x14ac:dyDescent="0.25">
      <c r="G43" s="14" t="s">
        <v>2318</v>
      </c>
      <c r="H43" s="36" t="s">
        <v>94</v>
      </c>
      <c r="I43" s="36" t="s">
        <v>898</v>
      </c>
      <c r="J43" s="14" t="str">
        <f t="shared" si="0"/>
        <v>gpo4_12</v>
      </c>
      <c r="M43" s="3" t="s">
        <v>93</v>
      </c>
      <c r="N43" s="3" t="s">
        <v>899</v>
      </c>
      <c r="O43" s="3" t="s">
        <v>1902</v>
      </c>
      <c r="P43" s="3" t="s">
        <v>3378</v>
      </c>
      <c r="Q43" s="15" t="s">
        <v>2429</v>
      </c>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t="s">
        <v>2778</v>
      </c>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t="s">
        <v>2779</v>
      </c>
      <c r="DQ43" s="11" t="s">
        <v>2779</v>
      </c>
    </row>
    <row r="44" spans="7:121" x14ac:dyDescent="0.25">
      <c r="G44" s="14" t="s">
        <v>2319</v>
      </c>
      <c r="H44" s="36" t="s">
        <v>93</v>
      </c>
      <c r="I44" s="36" t="s">
        <v>899</v>
      </c>
      <c r="J44" s="14" t="str">
        <f t="shared" si="0"/>
        <v>gpo3_13</v>
      </c>
      <c r="M44" s="3" t="s">
        <v>94</v>
      </c>
      <c r="N44" s="3" t="s">
        <v>899</v>
      </c>
      <c r="O44" s="3" t="s">
        <v>1902</v>
      </c>
      <c r="P44" s="3" t="s">
        <v>3379</v>
      </c>
      <c r="Q44" s="15" t="s">
        <v>2461</v>
      </c>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t="s">
        <v>2780</v>
      </c>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t="s">
        <v>2781</v>
      </c>
      <c r="DQ44" s="11" t="s">
        <v>2781</v>
      </c>
    </row>
    <row r="45" spans="7:121" x14ac:dyDescent="0.25">
      <c r="G45" s="14" t="s">
        <v>2320</v>
      </c>
      <c r="H45" s="36" t="s">
        <v>94</v>
      </c>
      <c r="I45" s="36" t="s">
        <v>899</v>
      </c>
      <c r="J45" s="14" t="str">
        <f t="shared" si="0"/>
        <v>gpo4_13</v>
      </c>
      <c r="M45" s="3" t="s">
        <v>93</v>
      </c>
      <c r="N45" s="3" t="s">
        <v>901</v>
      </c>
      <c r="O45" s="3" t="s">
        <v>1902</v>
      </c>
      <c r="P45" s="3" t="s">
        <v>3380</v>
      </c>
      <c r="Q45" s="15" t="s">
        <v>2430</v>
      </c>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t="s">
        <v>2782</v>
      </c>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t="s">
        <v>2783</v>
      </c>
      <c r="DQ45" s="11" t="s">
        <v>2783</v>
      </c>
    </row>
    <row r="46" spans="7:121" x14ac:dyDescent="0.25">
      <c r="G46" s="14" t="s">
        <v>2321</v>
      </c>
      <c r="H46" s="36" t="s">
        <v>93</v>
      </c>
      <c r="I46" s="36" t="s">
        <v>901</v>
      </c>
      <c r="J46" s="14" t="str">
        <f t="shared" si="0"/>
        <v>gpo3_14</v>
      </c>
      <c r="M46" s="3" t="s">
        <v>94</v>
      </c>
      <c r="N46" s="3" t="s">
        <v>901</v>
      </c>
      <c r="O46" s="3" t="s">
        <v>1902</v>
      </c>
      <c r="P46" s="3" t="s">
        <v>3381</v>
      </c>
      <c r="Q46" s="15" t="s">
        <v>2462</v>
      </c>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t="s">
        <v>2784</v>
      </c>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t="s">
        <v>2785</v>
      </c>
      <c r="DQ46" s="11" t="s">
        <v>2785</v>
      </c>
    </row>
    <row r="47" spans="7:121" x14ac:dyDescent="0.25">
      <c r="G47" s="14" t="s">
        <v>2322</v>
      </c>
      <c r="H47" s="36" t="s">
        <v>94</v>
      </c>
      <c r="I47" s="36" t="s">
        <v>901</v>
      </c>
      <c r="J47" s="14" t="str">
        <f t="shared" si="0"/>
        <v>gpo4_14</v>
      </c>
      <c r="M47" s="3" t="s">
        <v>93</v>
      </c>
      <c r="N47" s="3" t="s">
        <v>903</v>
      </c>
      <c r="O47" s="3" t="s">
        <v>1902</v>
      </c>
      <c r="P47" s="3" t="s">
        <v>3382</v>
      </c>
      <c r="Q47" s="15" t="s">
        <v>2431</v>
      </c>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t="s">
        <v>2786</v>
      </c>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t="s">
        <v>2787</v>
      </c>
      <c r="DQ47" s="11" t="s">
        <v>2787</v>
      </c>
    </row>
    <row r="48" spans="7:121" x14ac:dyDescent="0.25">
      <c r="G48" s="14" t="s">
        <v>3336</v>
      </c>
      <c r="H48" s="36" t="s">
        <v>93</v>
      </c>
      <c r="I48" s="36" t="s">
        <v>903</v>
      </c>
      <c r="J48" s="14" t="str">
        <f t="shared" si="0"/>
        <v>gpo3_15</v>
      </c>
      <c r="M48" s="3" t="s">
        <v>94</v>
      </c>
      <c r="N48" s="3" t="s">
        <v>903</v>
      </c>
      <c r="O48" s="3" t="s">
        <v>1902</v>
      </c>
      <c r="P48" s="3" t="s">
        <v>3383</v>
      </c>
      <c r="Q48" s="15" t="s">
        <v>2463</v>
      </c>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t="s">
        <v>2788</v>
      </c>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t="s">
        <v>2789</v>
      </c>
      <c r="DQ48" s="11" t="s">
        <v>2789</v>
      </c>
    </row>
    <row r="49" spans="7:121" x14ac:dyDescent="0.25">
      <c r="G49" s="14" t="s">
        <v>2323</v>
      </c>
      <c r="H49" s="36" t="s">
        <v>94</v>
      </c>
      <c r="I49" s="36" t="s">
        <v>903</v>
      </c>
      <c r="J49" s="14" t="str">
        <f t="shared" si="0"/>
        <v>gpo4_15</v>
      </c>
      <c r="M49" s="3" t="s">
        <v>93</v>
      </c>
      <c r="N49" s="3" t="s">
        <v>905</v>
      </c>
      <c r="O49" s="3" t="s">
        <v>1902</v>
      </c>
      <c r="P49" s="3" t="s">
        <v>3384</v>
      </c>
      <c r="Q49" s="15" t="s">
        <v>2432</v>
      </c>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t="s">
        <v>2790</v>
      </c>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t="s">
        <v>2791</v>
      </c>
      <c r="DQ49" s="11" t="s">
        <v>2791</v>
      </c>
    </row>
    <row r="50" spans="7:121" x14ac:dyDescent="0.25">
      <c r="G50" s="14" t="s">
        <v>2324</v>
      </c>
      <c r="H50" s="36" t="s">
        <v>93</v>
      </c>
      <c r="I50" s="36" t="s">
        <v>905</v>
      </c>
      <c r="J50" s="14" t="str">
        <f t="shared" si="0"/>
        <v>gpo3_16</v>
      </c>
      <c r="M50" s="3" t="s">
        <v>94</v>
      </c>
      <c r="N50" s="3" t="s">
        <v>905</v>
      </c>
      <c r="O50" s="3" t="s">
        <v>1902</v>
      </c>
      <c r="P50" s="3" t="s">
        <v>3385</v>
      </c>
      <c r="Q50" s="15" t="s">
        <v>2464</v>
      </c>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t="s">
        <v>2792</v>
      </c>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t="s">
        <v>2793</v>
      </c>
      <c r="DQ50" s="11" t="s">
        <v>2793</v>
      </c>
    </row>
    <row r="51" spans="7:121" x14ac:dyDescent="0.25">
      <c r="G51" s="14" t="s">
        <v>2325</v>
      </c>
      <c r="H51" s="36" t="s">
        <v>94</v>
      </c>
      <c r="I51" s="36" t="s">
        <v>905</v>
      </c>
      <c r="J51" s="14" t="str">
        <f t="shared" si="0"/>
        <v>gpo4_16</v>
      </c>
      <c r="M51" s="3" t="s">
        <v>93</v>
      </c>
      <c r="N51" s="3" t="s">
        <v>906</v>
      </c>
      <c r="O51" s="3" t="s">
        <v>1902</v>
      </c>
      <c r="P51" s="3" t="s">
        <v>3386</v>
      </c>
      <c r="Q51" s="15" t="s">
        <v>2433</v>
      </c>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t="s">
        <v>2794</v>
      </c>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t="s">
        <v>2795</v>
      </c>
      <c r="DQ51" s="11" t="s">
        <v>2795</v>
      </c>
    </row>
    <row r="52" spans="7:121" x14ac:dyDescent="0.25">
      <c r="G52" s="14" t="s">
        <v>2326</v>
      </c>
      <c r="H52" s="36" t="s">
        <v>93</v>
      </c>
      <c r="I52" s="36" t="s">
        <v>906</v>
      </c>
      <c r="J52" s="14" t="str">
        <f t="shared" si="0"/>
        <v>gpo3_17</v>
      </c>
      <c r="M52" s="3" t="s">
        <v>94</v>
      </c>
      <c r="N52" s="3" t="s">
        <v>906</v>
      </c>
      <c r="O52" s="3" t="s">
        <v>1902</v>
      </c>
      <c r="P52" s="3" t="s">
        <v>3387</v>
      </c>
      <c r="Q52" s="15" t="s">
        <v>2465</v>
      </c>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t="s">
        <v>2796</v>
      </c>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t="s">
        <v>2797</v>
      </c>
      <c r="DQ52" s="11" t="s">
        <v>2797</v>
      </c>
    </row>
    <row r="53" spans="7:121" x14ac:dyDescent="0.25">
      <c r="G53" s="14" t="s">
        <v>2327</v>
      </c>
      <c r="H53" s="36" t="s">
        <v>94</v>
      </c>
      <c r="I53" s="36" t="s">
        <v>906</v>
      </c>
      <c r="J53" s="14" t="str">
        <f t="shared" si="0"/>
        <v>gpo4_17</v>
      </c>
      <c r="M53" s="3" t="s">
        <v>93</v>
      </c>
      <c r="N53" s="3" t="s">
        <v>908</v>
      </c>
      <c r="O53" s="3" t="s">
        <v>1902</v>
      </c>
      <c r="P53" s="3" t="s">
        <v>3388</v>
      </c>
      <c r="Q53" s="15" t="s">
        <v>2434</v>
      </c>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t="s">
        <v>2798</v>
      </c>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t="s">
        <v>2799</v>
      </c>
      <c r="DQ53" s="11" t="s">
        <v>2799</v>
      </c>
    </row>
    <row r="54" spans="7:121" x14ac:dyDescent="0.25">
      <c r="G54" s="14" t="s">
        <v>2328</v>
      </c>
      <c r="H54" s="36" t="s">
        <v>93</v>
      </c>
      <c r="I54" s="36" t="s">
        <v>908</v>
      </c>
      <c r="J54" s="14" t="str">
        <f t="shared" si="0"/>
        <v>gpo3_18</v>
      </c>
      <c r="M54" s="3" t="s">
        <v>94</v>
      </c>
      <c r="N54" s="3" t="s">
        <v>908</v>
      </c>
      <c r="O54" s="3" t="s">
        <v>1902</v>
      </c>
      <c r="P54" s="3" t="s">
        <v>3389</v>
      </c>
      <c r="Q54" s="15" t="s">
        <v>2466</v>
      </c>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t="s">
        <v>2800</v>
      </c>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t="s">
        <v>2801</v>
      </c>
      <c r="DQ54" s="11" t="s">
        <v>2801</v>
      </c>
    </row>
    <row r="55" spans="7:121" x14ac:dyDescent="0.25">
      <c r="G55" s="14" t="s">
        <v>2329</v>
      </c>
      <c r="H55" s="36" t="s">
        <v>94</v>
      </c>
      <c r="I55" s="36" t="s">
        <v>908</v>
      </c>
      <c r="J55" s="14" t="str">
        <f t="shared" si="0"/>
        <v>gpo4_18</v>
      </c>
      <c r="M55" s="3" t="s">
        <v>93</v>
      </c>
      <c r="N55" s="3" t="s">
        <v>910</v>
      </c>
      <c r="O55" s="3" t="s">
        <v>1902</v>
      </c>
      <c r="P55" s="3" t="s">
        <v>3390</v>
      </c>
      <c r="Q55" s="15" t="s">
        <v>2435</v>
      </c>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t="s">
        <v>2802</v>
      </c>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t="s">
        <v>2803</v>
      </c>
      <c r="DQ55" s="11" t="s">
        <v>2803</v>
      </c>
    </row>
    <row r="56" spans="7:121" x14ac:dyDescent="0.25">
      <c r="G56" s="14" t="s">
        <v>2330</v>
      </c>
      <c r="H56" s="36" t="s">
        <v>93</v>
      </c>
      <c r="I56" s="36" t="s">
        <v>910</v>
      </c>
      <c r="J56" s="14" t="str">
        <f t="shared" si="0"/>
        <v>gpo3_19</v>
      </c>
      <c r="M56" s="3" t="s">
        <v>94</v>
      </c>
      <c r="N56" s="3" t="s">
        <v>910</v>
      </c>
      <c r="O56" s="3" t="s">
        <v>1902</v>
      </c>
      <c r="P56" s="3" t="s">
        <v>3391</v>
      </c>
      <c r="Q56" s="15" t="s">
        <v>2467</v>
      </c>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t="s">
        <v>2804</v>
      </c>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t="s">
        <v>2805</v>
      </c>
      <c r="DQ56" s="11" t="s">
        <v>2805</v>
      </c>
    </row>
    <row r="57" spans="7:121" x14ac:dyDescent="0.25">
      <c r="G57" s="14" t="s">
        <v>2331</v>
      </c>
      <c r="H57" s="36" t="s">
        <v>94</v>
      </c>
      <c r="I57" s="36" t="s">
        <v>910</v>
      </c>
      <c r="J57" s="14" t="str">
        <f t="shared" si="0"/>
        <v>gpo4_19</v>
      </c>
      <c r="M57" s="3" t="s">
        <v>93</v>
      </c>
      <c r="N57" s="3" t="s">
        <v>912</v>
      </c>
      <c r="O57" s="3" t="s">
        <v>1902</v>
      </c>
      <c r="P57" s="3" t="s">
        <v>3392</v>
      </c>
      <c r="Q57" s="15" t="s">
        <v>2436</v>
      </c>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t="s">
        <v>2806</v>
      </c>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t="s">
        <v>2807</v>
      </c>
      <c r="DQ57" s="11" t="s">
        <v>2807</v>
      </c>
    </row>
    <row r="58" spans="7:121" x14ac:dyDescent="0.25">
      <c r="G58" s="14" t="s">
        <v>2332</v>
      </c>
      <c r="H58" s="36" t="s">
        <v>93</v>
      </c>
      <c r="I58" s="36" t="s">
        <v>912</v>
      </c>
      <c r="J58" s="14" t="str">
        <f t="shared" si="0"/>
        <v>gpo3_20</v>
      </c>
      <c r="M58" s="3" t="s">
        <v>94</v>
      </c>
      <c r="N58" s="3" t="s">
        <v>912</v>
      </c>
      <c r="O58" s="3" t="s">
        <v>1902</v>
      </c>
      <c r="P58" s="3" t="s">
        <v>3393</v>
      </c>
      <c r="Q58" s="15" t="s">
        <v>2468</v>
      </c>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t="s">
        <v>2808</v>
      </c>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t="s">
        <v>2809</v>
      </c>
      <c r="DQ58" s="11" t="s">
        <v>2809</v>
      </c>
    </row>
    <row r="59" spans="7:121" x14ac:dyDescent="0.25">
      <c r="G59" s="14" t="s">
        <v>2333</v>
      </c>
      <c r="H59" s="36" t="s">
        <v>94</v>
      </c>
      <c r="I59" s="36" t="s">
        <v>912</v>
      </c>
      <c r="J59" s="14" t="str">
        <f t="shared" si="0"/>
        <v>gpo4_20</v>
      </c>
      <c r="M59" s="3" t="s">
        <v>93</v>
      </c>
      <c r="N59" s="3" t="s">
        <v>914</v>
      </c>
      <c r="O59" s="3" t="s">
        <v>1902</v>
      </c>
      <c r="P59" s="3" t="s">
        <v>3394</v>
      </c>
      <c r="Q59" s="15" t="s">
        <v>2437</v>
      </c>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t="s">
        <v>2810</v>
      </c>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t="s">
        <v>2811</v>
      </c>
      <c r="DQ59" s="11" t="s">
        <v>2811</v>
      </c>
    </row>
    <row r="60" spans="7:121" x14ac:dyDescent="0.25">
      <c r="G60" s="14" t="s">
        <v>2334</v>
      </c>
      <c r="H60" s="36" t="s">
        <v>93</v>
      </c>
      <c r="I60" s="36" t="s">
        <v>914</v>
      </c>
      <c r="J60" s="14" t="str">
        <f t="shared" si="0"/>
        <v>gpo3_21</v>
      </c>
      <c r="M60" s="3" t="s">
        <v>94</v>
      </c>
      <c r="N60" s="3" t="s">
        <v>914</v>
      </c>
      <c r="O60" s="3" t="s">
        <v>1902</v>
      </c>
      <c r="P60" s="3" t="s">
        <v>3395</v>
      </c>
      <c r="Q60" s="15" t="s">
        <v>2469</v>
      </c>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t="s">
        <v>2812</v>
      </c>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t="s">
        <v>2813</v>
      </c>
      <c r="DQ60" s="11" t="s">
        <v>2813</v>
      </c>
    </row>
    <row r="61" spans="7:121" x14ac:dyDescent="0.25">
      <c r="G61" s="14" t="s">
        <v>2335</v>
      </c>
      <c r="H61" s="36" t="s">
        <v>94</v>
      </c>
      <c r="I61" s="36" t="s">
        <v>914</v>
      </c>
      <c r="J61" s="14" t="str">
        <f t="shared" si="0"/>
        <v>gpo4_21</v>
      </c>
      <c r="M61" s="3" t="s">
        <v>93</v>
      </c>
      <c r="N61" s="3" t="s">
        <v>916</v>
      </c>
      <c r="O61" s="3" t="s">
        <v>1902</v>
      </c>
      <c r="P61" s="3" t="s">
        <v>3396</v>
      </c>
      <c r="Q61" s="15" t="s">
        <v>2438</v>
      </c>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t="s">
        <v>2814</v>
      </c>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t="s">
        <v>2815</v>
      </c>
      <c r="DQ61" s="11" t="s">
        <v>2815</v>
      </c>
    </row>
    <row r="62" spans="7:121" x14ac:dyDescent="0.25">
      <c r="G62" s="14" t="s">
        <v>2336</v>
      </c>
      <c r="H62" s="36" t="s">
        <v>93</v>
      </c>
      <c r="I62" s="36" t="s">
        <v>916</v>
      </c>
      <c r="J62" s="14" t="str">
        <f t="shared" si="0"/>
        <v>gpo3_22</v>
      </c>
      <c r="M62" s="3" t="s">
        <v>94</v>
      </c>
      <c r="N62" s="3" t="s">
        <v>916</v>
      </c>
      <c r="O62" s="3" t="s">
        <v>1902</v>
      </c>
      <c r="P62" s="3" t="s">
        <v>3397</v>
      </c>
      <c r="Q62" s="15" t="s">
        <v>2470</v>
      </c>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t="s">
        <v>2816</v>
      </c>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t="s">
        <v>2817</v>
      </c>
      <c r="DQ62" s="11" t="s">
        <v>2817</v>
      </c>
    </row>
    <row r="63" spans="7:121" x14ac:dyDescent="0.25">
      <c r="G63" s="14" t="s">
        <v>2337</v>
      </c>
      <c r="H63" s="36" t="s">
        <v>94</v>
      </c>
      <c r="I63" s="36" t="s">
        <v>916</v>
      </c>
      <c r="J63" s="14" t="str">
        <f t="shared" si="0"/>
        <v>gpo4_22</v>
      </c>
      <c r="M63" s="3" t="s">
        <v>93</v>
      </c>
      <c r="N63" s="3" t="s">
        <v>917</v>
      </c>
      <c r="O63" s="3" t="s">
        <v>1902</v>
      </c>
      <c r="P63" s="3" t="s">
        <v>3398</v>
      </c>
      <c r="Q63" s="15" t="s">
        <v>2439</v>
      </c>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t="s">
        <v>2818</v>
      </c>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t="s">
        <v>2819</v>
      </c>
      <c r="DQ63" s="11" t="s">
        <v>2819</v>
      </c>
    </row>
    <row r="64" spans="7:121" x14ac:dyDescent="0.25">
      <c r="G64" s="14" t="s">
        <v>2338</v>
      </c>
      <c r="H64" s="36" t="s">
        <v>93</v>
      </c>
      <c r="I64" s="36" t="s">
        <v>917</v>
      </c>
      <c r="J64" s="14" t="str">
        <f t="shared" si="0"/>
        <v>gpo3_23</v>
      </c>
      <c r="M64" s="3" t="s">
        <v>94</v>
      </c>
      <c r="N64" s="3" t="s">
        <v>917</v>
      </c>
      <c r="O64" s="3" t="s">
        <v>1902</v>
      </c>
      <c r="P64" s="3" t="s">
        <v>3399</v>
      </c>
      <c r="Q64" s="15" t="s">
        <v>2471</v>
      </c>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t="s">
        <v>2820</v>
      </c>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t="s">
        <v>2821</v>
      </c>
      <c r="DQ64" s="11" t="s">
        <v>2821</v>
      </c>
    </row>
    <row r="65" spans="7:121" x14ac:dyDescent="0.25">
      <c r="G65" s="14" t="s">
        <v>2339</v>
      </c>
      <c r="H65" s="36" t="s">
        <v>94</v>
      </c>
      <c r="I65" s="36" t="s">
        <v>917</v>
      </c>
      <c r="J65" s="14" t="str">
        <f t="shared" si="0"/>
        <v>gpo4_23</v>
      </c>
      <c r="M65" s="3" t="s">
        <v>93</v>
      </c>
      <c r="N65" s="3" t="s">
        <v>918</v>
      </c>
      <c r="O65" s="3" t="s">
        <v>1902</v>
      </c>
      <c r="P65" s="3" t="s">
        <v>3400</v>
      </c>
      <c r="Q65" s="15" t="s">
        <v>2440</v>
      </c>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t="s">
        <v>2822</v>
      </c>
      <c r="DQ65" s="11" t="s">
        <v>2822</v>
      </c>
    </row>
    <row r="66" spans="7:121" x14ac:dyDescent="0.25">
      <c r="G66" s="14" t="s">
        <v>2340</v>
      </c>
      <c r="H66" s="36" t="s">
        <v>93</v>
      </c>
      <c r="I66" s="36" t="s">
        <v>918</v>
      </c>
      <c r="J66" s="14" t="str">
        <f t="shared" si="0"/>
        <v>gpo3_24</v>
      </c>
      <c r="M66" s="3" t="s">
        <v>94</v>
      </c>
      <c r="N66" s="3" t="s">
        <v>918</v>
      </c>
      <c r="O66" s="3" t="s">
        <v>1902</v>
      </c>
      <c r="P66" s="3" t="s">
        <v>3401</v>
      </c>
      <c r="Q66" s="15" t="s">
        <v>2472</v>
      </c>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t="s">
        <v>2823</v>
      </c>
      <c r="DQ66" s="11" t="s">
        <v>2823</v>
      </c>
    </row>
    <row r="67" spans="7:121" x14ac:dyDescent="0.25">
      <c r="G67" s="14" t="s">
        <v>2341</v>
      </c>
      <c r="H67" s="36" t="s">
        <v>94</v>
      </c>
      <c r="I67" s="36" t="s">
        <v>918</v>
      </c>
      <c r="J67" s="14" t="str">
        <f t="shared" ref="J67:J102" si="1">CONCATENATE("gpo",H67,"_",I67)</f>
        <v>gpo4_24</v>
      </c>
      <c r="M67" s="3" t="s">
        <v>93</v>
      </c>
      <c r="N67" s="3" t="s">
        <v>919</v>
      </c>
      <c r="O67" s="3" t="s">
        <v>1902</v>
      </c>
      <c r="P67" s="3" t="s">
        <v>3402</v>
      </c>
      <c r="Q67" s="15" t="s">
        <v>2441</v>
      </c>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t="s">
        <v>2824</v>
      </c>
      <c r="DQ67" s="11" t="s">
        <v>2824</v>
      </c>
    </row>
    <row r="68" spans="7:121" x14ac:dyDescent="0.25">
      <c r="G68" s="14" t="s">
        <v>2342</v>
      </c>
      <c r="H68" s="36" t="s">
        <v>93</v>
      </c>
      <c r="I68" s="36" t="s">
        <v>919</v>
      </c>
      <c r="J68" s="14" t="str">
        <f t="shared" si="1"/>
        <v>gpo3_25</v>
      </c>
      <c r="M68" s="3" t="s">
        <v>93</v>
      </c>
      <c r="N68" s="3" t="s">
        <v>920</v>
      </c>
      <c r="O68" s="3" t="s">
        <v>1902</v>
      </c>
      <c r="P68" s="3" t="s">
        <v>3403</v>
      </c>
      <c r="Q68" s="15" t="s">
        <v>2442</v>
      </c>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t="s">
        <v>2825</v>
      </c>
      <c r="DQ68" s="11" t="s">
        <v>2825</v>
      </c>
    </row>
    <row r="69" spans="7:121" x14ac:dyDescent="0.25">
      <c r="G69" s="14" t="s">
        <v>2343</v>
      </c>
      <c r="H69" s="36" t="s">
        <v>94</v>
      </c>
      <c r="I69" s="36" t="s">
        <v>919</v>
      </c>
      <c r="J69" s="14" t="str">
        <f t="shared" si="1"/>
        <v>gpo4_25</v>
      </c>
      <c r="M69" s="3" t="s">
        <v>94</v>
      </c>
      <c r="N69" s="3" t="s">
        <v>920</v>
      </c>
      <c r="O69" s="3" t="s">
        <v>1902</v>
      </c>
      <c r="P69" s="3" t="s">
        <v>3404</v>
      </c>
      <c r="Q69" s="15" t="s">
        <v>2474</v>
      </c>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t="s">
        <v>2826</v>
      </c>
      <c r="DQ69" s="11" t="s">
        <v>2826</v>
      </c>
    </row>
    <row r="70" spans="7:121" x14ac:dyDescent="0.25">
      <c r="G70" s="14" t="s">
        <v>2344</v>
      </c>
      <c r="H70" s="36" t="s">
        <v>93</v>
      </c>
      <c r="I70" s="36" t="s">
        <v>920</v>
      </c>
      <c r="J70" s="14" t="str">
        <f t="shared" si="1"/>
        <v>gpo3_26</v>
      </c>
      <c r="M70" s="3" t="s">
        <v>93</v>
      </c>
      <c r="N70" s="3" t="s">
        <v>922</v>
      </c>
      <c r="O70" s="3" t="s">
        <v>1902</v>
      </c>
      <c r="P70" s="3" t="s">
        <v>3405</v>
      </c>
      <c r="Q70" s="15" t="s">
        <v>2443</v>
      </c>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t="s">
        <v>2827</v>
      </c>
      <c r="DQ70" s="11" t="s">
        <v>2827</v>
      </c>
    </row>
    <row r="71" spans="7:121" x14ac:dyDescent="0.25">
      <c r="G71" s="14" t="s">
        <v>2345</v>
      </c>
      <c r="H71" s="36" t="s">
        <v>94</v>
      </c>
      <c r="I71" s="36" t="s">
        <v>920</v>
      </c>
      <c r="J71" s="14" t="str">
        <f t="shared" si="1"/>
        <v>gpo4_26</v>
      </c>
      <c r="M71" s="3" t="s">
        <v>94</v>
      </c>
      <c r="N71" s="3" t="s">
        <v>922</v>
      </c>
      <c r="O71" s="3" t="s">
        <v>1902</v>
      </c>
      <c r="P71" s="3" t="s">
        <v>3406</v>
      </c>
      <c r="Q71" s="15" t="s">
        <v>2475</v>
      </c>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t="s">
        <v>2828</v>
      </c>
      <c r="DQ71" s="11" t="s">
        <v>2828</v>
      </c>
    </row>
    <row r="72" spans="7:121" x14ac:dyDescent="0.25">
      <c r="G72" s="14" t="s">
        <v>2346</v>
      </c>
      <c r="H72" s="36" t="s">
        <v>93</v>
      </c>
      <c r="I72" s="36" t="s">
        <v>922</v>
      </c>
      <c r="J72" s="14" t="str">
        <f t="shared" si="1"/>
        <v>gpo3_27</v>
      </c>
      <c r="M72" s="3" t="s">
        <v>93</v>
      </c>
      <c r="N72" s="3" t="s">
        <v>924</v>
      </c>
      <c r="O72" s="3" t="s">
        <v>1902</v>
      </c>
      <c r="P72" s="3" t="s">
        <v>3407</v>
      </c>
      <c r="Q72" s="15" t="s">
        <v>2444</v>
      </c>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t="s">
        <v>2829</v>
      </c>
      <c r="DQ72" s="11" t="s">
        <v>2829</v>
      </c>
    </row>
    <row r="73" spans="7:121" x14ac:dyDescent="0.25">
      <c r="G73" s="14" t="s">
        <v>2347</v>
      </c>
      <c r="H73" s="36" t="s">
        <v>94</v>
      </c>
      <c r="I73" s="36" t="s">
        <v>922</v>
      </c>
      <c r="J73" s="14" t="str">
        <f t="shared" si="1"/>
        <v>gpo4_27</v>
      </c>
      <c r="M73" s="3" t="s">
        <v>94</v>
      </c>
      <c r="N73" s="3" t="s">
        <v>924</v>
      </c>
      <c r="O73" s="3" t="s">
        <v>1902</v>
      </c>
      <c r="P73" s="3" t="s">
        <v>3408</v>
      </c>
      <c r="Q73" s="15" t="s">
        <v>2476</v>
      </c>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t="s">
        <v>2830</v>
      </c>
      <c r="DQ73" s="11" t="s">
        <v>2830</v>
      </c>
    </row>
    <row r="74" spans="7:121" x14ac:dyDescent="0.25">
      <c r="G74" s="14" t="s">
        <v>2348</v>
      </c>
      <c r="H74" s="36" t="s">
        <v>93</v>
      </c>
      <c r="I74" s="36" t="s">
        <v>924</v>
      </c>
      <c r="J74" s="14" t="str">
        <f t="shared" si="1"/>
        <v>gpo3_28</v>
      </c>
      <c r="M74" s="3" t="s">
        <v>93</v>
      </c>
      <c r="N74" s="3" t="s">
        <v>926</v>
      </c>
      <c r="O74" s="3" t="s">
        <v>1902</v>
      </c>
      <c r="P74" s="3" t="s">
        <v>3409</v>
      </c>
      <c r="Q74" s="15" t="s">
        <v>2445</v>
      </c>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t="s">
        <v>2831</v>
      </c>
      <c r="DQ74" s="11" t="s">
        <v>2831</v>
      </c>
    </row>
    <row r="75" spans="7:121" x14ac:dyDescent="0.25">
      <c r="G75" s="14" t="s">
        <v>2349</v>
      </c>
      <c r="H75" s="36" t="s">
        <v>94</v>
      </c>
      <c r="I75" s="36" t="s">
        <v>924</v>
      </c>
      <c r="J75" s="14" t="str">
        <f t="shared" si="1"/>
        <v>gpo4_28</v>
      </c>
      <c r="M75" s="3" t="s">
        <v>94</v>
      </c>
      <c r="N75" s="3" t="s">
        <v>926</v>
      </c>
      <c r="O75" s="3" t="s">
        <v>1902</v>
      </c>
      <c r="P75" s="3" t="s">
        <v>3410</v>
      </c>
      <c r="Q75" s="15" t="s">
        <v>2477</v>
      </c>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t="s">
        <v>2832</v>
      </c>
      <c r="DQ75" s="11" t="s">
        <v>2832</v>
      </c>
    </row>
    <row r="76" spans="7:121" x14ac:dyDescent="0.25">
      <c r="G76" s="14" t="s">
        <v>2350</v>
      </c>
      <c r="H76" s="36" t="s">
        <v>93</v>
      </c>
      <c r="I76" s="36" t="s">
        <v>926</v>
      </c>
      <c r="J76" s="14" t="str">
        <f t="shared" si="1"/>
        <v>gpo3_29</v>
      </c>
      <c r="M76" s="3" t="s">
        <v>93</v>
      </c>
      <c r="N76" s="3" t="s">
        <v>928</v>
      </c>
      <c r="O76" s="3" t="s">
        <v>1902</v>
      </c>
      <c r="P76" s="3" t="s">
        <v>3411</v>
      </c>
      <c r="Q76" s="15" t="s">
        <v>2446</v>
      </c>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t="s">
        <v>2833</v>
      </c>
      <c r="DQ76" s="11" t="s">
        <v>2833</v>
      </c>
    </row>
    <row r="77" spans="7:121" x14ac:dyDescent="0.25">
      <c r="G77" s="14" t="s">
        <v>2351</v>
      </c>
      <c r="H77" s="36" t="s">
        <v>94</v>
      </c>
      <c r="I77" s="36" t="s">
        <v>926</v>
      </c>
      <c r="J77" s="14" t="str">
        <f t="shared" si="1"/>
        <v>gpo4_29</v>
      </c>
      <c r="M77" s="3" t="s">
        <v>94</v>
      </c>
      <c r="N77" s="3" t="s">
        <v>928</v>
      </c>
      <c r="O77" s="3" t="s">
        <v>1902</v>
      </c>
      <c r="P77" s="3" t="s">
        <v>3412</v>
      </c>
      <c r="Q77" s="15" t="s">
        <v>2478</v>
      </c>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t="s">
        <v>2834</v>
      </c>
      <c r="DQ77" s="11" t="s">
        <v>2834</v>
      </c>
    </row>
    <row r="78" spans="7:121" x14ac:dyDescent="0.25">
      <c r="G78" s="14" t="s">
        <v>2352</v>
      </c>
      <c r="H78" s="36" t="s">
        <v>93</v>
      </c>
      <c r="I78" s="36" t="s">
        <v>928</v>
      </c>
      <c r="J78" s="14" t="str">
        <f t="shared" si="1"/>
        <v>gpo3_30</v>
      </c>
      <c r="M78" s="3" t="s">
        <v>93</v>
      </c>
      <c r="N78" s="3" t="s">
        <v>930</v>
      </c>
      <c r="O78" s="3" t="s">
        <v>1902</v>
      </c>
      <c r="P78" s="3" t="s">
        <v>3413</v>
      </c>
      <c r="Q78" s="15" t="s">
        <v>2447</v>
      </c>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t="s">
        <v>2835</v>
      </c>
      <c r="DQ78" s="11" t="s">
        <v>2835</v>
      </c>
    </row>
    <row r="79" spans="7:121" x14ac:dyDescent="0.25">
      <c r="G79" s="14" t="s">
        <v>2353</v>
      </c>
      <c r="H79" s="36" t="s">
        <v>94</v>
      </c>
      <c r="I79" s="36" t="s">
        <v>928</v>
      </c>
      <c r="J79" s="14" t="str">
        <f t="shared" si="1"/>
        <v>gpo4_30</v>
      </c>
      <c r="M79" s="3" t="s">
        <v>94</v>
      </c>
      <c r="N79" s="3" t="s">
        <v>930</v>
      </c>
      <c r="O79" s="3" t="s">
        <v>1902</v>
      </c>
      <c r="P79" s="3" t="s">
        <v>3414</v>
      </c>
      <c r="Q79" s="15" t="s">
        <v>2478</v>
      </c>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t="s">
        <v>2836</v>
      </c>
      <c r="DQ79" s="11" t="s">
        <v>2836</v>
      </c>
    </row>
    <row r="80" spans="7:121" x14ac:dyDescent="0.25">
      <c r="G80" s="14" t="s">
        <v>2354</v>
      </c>
      <c r="H80" s="36" t="s">
        <v>93</v>
      </c>
      <c r="I80" s="36" t="s">
        <v>930</v>
      </c>
      <c r="J80" s="14" t="str">
        <f t="shared" si="1"/>
        <v>gpo3_31</v>
      </c>
      <c r="M80" s="3" t="s">
        <v>93</v>
      </c>
      <c r="N80" s="3" t="s">
        <v>932</v>
      </c>
      <c r="O80" s="3" t="s">
        <v>1902</v>
      </c>
      <c r="P80" s="3" t="s">
        <v>3415</v>
      </c>
      <c r="Q80" s="15" t="s">
        <v>2448</v>
      </c>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t="s">
        <v>2837</v>
      </c>
      <c r="DQ80" s="11" t="s">
        <v>2837</v>
      </c>
    </row>
    <row r="81" spans="7:121" x14ac:dyDescent="0.25">
      <c r="G81" s="14" t="s">
        <v>2355</v>
      </c>
      <c r="H81" s="36" t="s">
        <v>94</v>
      </c>
      <c r="I81" s="36" t="s">
        <v>930</v>
      </c>
      <c r="J81" s="14" t="str">
        <f t="shared" si="1"/>
        <v>gpo4_31</v>
      </c>
      <c r="M81" s="3" t="s">
        <v>94</v>
      </c>
      <c r="N81" s="3" t="s">
        <v>932</v>
      </c>
      <c r="O81" s="3" t="s">
        <v>1902</v>
      </c>
      <c r="P81" s="3" t="s">
        <v>3416</v>
      </c>
      <c r="Q81" s="15" t="s">
        <v>2479</v>
      </c>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t="s">
        <v>2838</v>
      </c>
      <c r="DQ81" s="11" t="s">
        <v>2838</v>
      </c>
    </row>
    <row r="82" spans="7:121" x14ac:dyDescent="0.25">
      <c r="G82" s="14" t="s">
        <v>2356</v>
      </c>
      <c r="H82" s="36" t="s">
        <v>93</v>
      </c>
      <c r="I82" s="36" t="s">
        <v>932</v>
      </c>
      <c r="J82" s="14" t="str">
        <f t="shared" si="1"/>
        <v>gpo3_32</v>
      </c>
      <c r="M82" s="3" t="s">
        <v>94</v>
      </c>
      <c r="N82" s="3" t="s">
        <v>942</v>
      </c>
      <c r="O82" s="3" t="s">
        <v>1902</v>
      </c>
      <c r="P82" s="3" t="s">
        <v>3417</v>
      </c>
      <c r="Q82" s="15" t="s">
        <v>2480</v>
      </c>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t="s">
        <v>2839</v>
      </c>
      <c r="DQ82" s="11" t="s">
        <v>2839</v>
      </c>
    </row>
    <row r="83" spans="7:121" x14ac:dyDescent="0.25">
      <c r="G83" s="14" t="s">
        <v>2357</v>
      </c>
      <c r="H83" s="36" t="s">
        <v>94</v>
      </c>
      <c r="I83" s="36" t="s">
        <v>932</v>
      </c>
      <c r="J83" s="14" t="str">
        <f t="shared" si="1"/>
        <v>gpo4_32</v>
      </c>
      <c r="M83" s="3" t="s">
        <v>94</v>
      </c>
      <c r="N83" s="3" t="s">
        <v>944</v>
      </c>
      <c r="O83" s="3" t="s">
        <v>1902</v>
      </c>
      <c r="P83" s="3" t="s">
        <v>3418</v>
      </c>
      <c r="Q83" s="15" t="s">
        <v>2481</v>
      </c>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t="s">
        <v>2840</v>
      </c>
      <c r="DQ83" s="11" t="s">
        <v>2840</v>
      </c>
    </row>
    <row r="84" spans="7:121" x14ac:dyDescent="0.25">
      <c r="G84" s="14" t="s">
        <v>2358</v>
      </c>
      <c r="H84" s="36" t="s">
        <v>94</v>
      </c>
      <c r="I84" s="36" t="s">
        <v>942</v>
      </c>
      <c r="J84" s="14" t="str">
        <f t="shared" si="1"/>
        <v>gpo4_33</v>
      </c>
      <c r="M84" s="3" t="s">
        <v>94</v>
      </c>
      <c r="N84" s="3" t="s">
        <v>946</v>
      </c>
      <c r="O84" s="3" t="s">
        <v>1902</v>
      </c>
      <c r="P84" s="3" t="s">
        <v>3419</v>
      </c>
      <c r="Q84" s="15" t="s">
        <v>2482</v>
      </c>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t="s">
        <v>2841</v>
      </c>
      <c r="DQ84" s="11" t="s">
        <v>2841</v>
      </c>
    </row>
    <row r="85" spans="7:121" x14ac:dyDescent="0.25">
      <c r="G85" s="14" t="s">
        <v>2359</v>
      </c>
      <c r="H85" s="36" t="s">
        <v>94</v>
      </c>
      <c r="I85" s="36" t="s">
        <v>944</v>
      </c>
      <c r="J85" s="14" t="str">
        <f t="shared" si="1"/>
        <v>gpo4_34</v>
      </c>
      <c r="M85" s="3" t="s">
        <v>94</v>
      </c>
      <c r="N85" s="3" t="s">
        <v>948</v>
      </c>
      <c r="O85" s="3" t="s">
        <v>1902</v>
      </c>
      <c r="P85" s="3" t="s">
        <v>3420</v>
      </c>
      <c r="Q85" s="15" t="s">
        <v>2483</v>
      </c>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t="s">
        <v>2842</v>
      </c>
      <c r="DQ85" s="11" t="s">
        <v>2842</v>
      </c>
    </row>
    <row r="86" spans="7:121" x14ac:dyDescent="0.25">
      <c r="G86" s="14" t="s">
        <v>2360</v>
      </c>
      <c r="H86" s="36" t="s">
        <v>94</v>
      </c>
      <c r="I86" s="36" t="s">
        <v>946</v>
      </c>
      <c r="J86" s="14" t="str">
        <f t="shared" si="1"/>
        <v>gpo4_35</v>
      </c>
      <c r="M86" s="3" t="s">
        <v>94</v>
      </c>
      <c r="N86" s="3" t="s">
        <v>950</v>
      </c>
      <c r="O86" s="3" t="s">
        <v>1902</v>
      </c>
      <c r="P86" s="3" t="s">
        <v>3421</v>
      </c>
      <c r="Q86" s="15" t="s">
        <v>2484</v>
      </c>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t="s">
        <v>2843</v>
      </c>
      <c r="DQ86" s="11" t="s">
        <v>2843</v>
      </c>
    </row>
    <row r="87" spans="7:121" x14ac:dyDescent="0.25">
      <c r="G87" s="14" t="s">
        <v>2361</v>
      </c>
      <c r="H87" s="36" t="s">
        <v>94</v>
      </c>
      <c r="I87" s="36" t="s">
        <v>948</v>
      </c>
      <c r="J87" s="14" t="str">
        <f t="shared" si="1"/>
        <v>gpo4_36</v>
      </c>
      <c r="M87" s="3" t="s">
        <v>94</v>
      </c>
      <c r="N87" s="3" t="s">
        <v>951</v>
      </c>
      <c r="O87" s="3" t="s">
        <v>1902</v>
      </c>
      <c r="P87" s="3" t="s">
        <v>3422</v>
      </c>
      <c r="Q87" s="15" t="s">
        <v>2485</v>
      </c>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t="s">
        <v>2844</v>
      </c>
      <c r="DQ87" s="11" t="s">
        <v>2844</v>
      </c>
    </row>
    <row r="88" spans="7:121" x14ac:dyDescent="0.25">
      <c r="G88" s="14" t="s">
        <v>2362</v>
      </c>
      <c r="H88" s="36" t="s">
        <v>94</v>
      </c>
      <c r="I88" s="36" t="s">
        <v>950</v>
      </c>
      <c r="J88" s="14" t="str">
        <f t="shared" si="1"/>
        <v>gpo4_37</v>
      </c>
      <c r="M88" s="3" t="s">
        <v>94</v>
      </c>
      <c r="N88" s="3" t="s">
        <v>952</v>
      </c>
      <c r="O88" s="3" t="s">
        <v>1902</v>
      </c>
      <c r="P88" s="3" t="s">
        <v>3423</v>
      </c>
      <c r="Q88" s="15" t="s">
        <v>2486</v>
      </c>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t="s">
        <v>2845</v>
      </c>
      <c r="DQ88" s="11" t="s">
        <v>2845</v>
      </c>
    </row>
    <row r="89" spans="7:121" x14ac:dyDescent="0.25">
      <c r="G89" s="14" t="s">
        <v>2363</v>
      </c>
      <c r="H89" s="36" t="s">
        <v>94</v>
      </c>
      <c r="I89" s="36" t="s">
        <v>951</v>
      </c>
      <c r="J89" s="14" t="str">
        <f t="shared" si="1"/>
        <v>gpo4_38</v>
      </c>
      <c r="M89" s="3" t="s">
        <v>94</v>
      </c>
      <c r="N89" s="3" t="s">
        <v>953</v>
      </c>
      <c r="O89" s="3" t="s">
        <v>1902</v>
      </c>
      <c r="P89" s="3" t="s">
        <v>3424</v>
      </c>
      <c r="Q89" s="15" t="s">
        <v>2487</v>
      </c>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t="s">
        <v>2846</v>
      </c>
      <c r="DQ89" s="11" t="s">
        <v>2846</v>
      </c>
    </row>
    <row r="90" spans="7:121" x14ac:dyDescent="0.25">
      <c r="G90" s="14" t="s">
        <v>2364</v>
      </c>
      <c r="H90" s="36" t="s">
        <v>94</v>
      </c>
      <c r="I90" s="36" t="s">
        <v>952</v>
      </c>
      <c r="J90" s="14" t="str">
        <f t="shared" si="1"/>
        <v>gpo4_39</v>
      </c>
      <c r="M90" s="3" t="s">
        <v>94</v>
      </c>
      <c r="N90" s="3" t="s">
        <v>954</v>
      </c>
      <c r="O90" s="3" t="s">
        <v>1902</v>
      </c>
      <c r="P90" s="3" t="s">
        <v>3425</v>
      </c>
      <c r="Q90" s="15" t="s">
        <v>2488</v>
      </c>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t="s">
        <v>2847</v>
      </c>
      <c r="DQ90" s="11" t="s">
        <v>2847</v>
      </c>
    </row>
    <row r="91" spans="7:121" x14ac:dyDescent="0.25">
      <c r="G91" s="14" t="s">
        <v>2365</v>
      </c>
      <c r="H91" s="36" t="s">
        <v>94</v>
      </c>
      <c r="I91" s="36" t="s">
        <v>953</v>
      </c>
      <c r="J91" s="14" t="str">
        <f t="shared" si="1"/>
        <v>gpo4_40</v>
      </c>
      <c r="M91" s="3" t="s">
        <v>94</v>
      </c>
      <c r="N91" s="3" t="s">
        <v>955</v>
      </c>
      <c r="O91" s="3" t="s">
        <v>1902</v>
      </c>
      <c r="P91" s="3" t="s">
        <v>3426</v>
      </c>
      <c r="Q91" s="15" t="s">
        <v>2489</v>
      </c>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t="s">
        <v>2848</v>
      </c>
      <c r="DQ91" s="11" t="s">
        <v>2848</v>
      </c>
    </row>
    <row r="92" spans="7:121" x14ac:dyDescent="0.25">
      <c r="G92" s="14" t="s">
        <v>2366</v>
      </c>
      <c r="H92" s="36" t="s">
        <v>94</v>
      </c>
      <c r="I92" s="36" t="s">
        <v>954</v>
      </c>
      <c r="J92" s="14" t="str">
        <f t="shared" si="1"/>
        <v>gpo4_41</v>
      </c>
      <c r="M92" s="3" t="s">
        <v>94</v>
      </c>
      <c r="N92" s="3" t="s">
        <v>956</v>
      </c>
      <c r="O92" s="3" t="s">
        <v>1902</v>
      </c>
      <c r="P92" s="3" t="s">
        <v>3427</v>
      </c>
      <c r="Q92" s="15" t="s">
        <v>2490</v>
      </c>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t="s">
        <v>2849</v>
      </c>
      <c r="DQ92" s="11" t="s">
        <v>2849</v>
      </c>
    </row>
    <row r="93" spans="7:121" x14ac:dyDescent="0.25">
      <c r="G93" s="14" t="s">
        <v>2367</v>
      </c>
      <c r="H93" s="36" t="s">
        <v>94</v>
      </c>
      <c r="I93" s="36" t="s">
        <v>955</v>
      </c>
      <c r="J93" s="14" t="str">
        <f t="shared" si="1"/>
        <v>gpo4_42</v>
      </c>
      <c r="M93" s="3" t="s">
        <v>94</v>
      </c>
      <c r="N93" s="3" t="s">
        <v>957</v>
      </c>
      <c r="O93" s="3" t="s">
        <v>1902</v>
      </c>
      <c r="P93" s="3" t="s">
        <v>3428</v>
      </c>
      <c r="Q93" s="15" t="s">
        <v>2491</v>
      </c>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t="s">
        <v>2850</v>
      </c>
      <c r="DQ93" s="11" t="s">
        <v>2850</v>
      </c>
    </row>
    <row r="94" spans="7:121" x14ac:dyDescent="0.25">
      <c r="G94" s="14" t="s">
        <v>2368</v>
      </c>
      <c r="H94" s="36" t="s">
        <v>94</v>
      </c>
      <c r="I94" s="36" t="s">
        <v>956</v>
      </c>
      <c r="J94" s="14" t="str">
        <f t="shared" si="1"/>
        <v>gpo4_43</v>
      </c>
      <c r="M94" s="3" t="s">
        <v>94</v>
      </c>
      <c r="N94" s="3" t="s">
        <v>958</v>
      </c>
      <c r="O94" s="3" t="s">
        <v>1902</v>
      </c>
      <c r="P94" s="3" t="s">
        <v>3429</v>
      </c>
      <c r="Q94" s="15" t="s">
        <v>2492</v>
      </c>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t="s">
        <v>2851</v>
      </c>
      <c r="DQ94" s="11" t="s">
        <v>2851</v>
      </c>
    </row>
    <row r="95" spans="7:121" x14ac:dyDescent="0.25">
      <c r="G95" s="14" t="s">
        <v>2369</v>
      </c>
      <c r="H95" s="36" t="s">
        <v>94</v>
      </c>
      <c r="I95" s="36" t="s">
        <v>957</v>
      </c>
      <c r="J95" s="14" t="str">
        <f t="shared" si="1"/>
        <v>gpo4_44</v>
      </c>
      <c r="M95" s="3" t="s">
        <v>94</v>
      </c>
      <c r="N95" s="3" t="s">
        <v>959</v>
      </c>
      <c r="O95" s="3" t="s">
        <v>1902</v>
      </c>
      <c r="P95" s="3" t="s">
        <v>3430</v>
      </c>
      <c r="Q95" s="15" t="s">
        <v>2493</v>
      </c>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t="s">
        <v>2852</v>
      </c>
      <c r="DQ95" s="11" t="s">
        <v>2852</v>
      </c>
    </row>
    <row r="96" spans="7:121" x14ac:dyDescent="0.25">
      <c r="G96" s="14" t="s">
        <v>2370</v>
      </c>
      <c r="H96" s="36" t="s">
        <v>94</v>
      </c>
      <c r="I96" s="36" t="s">
        <v>958</v>
      </c>
      <c r="J96" s="14" t="str">
        <f t="shared" si="1"/>
        <v>gpo4_45</v>
      </c>
      <c r="M96" s="3" t="s">
        <v>94</v>
      </c>
      <c r="N96" s="3" t="s">
        <v>960</v>
      </c>
      <c r="O96" s="3" t="s">
        <v>1902</v>
      </c>
      <c r="P96" s="3" t="s">
        <v>3431</v>
      </c>
      <c r="Q96" s="15" t="s">
        <v>2494</v>
      </c>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t="s">
        <v>2853</v>
      </c>
      <c r="DQ96" s="11" t="s">
        <v>2853</v>
      </c>
    </row>
    <row r="97" spans="1:121" x14ac:dyDescent="0.25">
      <c r="G97" s="14" t="s">
        <v>2371</v>
      </c>
      <c r="H97" s="36" t="s">
        <v>94</v>
      </c>
      <c r="I97" s="36" t="s">
        <v>959</v>
      </c>
      <c r="J97" s="14" t="str">
        <f t="shared" si="1"/>
        <v>gpo4_46</v>
      </c>
      <c r="M97" s="3" t="s">
        <v>94</v>
      </c>
      <c r="N97" s="3" t="s">
        <v>961</v>
      </c>
      <c r="O97" s="3" t="s">
        <v>1902</v>
      </c>
      <c r="P97" s="3" t="s">
        <v>3432</v>
      </c>
      <c r="Q97" s="15" t="s">
        <v>2495</v>
      </c>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t="s">
        <v>2854</v>
      </c>
      <c r="DQ97" s="11" t="s">
        <v>2854</v>
      </c>
    </row>
    <row r="98" spans="1:121" x14ac:dyDescent="0.25">
      <c r="G98" s="14" t="s">
        <v>2372</v>
      </c>
      <c r="H98" s="36" t="s">
        <v>94</v>
      </c>
      <c r="I98" s="36" t="s">
        <v>960</v>
      </c>
      <c r="J98" s="14" t="str">
        <f t="shared" si="1"/>
        <v>gpo4_47</v>
      </c>
      <c r="M98" s="3" t="s">
        <v>94</v>
      </c>
      <c r="N98" s="3" t="s">
        <v>962</v>
      </c>
      <c r="O98" s="3" t="s">
        <v>1902</v>
      </c>
      <c r="P98" s="3" t="s">
        <v>3433</v>
      </c>
      <c r="Q98" s="15" t="s">
        <v>2496</v>
      </c>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t="s">
        <v>2855</v>
      </c>
      <c r="DQ98" s="11" t="s">
        <v>2855</v>
      </c>
    </row>
    <row r="99" spans="1:121" x14ac:dyDescent="0.25">
      <c r="G99" s="14" t="s">
        <v>2373</v>
      </c>
      <c r="H99" s="36" t="s">
        <v>94</v>
      </c>
      <c r="I99" s="36" t="s">
        <v>961</v>
      </c>
      <c r="J99" s="14" t="str">
        <f t="shared" si="1"/>
        <v>gpo4_48</v>
      </c>
      <c r="M99" s="3" t="s">
        <v>94</v>
      </c>
      <c r="N99" s="3" t="s">
        <v>963</v>
      </c>
      <c r="O99" s="3" t="s">
        <v>1902</v>
      </c>
      <c r="P99" s="3" t="s">
        <v>3434</v>
      </c>
      <c r="Q99" s="15" t="s">
        <v>2497</v>
      </c>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t="s">
        <v>2856</v>
      </c>
      <c r="DQ99" s="11" t="s">
        <v>2856</v>
      </c>
    </row>
    <row r="100" spans="1:121" x14ac:dyDescent="0.25">
      <c r="G100" s="14" t="s">
        <v>2374</v>
      </c>
      <c r="H100" s="36" t="s">
        <v>94</v>
      </c>
      <c r="I100" s="36" t="s">
        <v>962</v>
      </c>
      <c r="J100" s="14" t="str">
        <f t="shared" si="1"/>
        <v>gpo4_49</v>
      </c>
      <c r="M100" s="3" t="s">
        <v>94</v>
      </c>
      <c r="N100" s="3" t="s">
        <v>964</v>
      </c>
      <c r="O100" s="3" t="s">
        <v>1902</v>
      </c>
      <c r="P100" s="3" t="s">
        <v>3435</v>
      </c>
      <c r="Q100" s="15" t="s">
        <v>2498</v>
      </c>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t="s">
        <v>2857</v>
      </c>
      <c r="DQ100" s="11" t="s">
        <v>2857</v>
      </c>
    </row>
    <row r="101" spans="1:121" x14ac:dyDescent="0.25">
      <c r="G101" s="14" t="s">
        <v>2375</v>
      </c>
      <c r="H101" s="36" t="s">
        <v>94</v>
      </c>
      <c r="I101" s="36" t="s">
        <v>963</v>
      </c>
      <c r="J101" s="14" t="str">
        <f t="shared" si="1"/>
        <v>gpo4_50</v>
      </c>
      <c r="M101" s="3" t="s">
        <v>92</v>
      </c>
      <c r="N101" s="3" t="s">
        <v>1610</v>
      </c>
      <c r="O101" s="3" t="s">
        <v>1869</v>
      </c>
      <c r="P101" s="3" t="s">
        <v>3436</v>
      </c>
      <c r="Q101" s="15" t="s">
        <v>2510</v>
      </c>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t="s">
        <v>2858</v>
      </c>
      <c r="DQ101" s="11" t="s">
        <v>2858</v>
      </c>
    </row>
    <row r="102" spans="1:121" x14ac:dyDescent="0.25">
      <c r="G102" s="14" t="s">
        <v>2376</v>
      </c>
      <c r="H102" s="36" t="s">
        <v>94</v>
      </c>
      <c r="I102" s="36" t="s">
        <v>964</v>
      </c>
      <c r="J102" s="14" t="str">
        <f t="shared" si="1"/>
        <v>gpo4_51</v>
      </c>
      <c r="M102" s="3" t="s">
        <v>93</v>
      </c>
      <c r="N102" s="3" t="s">
        <v>1610</v>
      </c>
      <c r="O102" s="3" t="s">
        <v>1869</v>
      </c>
      <c r="P102" s="3" t="s">
        <v>3437</v>
      </c>
      <c r="Q102" s="15" t="s">
        <v>2417</v>
      </c>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t="s">
        <v>2859</v>
      </c>
      <c r="DQ102" s="11" t="s">
        <v>2859</v>
      </c>
    </row>
    <row r="103" spans="1:121" x14ac:dyDescent="0.25">
      <c r="M103" s="3" t="s">
        <v>635</v>
      </c>
      <c r="N103" s="3" t="s">
        <v>1610</v>
      </c>
      <c r="O103" s="3" t="s">
        <v>1869</v>
      </c>
      <c r="P103" s="3" t="s">
        <v>3438</v>
      </c>
      <c r="Q103" s="15" t="s">
        <v>2535</v>
      </c>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t="s">
        <v>2860</v>
      </c>
      <c r="DQ103" s="11" t="s">
        <v>2860</v>
      </c>
    </row>
    <row r="104" spans="1:121" x14ac:dyDescent="0.25">
      <c r="M104" s="3" t="s">
        <v>92</v>
      </c>
      <c r="N104" s="3" t="s">
        <v>1651</v>
      </c>
      <c r="O104" s="3" t="s">
        <v>1869</v>
      </c>
      <c r="P104" s="3" t="s">
        <v>3439</v>
      </c>
      <c r="Q104" s="15" t="s">
        <v>2510</v>
      </c>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t="s">
        <v>2861</v>
      </c>
      <c r="DQ104" s="11" t="s">
        <v>2861</v>
      </c>
    </row>
    <row r="105" spans="1:121" x14ac:dyDescent="0.25">
      <c r="A105" s="12" t="s">
        <v>101</v>
      </c>
      <c r="B105" s="12" t="s">
        <v>102</v>
      </c>
      <c r="C105" s="93" t="s">
        <v>103</v>
      </c>
      <c r="D105" s="12" t="s">
        <v>104</v>
      </c>
      <c r="E105" s="12" t="s">
        <v>105</v>
      </c>
      <c r="F105" s="12" t="s">
        <v>106</v>
      </c>
      <c r="G105" s="12" t="s">
        <v>107</v>
      </c>
      <c r="H105" s="12" t="s">
        <v>108</v>
      </c>
      <c r="M105" s="3" t="s">
        <v>93</v>
      </c>
      <c r="N105" s="3" t="s">
        <v>1651</v>
      </c>
      <c r="O105" s="3" t="s">
        <v>1869</v>
      </c>
      <c r="P105" s="3" t="s">
        <v>3440</v>
      </c>
      <c r="Q105" s="15" t="s">
        <v>2513</v>
      </c>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t="s">
        <v>2862</v>
      </c>
      <c r="DQ105" s="11" t="s">
        <v>2862</v>
      </c>
    </row>
    <row r="106" spans="1:121" x14ac:dyDescent="0.25">
      <c r="A106" s="11" t="s">
        <v>2277</v>
      </c>
      <c r="B106" s="11" t="s">
        <v>2278</v>
      </c>
      <c r="C106" s="94" t="s">
        <v>2279</v>
      </c>
      <c r="D106" s="11" t="s">
        <v>2280</v>
      </c>
      <c r="E106" s="11" t="s">
        <v>2281</v>
      </c>
      <c r="F106" s="11" t="s">
        <v>2282</v>
      </c>
      <c r="G106" s="11" t="s">
        <v>2283</v>
      </c>
      <c r="H106" s="11" t="s">
        <v>2284</v>
      </c>
      <c r="M106" s="3" t="s">
        <v>635</v>
      </c>
      <c r="N106" s="3" t="s">
        <v>1651</v>
      </c>
      <c r="O106" s="3" t="s">
        <v>1869</v>
      </c>
      <c r="P106" s="3" t="s">
        <v>3441</v>
      </c>
      <c r="Q106" s="15" t="s">
        <v>2535</v>
      </c>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t="s">
        <v>2863</v>
      </c>
      <c r="DQ106" s="11" t="s">
        <v>2863</v>
      </c>
    </row>
    <row r="107" spans="1:121" x14ac:dyDescent="0.25">
      <c r="A107" s="11" t="s">
        <v>2285</v>
      </c>
      <c r="B107" s="11" t="s">
        <v>2286</v>
      </c>
      <c r="C107" s="94" t="s">
        <v>2287</v>
      </c>
      <c r="D107" s="11" t="s">
        <v>2288</v>
      </c>
      <c r="E107" s="11" t="s">
        <v>2289</v>
      </c>
      <c r="F107" s="11" t="s">
        <v>2290</v>
      </c>
      <c r="G107" s="11" t="s">
        <v>2291</v>
      </c>
      <c r="H107" s="11" t="s">
        <v>2292</v>
      </c>
      <c r="M107" s="3" t="s">
        <v>92</v>
      </c>
      <c r="N107" s="3" t="s">
        <v>1694</v>
      </c>
      <c r="O107" s="3" t="s">
        <v>1869</v>
      </c>
      <c r="P107" s="3" t="s">
        <v>3442</v>
      </c>
      <c r="Q107" s="15" t="s">
        <v>2511</v>
      </c>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t="s">
        <v>2864</v>
      </c>
      <c r="DQ107" s="11" t="s">
        <v>2864</v>
      </c>
    </row>
    <row r="108" spans="1:121" x14ac:dyDescent="0.25">
      <c r="A108" s="11"/>
      <c r="B108" s="11" t="s">
        <v>2293</v>
      </c>
      <c r="C108" s="94" t="s">
        <v>2294</v>
      </c>
      <c r="D108" s="11" t="s">
        <v>2295</v>
      </c>
      <c r="E108" s="11"/>
      <c r="F108" s="11"/>
      <c r="G108" s="11" t="s">
        <v>2296</v>
      </c>
      <c r="H108" s="11"/>
      <c r="M108" s="3" t="s">
        <v>93</v>
      </c>
      <c r="N108" s="3" t="s">
        <v>1694</v>
      </c>
      <c r="O108" s="3" t="s">
        <v>1869</v>
      </c>
      <c r="P108" s="3" t="s">
        <v>3443</v>
      </c>
      <c r="Q108" s="15" t="s">
        <v>2514</v>
      </c>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t="s">
        <v>2865</v>
      </c>
      <c r="DQ108" s="11" t="s">
        <v>2865</v>
      </c>
    </row>
    <row r="109" spans="1:121" x14ac:dyDescent="0.25">
      <c r="A109" s="11"/>
      <c r="B109" s="11"/>
      <c r="C109" s="94" t="s">
        <v>2297</v>
      </c>
      <c r="D109" s="11" t="s">
        <v>2298</v>
      </c>
      <c r="E109" s="11"/>
      <c r="F109" s="11"/>
      <c r="G109" s="11" t="s">
        <v>2299</v>
      </c>
      <c r="H109" s="11"/>
      <c r="M109" s="3" t="s">
        <v>93</v>
      </c>
      <c r="N109" s="3" t="s">
        <v>1633</v>
      </c>
      <c r="O109" s="3" t="s">
        <v>1869</v>
      </c>
      <c r="P109" s="3" t="s">
        <v>3444</v>
      </c>
      <c r="Q109" s="15" t="s">
        <v>2516</v>
      </c>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t="s">
        <v>2866</v>
      </c>
      <c r="DQ109" s="11" t="s">
        <v>2866</v>
      </c>
    </row>
    <row r="110" spans="1:121" x14ac:dyDescent="0.25">
      <c r="A110" s="11"/>
      <c r="B110" s="11"/>
      <c r="C110" s="94" t="s">
        <v>2300</v>
      </c>
      <c r="D110" s="11" t="s">
        <v>2301</v>
      </c>
      <c r="E110" s="11"/>
      <c r="F110" s="11"/>
      <c r="G110" s="11" t="s">
        <v>2302</v>
      </c>
      <c r="H110" s="11"/>
      <c r="M110" s="3" t="s">
        <v>93</v>
      </c>
      <c r="N110" s="3" t="s">
        <v>1868</v>
      </c>
      <c r="O110" s="3" t="s">
        <v>1869</v>
      </c>
      <c r="P110" s="3" t="s">
        <v>3445</v>
      </c>
      <c r="Q110" s="15" t="s">
        <v>2517</v>
      </c>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t="s">
        <v>2867</v>
      </c>
      <c r="DQ110" s="11" t="s">
        <v>2867</v>
      </c>
    </row>
    <row r="111" spans="1:121" x14ac:dyDescent="0.25">
      <c r="A111" s="11"/>
      <c r="B111" s="11"/>
      <c r="C111" s="94" t="s">
        <v>2303</v>
      </c>
      <c r="D111" s="11" t="s">
        <v>2304</v>
      </c>
      <c r="E111" s="11"/>
      <c r="F111" s="11"/>
      <c r="G111" s="11" t="s">
        <v>2305</v>
      </c>
      <c r="H111" s="11"/>
      <c r="M111" s="3" t="s">
        <v>97</v>
      </c>
      <c r="N111" s="3" t="s">
        <v>1878</v>
      </c>
      <c r="O111" s="3" t="s">
        <v>1869</v>
      </c>
      <c r="P111" s="3" t="s">
        <v>3446</v>
      </c>
      <c r="Q111" s="15" t="s">
        <v>2534</v>
      </c>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t="s">
        <v>2868</v>
      </c>
      <c r="DQ111" s="11" t="s">
        <v>2868</v>
      </c>
    </row>
    <row r="112" spans="1:121" x14ac:dyDescent="0.25">
      <c r="A112" s="11"/>
      <c r="B112" s="11"/>
      <c r="C112" s="94" t="s">
        <v>2306</v>
      </c>
      <c r="D112" s="11" t="s">
        <v>2307</v>
      </c>
      <c r="E112" s="11"/>
      <c r="F112" s="11"/>
      <c r="G112" s="11" t="s">
        <v>2308</v>
      </c>
      <c r="H112" s="11"/>
      <c r="M112" s="3" t="s">
        <v>93</v>
      </c>
      <c r="N112" s="3" t="s">
        <v>1782</v>
      </c>
      <c r="O112" s="3" t="s">
        <v>1869</v>
      </c>
      <c r="P112" s="3" t="s">
        <v>3447</v>
      </c>
      <c r="Q112" s="15" t="s">
        <v>2518</v>
      </c>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t="s">
        <v>2869</v>
      </c>
      <c r="DQ112" s="11" t="s">
        <v>2869</v>
      </c>
    </row>
    <row r="113" spans="1:121" x14ac:dyDescent="0.25">
      <c r="A113" s="11"/>
      <c r="B113" s="11"/>
      <c r="C113" s="94" t="s">
        <v>2309</v>
      </c>
      <c r="D113" s="11" t="s">
        <v>2310</v>
      </c>
      <c r="E113" s="11"/>
      <c r="F113" s="11"/>
      <c r="G113" s="11"/>
      <c r="H113" s="11"/>
      <c r="M113" s="3" t="s">
        <v>93</v>
      </c>
      <c r="N113" s="3" t="s">
        <v>1790</v>
      </c>
      <c r="O113" s="3" t="s">
        <v>1869</v>
      </c>
      <c r="P113" s="3" t="s">
        <v>3448</v>
      </c>
      <c r="Q113" s="15" t="s">
        <v>2519</v>
      </c>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t="s">
        <v>2870</v>
      </c>
      <c r="DQ113" s="11" t="s">
        <v>2870</v>
      </c>
    </row>
    <row r="114" spans="1:121" x14ac:dyDescent="0.25">
      <c r="A114" s="11"/>
      <c r="B114" s="11"/>
      <c r="C114" s="94" t="s">
        <v>2311</v>
      </c>
      <c r="D114" s="11" t="s">
        <v>2312</v>
      </c>
      <c r="E114" s="11"/>
      <c r="F114" s="11"/>
      <c r="G114" s="11"/>
      <c r="H114" s="11"/>
      <c r="M114" s="3" t="s">
        <v>93</v>
      </c>
      <c r="N114" s="3" t="s">
        <v>895</v>
      </c>
      <c r="O114" s="3" t="s">
        <v>1869</v>
      </c>
      <c r="P114" s="3" t="s">
        <v>3449</v>
      </c>
      <c r="Q114" s="15" t="s">
        <v>2520</v>
      </c>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t="s">
        <v>2871</v>
      </c>
      <c r="DQ114" s="11" t="s">
        <v>2871</v>
      </c>
    </row>
    <row r="115" spans="1:121" x14ac:dyDescent="0.25">
      <c r="A115" s="11"/>
      <c r="B115" s="11"/>
      <c r="C115" s="94" t="s">
        <v>2313</v>
      </c>
      <c r="D115" s="11" t="s">
        <v>2314</v>
      </c>
      <c r="E115" s="11"/>
      <c r="F115" s="11"/>
      <c r="G115" s="11"/>
      <c r="H115" s="11"/>
      <c r="M115" s="3" t="s">
        <v>93</v>
      </c>
      <c r="N115" s="3" t="s">
        <v>637</v>
      </c>
      <c r="O115" s="3" t="s">
        <v>1869</v>
      </c>
      <c r="P115" s="3" t="s">
        <v>3450</v>
      </c>
      <c r="Q115" s="15" t="s">
        <v>2521</v>
      </c>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t="s">
        <v>2872</v>
      </c>
      <c r="DQ115" s="11" t="s">
        <v>2872</v>
      </c>
    </row>
    <row r="116" spans="1:121" x14ac:dyDescent="0.25">
      <c r="A116" s="11"/>
      <c r="B116" s="11"/>
      <c r="C116" s="94" t="s">
        <v>2315</v>
      </c>
      <c r="D116" s="11" t="s">
        <v>2316</v>
      </c>
      <c r="E116" s="11"/>
      <c r="F116" s="11"/>
      <c r="G116" s="11"/>
      <c r="H116" s="11"/>
      <c r="M116" s="3" t="s">
        <v>94</v>
      </c>
      <c r="N116" s="3" t="s">
        <v>637</v>
      </c>
      <c r="O116" s="3" t="s">
        <v>1869</v>
      </c>
      <c r="P116" s="3" t="s">
        <v>3451</v>
      </c>
      <c r="Q116" s="15" t="s">
        <v>2530</v>
      </c>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t="s">
        <v>2873</v>
      </c>
      <c r="DQ116" s="11" t="s">
        <v>2873</v>
      </c>
    </row>
    <row r="117" spans="1:121" x14ac:dyDescent="0.25">
      <c r="A117" s="11"/>
      <c r="B117" s="11"/>
      <c r="C117" s="94" t="s">
        <v>2317</v>
      </c>
      <c r="D117" s="11" t="s">
        <v>2318</v>
      </c>
      <c r="E117" s="11"/>
      <c r="F117" s="11"/>
      <c r="G117" s="11"/>
      <c r="H117" s="11"/>
      <c r="M117" s="3" t="s">
        <v>93</v>
      </c>
      <c r="N117" s="3" t="s">
        <v>899</v>
      </c>
      <c r="O117" s="3" t="s">
        <v>1869</v>
      </c>
      <c r="P117" s="3" t="s">
        <v>3452</v>
      </c>
      <c r="Q117" s="15" t="s">
        <v>2523</v>
      </c>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t="s">
        <v>2874</v>
      </c>
      <c r="DQ117" s="11" t="s">
        <v>2874</v>
      </c>
    </row>
    <row r="118" spans="1:121" x14ac:dyDescent="0.25">
      <c r="A118" s="11"/>
      <c r="B118" s="11"/>
      <c r="C118" s="94" t="s">
        <v>2319</v>
      </c>
      <c r="D118" s="11" t="s">
        <v>2320</v>
      </c>
      <c r="E118" s="11"/>
      <c r="F118" s="11"/>
      <c r="G118" s="11"/>
      <c r="H118" s="11"/>
      <c r="M118" s="3" t="s">
        <v>93</v>
      </c>
      <c r="N118" s="3" t="s">
        <v>906</v>
      </c>
      <c r="O118" s="3" t="s">
        <v>1869</v>
      </c>
      <c r="P118" s="3" t="s">
        <v>3453</v>
      </c>
      <c r="Q118" s="15" t="s">
        <v>2524</v>
      </c>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t="s">
        <v>2875</v>
      </c>
      <c r="DQ118" s="11" t="s">
        <v>2875</v>
      </c>
    </row>
    <row r="119" spans="1:121" x14ac:dyDescent="0.25">
      <c r="A119" s="11"/>
      <c r="B119" s="11"/>
      <c r="C119" s="94" t="s">
        <v>2321</v>
      </c>
      <c r="D119" s="11" t="s">
        <v>2322</v>
      </c>
      <c r="E119" s="11"/>
      <c r="F119" s="11"/>
      <c r="G119" s="11"/>
      <c r="H119" s="11"/>
      <c r="M119" s="3" t="s">
        <v>93</v>
      </c>
      <c r="N119" s="3" t="s">
        <v>910</v>
      </c>
      <c r="O119" s="3" t="s">
        <v>1869</v>
      </c>
      <c r="P119" s="3" t="s">
        <v>3454</v>
      </c>
      <c r="Q119" s="15" t="s">
        <v>2525</v>
      </c>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t="s">
        <v>2876</v>
      </c>
      <c r="DQ119" s="11" t="s">
        <v>2876</v>
      </c>
    </row>
    <row r="120" spans="1:121" x14ac:dyDescent="0.25">
      <c r="A120" s="11"/>
      <c r="B120" s="11"/>
      <c r="C120" s="94" t="s">
        <v>3336</v>
      </c>
      <c r="D120" s="11" t="s">
        <v>2323</v>
      </c>
      <c r="E120" s="11"/>
      <c r="F120" s="11"/>
      <c r="G120" s="11"/>
      <c r="H120" s="11"/>
      <c r="M120" s="3" t="s">
        <v>93</v>
      </c>
      <c r="N120" s="3" t="s">
        <v>912</v>
      </c>
      <c r="O120" s="3" t="s">
        <v>1869</v>
      </c>
      <c r="P120" s="3" t="s">
        <v>3455</v>
      </c>
      <c r="Q120" s="15" t="s">
        <v>2526</v>
      </c>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t="s">
        <v>2877</v>
      </c>
      <c r="DQ120" s="11" t="s">
        <v>2877</v>
      </c>
    </row>
    <row r="121" spans="1:121" x14ac:dyDescent="0.25">
      <c r="A121" s="11"/>
      <c r="B121" s="11"/>
      <c r="C121" s="94" t="s">
        <v>2324</v>
      </c>
      <c r="D121" s="11" t="s">
        <v>2325</v>
      </c>
      <c r="E121" s="11"/>
      <c r="F121" s="11"/>
      <c r="G121" s="11"/>
      <c r="H121" s="11"/>
      <c r="M121" s="3" t="s">
        <v>93</v>
      </c>
      <c r="N121" s="3" t="s">
        <v>918</v>
      </c>
      <c r="O121" s="3" t="s">
        <v>1869</v>
      </c>
      <c r="P121" s="3" t="s">
        <v>3456</v>
      </c>
      <c r="Q121" s="15" t="s">
        <v>2528</v>
      </c>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t="s">
        <v>2878</v>
      </c>
      <c r="DQ121" s="11" t="s">
        <v>2878</v>
      </c>
    </row>
    <row r="122" spans="1:121" x14ac:dyDescent="0.25">
      <c r="A122" s="11"/>
      <c r="B122" s="11"/>
      <c r="C122" s="94" t="s">
        <v>2326</v>
      </c>
      <c r="D122" s="11" t="s">
        <v>2327</v>
      </c>
      <c r="E122" s="11"/>
      <c r="F122" s="11"/>
      <c r="G122" s="11"/>
      <c r="H122" s="11"/>
      <c r="M122" s="3" t="s">
        <v>94</v>
      </c>
      <c r="N122" s="3" t="s">
        <v>919</v>
      </c>
      <c r="O122" s="3" t="s">
        <v>1869</v>
      </c>
      <c r="P122" s="3" t="s">
        <v>3457</v>
      </c>
      <c r="Q122" s="15" t="s">
        <v>2473</v>
      </c>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t="s">
        <v>2879</v>
      </c>
      <c r="DQ122" s="11" t="s">
        <v>2879</v>
      </c>
    </row>
    <row r="123" spans="1:121" x14ac:dyDescent="0.25">
      <c r="A123" s="11"/>
      <c r="B123" s="11"/>
      <c r="C123" s="94" t="s">
        <v>2328</v>
      </c>
      <c r="D123" s="11" t="s">
        <v>2329</v>
      </c>
      <c r="E123" s="11"/>
      <c r="F123" s="11"/>
      <c r="G123" s="11"/>
      <c r="H123" s="11"/>
      <c r="M123" s="3" t="s">
        <v>93</v>
      </c>
      <c r="N123" s="3" t="s">
        <v>928</v>
      </c>
      <c r="O123" s="3" t="s">
        <v>1869</v>
      </c>
      <c r="P123" s="3" t="s">
        <v>3458</v>
      </c>
      <c r="Q123" s="15" t="s">
        <v>2529</v>
      </c>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t="s">
        <v>2880</v>
      </c>
      <c r="DQ123" s="11" t="s">
        <v>2880</v>
      </c>
    </row>
    <row r="124" spans="1:121" x14ac:dyDescent="0.25">
      <c r="A124" s="11"/>
      <c r="B124" s="11"/>
      <c r="C124" s="94" t="s">
        <v>2330</v>
      </c>
      <c r="D124" s="11" t="s">
        <v>2331</v>
      </c>
      <c r="E124" s="11"/>
      <c r="F124" s="11"/>
      <c r="G124" s="11"/>
      <c r="H124" s="11"/>
      <c r="M124" s="3" t="s">
        <v>94</v>
      </c>
      <c r="N124" s="3" t="s">
        <v>928</v>
      </c>
      <c r="O124" s="3" t="s">
        <v>1869</v>
      </c>
      <c r="P124" s="3" t="s">
        <v>3459</v>
      </c>
      <c r="Q124" s="15" t="s">
        <v>2531</v>
      </c>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t="s">
        <v>2881</v>
      </c>
      <c r="DQ124" s="11" t="s">
        <v>2881</v>
      </c>
    </row>
    <row r="125" spans="1:121" x14ac:dyDescent="0.25">
      <c r="A125" s="11"/>
      <c r="B125" s="11"/>
      <c r="C125" s="94" t="s">
        <v>2332</v>
      </c>
      <c r="D125" s="11" t="s">
        <v>2333</v>
      </c>
      <c r="E125" s="11"/>
      <c r="F125" s="11"/>
      <c r="G125" s="11"/>
      <c r="H125" s="11"/>
      <c r="M125" s="3" t="s">
        <v>94</v>
      </c>
      <c r="N125" s="3" t="s">
        <v>930</v>
      </c>
      <c r="O125" s="3" t="s">
        <v>1869</v>
      </c>
      <c r="P125" s="3" t="s">
        <v>3460</v>
      </c>
      <c r="Q125" s="15" t="s">
        <v>2532</v>
      </c>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t="s">
        <v>2882</v>
      </c>
      <c r="DQ125" s="11" t="s">
        <v>2882</v>
      </c>
    </row>
    <row r="126" spans="1:121" x14ac:dyDescent="0.25">
      <c r="A126" s="11"/>
      <c r="B126" s="11"/>
      <c r="C126" s="94" t="s">
        <v>2334</v>
      </c>
      <c r="D126" s="11" t="s">
        <v>2335</v>
      </c>
      <c r="E126" s="11"/>
      <c r="F126" s="11"/>
      <c r="G126" s="11"/>
      <c r="H126" s="11"/>
      <c r="M126" s="3" t="s">
        <v>94</v>
      </c>
      <c r="N126" s="3" t="s">
        <v>952</v>
      </c>
      <c r="O126" s="3" t="s">
        <v>1869</v>
      </c>
      <c r="P126" s="3" t="s">
        <v>3461</v>
      </c>
      <c r="Q126" s="15" t="s">
        <v>2533</v>
      </c>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t="s">
        <v>2883</v>
      </c>
      <c r="DQ126" s="11" t="s">
        <v>2883</v>
      </c>
    </row>
    <row r="127" spans="1:121" x14ac:dyDescent="0.25">
      <c r="A127" s="11"/>
      <c r="B127" s="11"/>
      <c r="C127" s="94" t="s">
        <v>2336</v>
      </c>
      <c r="D127" s="11" t="s">
        <v>2337</v>
      </c>
      <c r="E127" s="11"/>
      <c r="F127" s="11"/>
      <c r="G127" s="11"/>
      <c r="H127" s="11"/>
      <c r="M127" s="3" t="s">
        <v>92</v>
      </c>
      <c r="N127" s="3" t="s">
        <v>1610</v>
      </c>
      <c r="O127" s="3" t="s">
        <v>1933</v>
      </c>
      <c r="P127" s="3" t="s">
        <v>3462</v>
      </c>
      <c r="Q127" s="15" t="s">
        <v>2536</v>
      </c>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t="s">
        <v>2884</v>
      </c>
      <c r="DQ127" s="11" t="s">
        <v>2884</v>
      </c>
    </row>
    <row r="128" spans="1:121" x14ac:dyDescent="0.25">
      <c r="A128" s="11"/>
      <c r="B128" s="11"/>
      <c r="C128" s="94" t="s">
        <v>2338</v>
      </c>
      <c r="D128" s="11" t="s">
        <v>2339</v>
      </c>
      <c r="E128" s="11"/>
      <c r="F128" s="11"/>
      <c r="G128" s="11"/>
      <c r="H128" s="11"/>
      <c r="M128" s="3" t="s">
        <v>93</v>
      </c>
      <c r="N128" s="3" t="s">
        <v>1610</v>
      </c>
      <c r="O128" s="3" t="s">
        <v>1933</v>
      </c>
      <c r="P128" s="3" t="s">
        <v>3463</v>
      </c>
      <c r="Q128" s="15" t="s">
        <v>2512</v>
      </c>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t="s">
        <v>2885</v>
      </c>
      <c r="DQ128" s="11" t="s">
        <v>2885</v>
      </c>
    </row>
    <row r="129" spans="1:121" x14ac:dyDescent="0.25">
      <c r="A129" s="11"/>
      <c r="B129" s="11"/>
      <c r="C129" s="94" t="s">
        <v>2340</v>
      </c>
      <c r="D129" s="11" t="s">
        <v>2341</v>
      </c>
      <c r="E129" s="11"/>
      <c r="F129" s="11"/>
      <c r="G129" s="11"/>
      <c r="H129" s="11"/>
      <c r="M129" s="3" t="s">
        <v>635</v>
      </c>
      <c r="N129" s="3" t="s">
        <v>1610</v>
      </c>
      <c r="O129" s="3" t="s">
        <v>1933</v>
      </c>
      <c r="P129" s="3" t="s">
        <v>3464</v>
      </c>
      <c r="Q129" s="15" t="s">
        <v>2557</v>
      </c>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t="s">
        <v>2886</v>
      </c>
      <c r="DQ129" s="11" t="s">
        <v>2886</v>
      </c>
    </row>
    <row r="130" spans="1:121" x14ac:dyDescent="0.25">
      <c r="A130" s="11"/>
      <c r="B130" s="11"/>
      <c r="C130" s="94" t="s">
        <v>2342</v>
      </c>
      <c r="D130" s="11" t="s">
        <v>2343</v>
      </c>
      <c r="E130" s="11"/>
      <c r="F130" s="11"/>
      <c r="G130" s="11"/>
      <c r="H130" s="11"/>
      <c r="M130" s="3" t="s">
        <v>92</v>
      </c>
      <c r="N130" s="3" t="s">
        <v>1651</v>
      </c>
      <c r="O130" s="3" t="s">
        <v>1933</v>
      </c>
      <c r="P130" s="3" t="s">
        <v>3465</v>
      </c>
      <c r="Q130" s="15" t="s">
        <v>2537</v>
      </c>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t="s">
        <v>2887</v>
      </c>
      <c r="DQ130" s="11" t="s">
        <v>2887</v>
      </c>
    </row>
    <row r="131" spans="1:121" x14ac:dyDescent="0.25">
      <c r="A131" s="11"/>
      <c r="B131" s="11"/>
      <c r="C131" s="94" t="s">
        <v>2344</v>
      </c>
      <c r="D131" s="11" t="s">
        <v>2345</v>
      </c>
      <c r="E131" s="11"/>
      <c r="F131" s="11"/>
      <c r="G131" s="11"/>
      <c r="H131" s="11"/>
      <c r="M131" s="3" t="s">
        <v>93</v>
      </c>
      <c r="N131" s="3" t="s">
        <v>1651</v>
      </c>
      <c r="O131" s="3" t="s">
        <v>1933</v>
      </c>
      <c r="P131" s="3" t="s">
        <v>3466</v>
      </c>
      <c r="Q131" s="15" t="s">
        <v>2540</v>
      </c>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t="s">
        <v>2888</v>
      </c>
      <c r="DQ131" s="11" t="s">
        <v>2888</v>
      </c>
    </row>
    <row r="132" spans="1:121" x14ac:dyDescent="0.25">
      <c r="A132" s="11"/>
      <c r="B132" s="11"/>
      <c r="C132" s="94" t="s">
        <v>2346</v>
      </c>
      <c r="D132" s="11" t="s">
        <v>2347</v>
      </c>
      <c r="E132" s="11"/>
      <c r="F132" s="11"/>
      <c r="G132" s="11"/>
      <c r="H132" s="11"/>
      <c r="M132" s="3" t="s">
        <v>635</v>
      </c>
      <c r="N132" s="3" t="s">
        <v>1651</v>
      </c>
      <c r="O132" s="3" t="s">
        <v>1933</v>
      </c>
      <c r="P132" s="3" t="s">
        <v>3467</v>
      </c>
      <c r="Q132" s="15" t="s">
        <v>2557</v>
      </c>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t="s">
        <v>2889</v>
      </c>
      <c r="DQ132" s="11" t="s">
        <v>2889</v>
      </c>
    </row>
    <row r="133" spans="1:121" x14ac:dyDescent="0.25">
      <c r="A133" s="11"/>
      <c r="B133" s="11"/>
      <c r="C133" s="94" t="s">
        <v>2348</v>
      </c>
      <c r="D133" s="11" t="s">
        <v>2349</v>
      </c>
      <c r="E133" s="11"/>
      <c r="F133" s="11"/>
      <c r="G133" s="11"/>
      <c r="H133" s="11"/>
      <c r="M133" s="3" t="s">
        <v>92</v>
      </c>
      <c r="N133" s="3" t="s">
        <v>1694</v>
      </c>
      <c r="O133" s="3" t="s">
        <v>1933</v>
      </c>
      <c r="P133" s="3" t="s">
        <v>3468</v>
      </c>
      <c r="Q133" s="15" t="s">
        <v>2538</v>
      </c>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t="s">
        <v>2890</v>
      </c>
      <c r="DQ133" s="11" t="s">
        <v>2890</v>
      </c>
    </row>
    <row r="134" spans="1:121" x14ac:dyDescent="0.25">
      <c r="A134" s="11"/>
      <c r="B134" s="11"/>
      <c r="C134" s="94" t="s">
        <v>2350</v>
      </c>
      <c r="D134" s="11" t="s">
        <v>2351</v>
      </c>
      <c r="E134" s="11"/>
      <c r="F134" s="11"/>
      <c r="G134" s="11"/>
      <c r="H134" s="11"/>
      <c r="M134" s="3" t="s">
        <v>93</v>
      </c>
      <c r="N134" s="3" t="s">
        <v>1694</v>
      </c>
      <c r="O134" s="3" t="s">
        <v>1933</v>
      </c>
      <c r="P134" s="3" t="s">
        <v>3469</v>
      </c>
      <c r="Q134" s="15" t="s">
        <v>2541</v>
      </c>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t="s">
        <v>2891</v>
      </c>
      <c r="DQ134" s="11" t="s">
        <v>2891</v>
      </c>
    </row>
    <row r="135" spans="1:121" x14ac:dyDescent="0.25">
      <c r="A135" s="11"/>
      <c r="B135" s="11"/>
      <c r="C135" s="94" t="s">
        <v>2352</v>
      </c>
      <c r="D135" s="11" t="s">
        <v>2353</v>
      </c>
      <c r="E135" s="11"/>
      <c r="F135" s="11"/>
      <c r="G135" s="11"/>
      <c r="H135" s="11"/>
      <c r="M135" s="3" t="s">
        <v>93</v>
      </c>
      <c r="N135" s="3" t="s">
        <v>1633</v>
      </c>
      <c r="O135" s="3" t="s">
        <v>1933</v>
      </c>
      <c r="P135" s="3" t="s">
        <v>3470</v>
      </c>
      <c r="Q135" s="15" t="s">
        <v>2543</v>
      </c>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t="s">
        <v>2892</v>
      </c>
      <c r="DQ135" s="11" t="s">
        <v>2892</v>
      </c>
    </row>
    <row r="136" spans="1:121" x14ac:dyDescent="0.25">
      <c r="A136" s="11"/>
      <c r="B136" s="11"/>
      <c r="C136" s="94" t="s">
        <v>2354</v>
      </c>
      <c r="D136" s="11" t="s">
        <v>2355</v>
      </c>
      <c r="E136" s="11"/>
      <c r="F136" s="11"/>
      <c r="G136" s="11"/>
      <c r="H136" s="11"/>
      <c r="M136" s="3" t="s">
        <v>93</v>
      </c>
      <c r="N136" s="3" t="s">
        <v>1868</v>
      </c>
      <c r="O136" s="3" t="s">
        <v>1933</v>
      </c>
      <c r="P136" s="3" t="s">
        <v>3471</v>
      </c>
      <c r="Q136" s="15" t="s">
        <v>2544</v>
      </c>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t="s">
        <v>2893</v>
      </c>
      <c r="DQ136" s="11" t="s">
        <v>2893</v>
      </c>
    </row>
    <row r="137" spans="1:121" x14ac:dyDescent="0.25">
      <c r="A137" s="11"/>
      <c r="B137" s="11"/>
      <c r="C137" s="94" t="s">
        <v>2356</v>
      </c>
      <c r="D137" s="11" t="s">
        <v>2357</v>
      </c>
      <c r="E137" s="11"/>
      <c r="F137" s="11"/>
      <c r="G137" s="11"/>
      <c r="H137" s="11"/>
      <c r="M137" s="3" t="s">
        <v>97</v>
      </c>
      <c r="N137" s="3" t="s">
        <v>1878</v>
      </c>
      <c r="O137" s="3" t="s">
        <v>1933</v>
      </c>
      <c r="P137" s="3" t="s">
        <v>3472</v>
      </c>
      <c r="Q137" s="15" t="s">
        <v>2538</v>
      </c>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t="s">
        <v>2894</v>
      </c>
      <c r="DQ137" s="11" t="s">
        <v>2894</v>
      </c>
    </row>
    <row r="138" spans="1:121" x14ac:dyDescent="0.25">
      <c r="A138" s="11"/>
      <c r="B138" s="11"/>
      <c r="C138" s="94"/>
      <c r="D138" s="11" t="s">
        <v>2358</v>
      </c>
      <c r="E138" s="11"/>
      <c r="F138" s="11"/>
      <c r="G138" s="11"/>
      <c r="H138" s="11"/>
      <c r="M138" s="3" t="s">
        <v>93</v>
      </c>
      <c r="N138" s="3" t="s">
        <v>1782</v>
      </c>
      <c r="O138" s="3" t="s">
        <v>1933</v>
      </c>
      <c r="P138" s="3" t="s">
        <v>3473</v>
      </c>
      <c r="Q138" s="15" t="s">
        <v>2545</v>
      </c>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t="s">
        <v>2895</v>
      </c>
      <c r="DQ138" s="11" t="s">
        <v>2895</v>
      </c>
    </row>
    <row r="139" spans="1:121" x14ac:dyDescent="0.25">
      <c r="A139" s="11"/>
      <c r="B139" s="11"/>
      <c r="C139" s="94"/>
      <c r="D139" s="11" t="s">
        <v>2359</v>
      </c>
      <c r="E139" s="11"/>
      <c r="F139" s="11"/>
      <c r="G139" s="11"/>
      <c r="H139" s="11"/>
      <c r="M139" s="3" t="s">
        <v>93</v>
      </c>
      <c r="N139" s="3" t="s">
        <v>1790</v>
      </c>
      <c r="O139" s="3" t="s">
        <v>1933</v>
      </c>
      <c r="P139" s="3" t="s">
        <v>3474</v>
      </c>
      <c r="Q139" s="15" t="s">
        <v>2546</v>
      </c>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t="s">
        <v>2896</v>
      </c>
      <c r="DQ139" s="11" t="s">
        <v>2896</v>
      </c>
    </row>
    <row r="140" spans="1:121" x14ac:dyDescent="0.25">
      <c r="A140" s="11"/>
      <c r="B140" s="11"/>
      <c r="C140" s="94"/>
      <c r="D140" s="11" t="s">
        <v>2360</v>
      </c>
      <c r="E140" s="11"/>
      <c r="F140" s="11"/>
      <c r="G140" s="11"/>
      <c r="H140" s="11"/>
      <c r="M140" s="3" t="s">
        <v>93</v>
      </c>
      <c r="N140" s="3" t="s">
        <v>895</v>
      </c>
      <c r="O140" s="3" t="s">
        <v>1933</v>
      </c>
      <c r="P140" s="3" t="s">
        <v>3475</v>
      </c>
      <c r="Q140" s="15" t="s">
        <v>2547</v>
      </c>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t="s">
        <v>2897</v>
      </c>
      <c r="DQ140" s="11" t="s">
        <v>2897</v>
      </c>
    </row>
    <row r="141" spans="1:121" x14ac:dyDescent="0.25">
      <c r="A141" s="11"/>
      <c r="B141" s="11"/>
      <c r="C141" s="94"/>
      <c r="D141" s="11" t="s">
        <v>2361</v>
      </c>
      <c r="E141" s="11"/>
      <c r="F141" s="11"/>
      <c r="G141" s="11"/>
      <c r="H141" s="11"/>
      <c r="M141" s="3" t="s">
        <v>93</v>
      </c>
      <c r="N141" s="3" t="s">
        <v>899</v>
      </c>
      <c r="O141" s="3" t="s">
        <v>1933</v>
      </c>
      <c r="P141" s="3" t="s">
        <v>3476</v>
      </c>
      <c r="Q141" s="15" t="s">
        <v>2549</v>
      </c>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t="s">
        <v>2898</v>
      </c>
      <c r="DQ141" s="11" t="s">
        <v>2898</v>
      </c>
    </row>
    <row r="142" spans="1:121" x14ac:dyDescent="0.25">
      <c r="A142" s="11"/>
      <c r="B142" s="11"/>
      <c r="C142" s="94"/>
      <c r="D142" s="11" t="s">
        <v>2362</v>
      </c>
      <c r="E142" s="11"/>
      <c r="F142" s="11"/>
      <c r="G142" s="11"/>
      <c r="H142" s="11"/>
      <c r="M142" s="3" t="s">
        <v>93</v>
      </c>
      <c r="N142" s="3" t="s">
        <v>906</v>
      </c>
      <c r="O142" s="3" t="s">
        <v>1933</v>
      </c>
      <c r="P142" s="3" t="s">
        <v>3477</v>
      </c>
      <c r="Q142" s="15" t="s">
        <v>2550</v>
      </c>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t="s">
        <v>2899</v>
      </c>
      <c r="DQ142" s="11" t="s">
        <v>2899</v>
      </c>
    </row>
    <row r="143" spans="1:121" x14ac:dyDescent="0.25">
      <c r="A143" s="11"/>
      <c r="B143" s="11"/>
      <c r="C143" s="94"/>
      <c r="D143" s="11" t="s">
        <v>2363</v>
      </c>
      <c r="E143" s="11"/>
      <c r="F143" s="11"/>
      <c r="G143" s="11"/>
      <c r="H143" s="11"/>
      <c r="M143" s="3" t="s">
        <v>93</v>
      </c>
      <c r="N143" s="3" t="s">
        <v>910</v>
      </c>
      <c r="O143" s="3" t="s">
        <v>1933</v>
      </c>
      <c r="P143" s="3" t="s">
        <v>3478</v>
      </c>
      <c r="Q143" s="15" t="s">
        <v>2551</v>
      </c>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t="s">
        <v>2900</v>
      </c>
      <c r="DQ143" s="11" t="s">
        <v>2900</v>
      </c>
    </row>
    <row r="144" spans="1:121" x14ac:dyDescent="0.25">
      <c r="A144" s="11"/>
      <c r="B144" s="11"/>
      <c r="C144" s="94"/>
      <c r="D144" s="11" t="s">
        <v>2364</v>
      </c>
      <c r="E144" s="11"/>
      <c r="F144" s="11"/>
      <c r="G144" s="11"/>
      <c r="H144" s="11"/>
      <c r="M144" s="3" t="s">
        <v>93</v>
      </c>
      <c r="N144" s="3" t="s">
        <v>928</v>
      </c>
      <c r="O144" s="3" t="s">
        <v>1933</v>
      </c>
      <c r="P144" s="3" t="s">
        <v>3479</v>
      </c>
      <c r="Q144" s="15" t="s">
        <v>2553</v>
      </c>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t="s">
        <v>2901</v>
      </c>
      <c r="DQ144" s="11" t="s">
        <v>2901</v>
      </c>
    </row>
    <row r="145" spans="1:121" x14ac:dyDescent="0.25">
      <c r="A145" s="11"/>
      <c r="B145" s="11"/>
      <c r="C145" s="94"/>
      <c r="D145" s="11" t="s">
        <v>2365</v>
      </c>
      <c r="E145" s="11"/>
      <c r="F145" s="11"/>
      <c r="G145" s="11"/>
      <c r="H145" s="11"/>
      <c r="M145" s="3" t="s">
        <v>94</v>
      </c>
      <c r="N145" s="3" t="s">
        <v>928</v>
      </c>
      <c r="O145" s="3" t="s">
        <v>1933</v>
      </c>
      <c r="P145" s="3" t="s">
        <v>3480</v>
      </c>
      <c r="Q145" s="15" t="s">
        <v>2554</v>
      </c>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t="s">
        <v>2902</v>
      </c>
      <c r="DQ145" s="11" t="s">
        <v>2902</v>
      </c>
    </row>
    <row r="146" spans="1:121" x14ac:dyDescent="0.25">
      <c r="A146" s="11"/>
      <c r="B146" s="11"/>
      <c r="C146" s="94"/>
      <c r="D146" s="11" t="s">
        <v>2366</v>
      </c>
      <c r="E146" s="11"/>
      <c r="F146" s="11"/>
      <c r="G146" s="11"/>
      <c r="H146" s="11"/>
      <c r="M146" s="3" t="s">
        <v>94</v>
      </c>
      <c r="N146" s="3" t="s">
        <v>930</v>
      </c>
      <c r="O146" s="3" t="s">
        <v>1933</v>
      </c>
      <c r="P146" s="3" t="s">
        <v>3481</v>
      </c>
      <c r="Q146" s="15" t="s">
        <v>2555</v>
      </c>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t="s">
        <v>2903</v>
      </c>
      <c r="DQ146" s="11" t="s">
        <v>2903</v>
      </c>
    </row>
    <row r="147" spans="1:121" x14ac:dyDescent="0.25">
      <c r="A147" s="11"/>
      <c r="B147" s="11"/>
      <c r="C147" s="94"/>
      <c r="D147" s="11" t="s">
        <v>2367</v>
      </c>
      <c r="E147" s="11"/>
      <c r="F147" s="11"/>
      <c r="G147" s="11"/>
      <c r="H147" s="11"/>
      <c r="M147" s="3" t="s">
        <v>94</v>
      </c>
      <c r="N147" s="3" t="s">
        <v>952</v>
      </c>
      <c r="O147" s="3" t="s">
        <v>1933</v>
      </c>
      <c r="P147" s="3" t="s">
        <v>3482</v>
      </c>
      <c r="Q147" s="15" t="s">
        <v>2556</v>
      </c>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t="s">
        <v>2904</v>
      </c>
      <c r="DQ147" s="11" t="s">
        <v>2904</v>
      </c>
    </row>
    <row r="148" spans="1:121" x14ac:dyDescent="0.25">
      <c r="A148" s="11"/>
      <c r="B148" s="11"/>
      <c r="C148" s="94"/>
      <c r="D148" s="11" t="s">
        <v>2368</v>
      </c>
      <c r="E148" s="11"/>
      <c r="F148" s="11"/>
      <c r="G148" s="11"/>
      <c r="H148" s="11"/>
      <c r="M148" s="3" t="s">
        <v>92</v>
      </c>
      <c r="N148" s="3" t="s">
        <v>1610</v>
      </c>
      <c r="O148" s="3" t="s">
        <v>1770</v>
      </c>
      <c r="P148" s="3" t="s">
        <v>3483</v>
      </c>
      <c r="Q148" s="15" t="s">
        <v>2558</v>
      </c>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t="s">
        <v>2905</v>
      </c>
      <c r="DQ148" s="11" t="s">
        <v>2905</v>
      </c>
    </row>
    <row r="149" spans="1:121" x14ac:dyDescent="0.25">
      <c r="A149" s="11"/>
      <c r="B149" s="11"/>
      <c r="C149" s="94"/>
      <c r="D149" s="11" t="s">
        <v>2369</v>
      </c>
      <c r="E149" s="11"/>
      <c r="F149" s="11"/>
      <c r="G149" s="11"/>
      <c r="H149" s="11"/>
      <c r="M149" s="3" t="s">
        <v>93</v>
      </c>
      <c r="N149" s="3" t="s">
        <v>1610</v>
      </c>
      <c r="O149" s="3" t="s">
        <v>1770</v>
      </c>
      <c r="P149" s="3" t="s">
        <v>3484</v>
      </c>
      <c r="Q149" s="15" t="s">
        <v>2539</v>
      </c>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t="s">
        <v>2906</v>
      </c>
      <c r="DQ149" s="11" t="s">
        <v>2906</v>
      </c>
    </row>
    <row r="150" spans="1:121" x14ac:dyDescent="0.25">
      <c r="A150" s="11"/>
      <c r="B150" s="11"/>
      <c r="C150" s="94"/>
      <c r="D150" s="11" t="s">
        <v>2370</v>
      </c>
      <c r="E150" s="11"/>
      <c r="F150" s="11"/>
      <c r="G150" s="11"/>
      <c r="H150" s="11"/>
      <c r="M150" s="3" t="s">
        <v>635</v>
      </c>
      <c r="N150" s="3" t="s">
        <v>1610</v>
      </c>
      <c r="O150" s="3" t="s">
        <v>1770</v>
      </c>
      <c r="P150" s="3" t="s">
        <v>3485</v>
      </c>
      <c r="Q150" s="15" t="s">
        <v>2576</v>
      </c>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t="s">
        <v>2907</v>
      </c>
      <c r="DQ150" s="11" t="s">
        <v>2907</v>
      </c>
    </row>
    <row r="151" spans="1:121" x14ac:dyDescent="0.25">
      <c r="A151" s="11"/>
      <c r="B151" s="11"/>
      <c r="C151" s="94"/>
      <c r="D151" s="11" t="s">
        <v>2371</v>
      </c>
      <c r="E151" s="11"/>
      <c r="F151" s="11"/>
      <c r="G151" s="11"/>
      <c r="H151" s="11"/>
      <c r="M151" s="3" t="s">
        <v>93</v>
      </c>
      <c r="N151" s="3" t="s">
        <v>1651</v>
      </c>
      <c r="O151" s="3" t="s">
        <v>1770</v>
      </c>
      <c r="P151" s="3" t="s">
        <v>3486</v>
      </c>
      <c r="Q151" s="15" t="s">
        <v>2561</v>
      </c>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t="s">
        <v>2908</v>
      </c>
      <c r="DQ151" s="11" t="s">
        <v>2908</v>
      </c>
    </row>
    <row r="152" spans="1:121" x14ac:dyDescent="0.25">
      <c r="A152" s="11"/>
      <c r="B152" s="11"/>
      <c r="C152" s="94"/>
      <c r="D152" s="11" t="s">
        <v>2372</v>
      </c>
      <c r="E152" s="11"/>
      <c r="F152" s="11"/>
      <c r="G152" s="11"/>
      <c r="H152" s="11"/>
      <c r="M152" s="3" t="s">
        <v>635</v>
      </c>
      <c r="N152" s="3" t="s">
        <v>1651</v>
      </c>
      <c r="O152" s="3" t="s">
        <v>1770</v>
      </c>
      <c r="P152" s="3" t="s">
        <v>3487</v>
      </c>
      <c r="Q152" s="15" t="s">
        <v>2576</v>
      </c>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t="s">
        <v>2909</v>
      </c>
      <c r="DQ152" s="11" t="s">
        <v>2909</v>
      </c>
    </row>
    <row r="153" spans="1:121" x14ac:dyDescent="0.25">
      <c r="A153" s="11"/>
      <c r="B153" s="11"/>
      <c r="C153" s="94"/>
      <c r="D153" s="11" t="s">
        <v>2373</v>
      </c>
      <c r="E153" s="11"/>
      <c r="F153" s="11"/>
      <c r="G153" s="11"/>
      <c r="H153" s="11"/>
      <c r="M153" s="3" t="s">
        <v>92</v>
      </c>
      <c r="N153" s="3" t="s">
        <v>1694</v>
      </c>
      <c r="O153" s="3" t="s">
        <v>1770</v>
      </c>
      <c r="P153" s="3" t="s">
        <v>3488</v>
      </c>
      <c r="Q153" s="15" t="s">
        <v>2559</v>
      </c>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t="s">
        <v>2910</v>
      </c>
      <c r="DQ153" s="11" t="s">
        <v>2910</v>
      </c>
    </row>
    <row r="154" spans="1:121" x14ac:dyDescent="0.25">
      <c r="A154" s="11"/>
      <c r="B154" s="11"/>
      <c r="C154" s="94"/>
      <c r="D154" s="11" t="s">
        <v>2374</v>
      </c>
      <c r="E154" s="11"/>
      <c r="F154" s="11"/>
      <c r="G154" s="11"/>
      <c r="H154" s="11"/>
      <c r="M154" s="3" t="s">
        <v>93</v>
      </c>
      <c r="N154" s="3" t="s">
        <v>1694</v>
      </c>
      <c r="O154" s="3" t="s">
        <v>1770</v>
      </c>
      <c r="P154" s="3" t="s">
        <v>3489</v>
      </c>
      <c r="Q154" s="15" t="s">
        <v>2562</v>
      </c>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t="s">
        <v>2911</v>
      </c>
      <c r="DQ154" s="11" t="s">
        <v>2911</v>
      </c>
    </row>
    <row r="155" spans="1:121" x14ac:dyDescent="0.25">
      <c r="A155" s="11"/>
      <c r="B155" s="11"/>
      <c r="C155" s="94"/>
      <c r="D155" s="11" t="s">
        <v>2375</v>
      </c>
      <c r="E155" s="11"/>
      <c r="F155" s="11"/>
      <c r="G155" s="11"/>
      <c r="H155" s="11"/>
      <c r="M155" s="3" t="s">
        <v>93</v>
      </c>
      <c r="N155" s="3" t="s">
        <v>1633</v>
      </c>
      <c r="O155" s="3" t="s">
        <v>1770</v>
      </c>
      <c r="P155" s="3" t="s">
        <v>3490</v>
      </c>
      <c r="Q155" s="15" t="s">
        <v>2564</v>
      </c>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t="s">
        <v>2912</v>
      </c>
      <c r="DQ155" s="11" t="s">
        <v>2912</v>
      </c>
    </row>
    <row r="156" spans="1:121" x14ac:dyDescent="0.25">
      <c r="A156" s="11"/>
      <c r="B156" s="11"/>
      <c r="C156" s="94"/>
      <c r="D156" s="11" t="s">
        <v>2376</v>
      </c>
      <c r="E156" s="11"/>
      <c r="F156" s="11"/>
      <c r="G156" s="11"/>
      <c r="H156" s="11"/>
      <c r="M156" s="3" t="s">
        <v>97</v>
      </c>
      <c r="N156" s="3" t="s">
        <v>1878</v>
      </c>
      <c r="O156" s="3" t="s">
        <v>1770</v>
      </c>
      <c r="P156" s="3" t="s">
        <v>3491</v>
      </c>
      <c r="Q156" s="15" t="s">
        <v>2559</v>
      </c>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t="s">
        <v>2913</v>
      </c>
      <c r="DQ156" s="11" t="s">
        <v>2913</v>
      </c>
    </row>
    <row r="157" spans="1:121" x14ac:dyDescent="0.25">
      <c r="M157" s="3" t="s">
        <v>93</v>
      </c>
      <c r="N157" s="3" t="s">
        <v>1782</v>
      </c>
      <c r="O157" s="3" t="s">
        <v>1770</v>
      </c>
      <c r="P157" s="3" t="s">
        <v>3492</v>
      </c>
      <c r="Q157" s="15" t="s">
        <v>2566</v>
      </c>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t="s">
        <v>2914</v>
      </c>
      <c r="DQ157" s="11" t="s">
        <v>2914</v>
      </c>
    </row>
    <row r="158" spans="1:121" x14ac:dyDescent="0.25">
      <c r="M158" s="3" t="s">
        <v>93</v>
      </c>
      <c r="N158" s="3" t="s">
        <v>895</v>
      </c>
      <c r="O158" s="3" t="s">
        <v>1770</v>
      </c>
      <c r="P158" s="3" t="s">
        <v>3493</v>
      </c>
      <c r="Q158" s="15" t="s">
        <v>2567</v>
      </c>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t="s">
        <v>2915</v>
      </c>
      <c r="DQ158" s="11" t="s">
        <v>2915</v>
      </c>
    </row>
    <row r="159" spans="1:121" x14ac:dyDescent="0.25">
      <c r="M159" s="3" t="s">
        <v>93</v>
      </c>
      <c r="N159" s="3" t="s">
        <v>899</v>
      </c>
      <c r="O159" s="3" t="s">
        <v>1770</v>
      </c>
      <c r="P159" s="3" t="s">
        <v>3494</v>
      </c>
      <c r="Q159" s="15" t="s">
        <v>2568</v>
      </c>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t="s">
        <v>2916</v>
      </c>
      <c r="DQ159" s="11" t="s">
        <v>2916</v>
      </c>
    </row>
    <row r="160" spans="1:121" x14ac:dyDescent="0.25">
      <c r="M160" s="3" t="s">
        <v>93</v>
      </c>
      <c r="N160" s="3" t="s">
        <v>906</v>
      </c>
      <c r="O160" s="3" t="s">
        <v>1770</v>
      </c>
      <c r="P160" s="3" t="s">
        <v>3495</v>
      </c>
      <c r="Q160" s="15" t="s">
        <v>2569</v>
      </c>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t="s">
        <v>2917</v>
      </c>
      <c r="DQ160" s="11" t="s">
        <v>2917</v>
      </c>
    </row>
    <row r="161" spans="13:121" x14ac:dyDescent="0.25">
      <c r="M161" s="3" t="s">
        <v>93</v>
      </c>
      <c r="N161" s="3" t="s">
        <v>910</v>
      </c>
      <c r="O161" s="3" t="s">
        <v>1770</v>
      </c>
      <c r="P161" s="3" t="s">
        <v>3496</v>
      </c>
      <c r="Q161" s="15" t="s">
        <v>2570</v>
      </c>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t="s">
        <v>2918</v>
      </c>
      <c r="DQ161" s="11" t="s">
        <v>2918</v>
      </c>
    </row>
    <row r="162" spans="13:121" x14ac:dyDescent="0.25">
      <c r="M162" s="3" t="s">
        <v>93</v>
      </c>
      <c r="N162" s="3" t="s">
        <v>928</v>
      </c>
      <c r="O162" s="3" t="s">
        <v>1770</v>
      </c>
      <c r="P162" s="3" t="s">
        <v>3497</v>
      </c>
      <c r="Q162" s="15" t="s">
        <v>2572</v>
      </c>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t="s">
        <v>2919</v>
      </c>
      <c r="DQ162" s="11" t="s">
        <v>2919</v>
      </c>
    </row>
    <row r="163" spans="13:121" x14ac:dyDescent="0.25">
      <c r="M163" s="3" t="s">
        <v>94</v>
      </c>
      <c r="N163" s="3" t="s">
        <v>928</v>
      </c>
      <c r="O163" s="3" t="s">
        <v>1770</v>
      </c>
      <c r="P163" s="3" t="s">
        <v>3498</v>
      </c>
      <c r="Q163" s="15" t="s">
        <v>2573</v>
      </c>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t="s">
        <v>2920</v>
      </c>
      <c r="DQ163" s="11" t="s">
        <v>2920</v>
      </c>
    </row>
    <row r="164" spans="13:121" x14ac:dyDescent="0.25">
      <c r="M164" s="3" t="s">
        <v>94</v>
      </c>
      <c r="N164" s="3" t="s">
        <v>930</v>
      </c>
      <c r="O164" s="3" t="s">
        <v>1770</v>
      </c>
      <c r="P164" s="3" t="s">
        <v>3499</v>
      </c>
      <c r="Q164" s="15" t="s">
        <v>2574</v>
      </c>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t="s">
        <v>2921</v>
      </c>
      <c r="DQ164" s="11" t="s">
        <v>2921</v>
      </c>
    </row>
    <row r="165" spans="13:121" x14ac:dyDescent="0.25">
      <c r="M165" s="3" t="s">
        <v>94</v>
      </c>
      <c r="N165" s="3" t="s">
        <v>952</v>
      </c>
      <c r="O165" s="3" t="s">
        <v>1770</v>
      </c>
      <c r="P165" s="3" t="s">
        <v>3500</v>
      </c>
      <c r="Q165" s="15" t="s">
        <v>2575</v>
      </c>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t="s">
        <v>2922</v>
      </c>
      <c r="DQ165" s="11" t="s">
        <v>2922</v>
      </c>
    </row>
    <row r="166" spans="13:121" x14ac:dyDescent="0.25">
      <c r="M166" s="3" t="s">
        <v>92</v>
      </c>
      <c r="N166" s="3" t="s">
        <v>1610</v>
      </c>
      <c r="O166" s="3" t="s">
        <v>1723</v>
      </c>
      <c r="P166" s="3" t="s">
        <v>3501</v>
      </c>
      <c r="Q166" s="15" t="s">
        <v>2577</v>
      </c>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t="s">
        <v>2923</v>
      </c>
      <c r="DQ166" s="11" t="s">
        <v>2923</v>
      </c>
    </row>
    <row r="167" spans="13:121" x14ac:dyDescent="0.25">
      <c r="M167" s="3" t="s">
        <v>635</v>
      </c>
      <c r="N167" s="3" t="s">
        <v>1610</v>
      </c>
      <c r="O167" s="3" t="s">
        <v>1723</v>
      </c>
      <c r="P167" s="3" t="s">
        <v>3502</v>
      </c>
      <c r="Q167" s="15" t="s">
        <v>2592</v>
      </c>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t="s">
        <v>2924</v>
      </c>
      <c r="DQ167" s="11" t="s">
        <v>2924</v>
      </c>
    </row>
    <row r="168" spans="13:121" x14ac:dyDescent="0.25">
      <c r="M168" s="3" t="s">
        <v>93</v>
      </c>
      <c r="N168" s="3" t="s">
        <v>1651</v>
      </c>
      <c r="O168" s="3" t="s">
        <v>1723</v>
      </c>
      <c r="P168" s="3" t="s">
        <v>3503</v>
      </c>
      <c r="Q168" s="15" t="s">
        <v>2580</v>
      </c>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t="s">
        <v>2925</v>
      </c>
      <c r="DQ168" s="11" t="s">
        <v>2925</v>
      </c>
    </row>
    <row r="169" spans="13:121" x14ac:dyDescent="0.25">
      <c r="M169" s="3" t="s">
        <v>635</v>
      </c>
      <c r="N169" s="3" t="s">
        <v>1651</v>
      </c>
      <c r="O169" s="3" t="s">
        <v>1723</v>
      </c>
      <c r="P169" s="3" t="s">
        <v>3504</v>
      </c>
      <c r="Q169" s="15" t="s">
        <v>2592</v>
      </c>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t="s">
        <v>2926</v>
      </c>
      <c r="DQ169" s="11" t="s">
        <v>2926</v>
      </c>
    </row>
    <row r="170" spans="13:121" x14ac:dyDescent="0.25">
      <c r="M170" s="3" t="s">
        <v>92</v>
      </c>
      <c r="N170" s="3" t="s">
        <v>1694</v>
      </c>
      <c r="O170" s="3" t="s">
        <v>1723</v>
      </c>
      <c r="P170" s="3" t="s">
        <v>3505</v>
      </c>
      <c r="Q170" s="15" t="s">
        <v>2578</v>
      </c>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t="s">
        <v>2927</v>
      </c>
      <c r="DQ170" s="11" t="s">
        <v>2927</v>
      </c>
    </row>
    <row r="171" spans="13:121" x14ac:dyDescent="0.25">
      <c r="M171" s="3" t="s">
        <v>93</v>
      </c>
      <c r="N171" s="3" t="s">
        <v>1694</v>
      </c>
      <c r="O171" s="3" t="s">
        <v>1723</v>
      </c>
      <c r="P171" s="3" t="s">
        <v>3506</v>
      </c>
      <c r="Q171" s="15" t="s">
        <v>2581</v>
      </c>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t="s">
        <v>2928</v>
      </c>
      <c r="DQ171" s="11" t="s">
        <v>2928</v>
      </c>
    </row>
    <row r="172" spans="13:121" x14ac:dyDescent="0.25">
      <c r="M172" s="3" t="s">
        <v>97</v>
      </c>
      <c r="N172" s="3" t="s">
        <v>1878</v>
      </c>
      <c r="O172" s="3" t="s">
        <v>1723</v>
      </c>
      <c r="P172" s="3" t="s">
        <v>3507</v>
      </c>
      <c r="Q172" s="15" t="s">
        <v>2578</v>
      </c>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t="s">
        <v>2929</v>
      </c>
      <c r="DQ172" s="11" t="s">
        <v>2929</v>
      </c>
    </row>
    <row r="173" spans="13:121" x14ac:dyDescent="0.25">
      <c r="M173" s="3" t="s">
        <v>93</v>
      </c>
      <c r="N173" s="3" t="s">
        <v>1782</v>
      </c>
      <c r="O173" s="3" t="s">
        <v>1723</v>
      </c>
      <c r="P173" s="3" t="s">
        <v>3508</v>
      </c>
      <c r="Q173" s="15" t="s">
        <v>2583</v>
      </c>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t="s">
        <v>2930</v>
      </c>
      <c r="DQ173" s="11" t="s">
        <v>2930</v>
      </c>
    </row>
    <row r="174" spans="13:121" x14ac:dyDescent="0.25">
      <c r="M174" s="3" t="s">
        <v>93</v>
      </c>
      <c r="N174" s="3" t="s">
        <v>895</v>
      </c>
      <c r="O174" s="3" t="s">
        <v>1723</v>
      </c>
      <c r="P174" s="3" t="s">
        <v>3509</v>
      </c>
      <c r="Q174" s="15" t="s">
        <v>2584</v>
      </c>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t="s">
        <v>2931</v>
      </c>
      <c r="DQ174" s="11" t="s">
        <v>2931</v>
      </c>
    </row>
    <row r="175" spans="13:121" x14ac:dyDescent="0.25">
      <c r="M175" s="3" t="s">
        <v>93</v>
      </c>
      <c r="N175" s="3" t="s">
        <v>899</v>
      </c>
      <c r="O175" s="3" t="s">
        <v>1723</v>
      </c>
      <c r="P175" s="3" t="s">
        <v>3510</v>
      </c>
      <c r="Q175" s="15" t="s">
        <v>2585</v>
      </c>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t="s">
        <v>2932</v>
      </c>
      <c r="DQ175" s="11" t="s">
        <v>2932</v>
      </c>
    </row>
    <row r="176" spans="13:121" x14ac:dyDescent="0.25">
      <c r="M176" s="3" t="s">
        <v>93</v>
      </c>
      <c r="N176" s="3" t="s">
        <v>906</v>
      </c>
      <c r="O176" s="3" t="s">
        <v>1723</v>
      </c>
      <c r="P176" s="3" t="s">
        <v>3511</v>
      </c>
      <c r="Q176" s="15" t="s">
        <v>2586</v>
      </c>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t="s">
        <v>2933</v>
      </c>
      <c r="DQ176" s="11" t="s">
        <v>2933</v>
      </c>
    </row>
    <row r="177" spans="13:121" x14ac:dyDescent="0.25">
      <c r="M177" s="3" t="s">
        <v>93</v>
      </c>
      <c r="N177" s="3" t="s">
        <v>910</v>
      </c>
      <c r="O177" s="3" t="s">
        <v>1723</v>
      </c>
      <c r="P177" s="3" t="s">
        <v>3512</v>
      </c>
      <c r="Q177" s="15" t="s">
        <v>2587</v>
      </c>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t="s">
        <v>2934</v>
      </c>
      <c r="DQ177" s="11" t="s">
        <v>2934</v>
      </c>
    </row>
    <row r="178" spans="13:121" x14ac:dyDescent="0.25">
      <c r="M178" s="3" t="s">
        <v>94</v>
      </c>
      <c r="N178" s="3" t="s">
        <v>928</v>
      </c>
      <c r="O178" s="3" t="s">
        <v>1723</v>
      </c>
      <c r="P178" s="3" t="s">
        <v>3513</v>
      </c>
      <c r="Q178" s="15" t="s">
        <v>2589</v>
      </c>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t="s">
        <v>2935</v>
      </c>
      <c r="DQ178" s="11" t="s">
        <v>2935</v>
      </c>
    </row>
    <row r="179" spans="13:121" x14ac:dyDescent="0.25">
      <c r="M179" s="3" t="s">
        <v>94</v>
      </c>
      <c r="N179" s="3" t="s">
        <v>930</v>
      </c>
      <c r="O179" s="3" t="s">
        <v>1723</v>
      </c>
      <c r="P179" s="3" t="s">
        <v>3514</v>
      </c>
      <c r="Q179" s="15" t="s">
        <v>2590</v>
      </c>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t="s">
        <v>2936</v>
      </c>
      <c r="DQ179" s="11" t="s">
        <v>2936</v>
      </c>
    </row>
    <row r="180" spans="13:121" x14ac:dyDescent="0.25">
      <c r="M180" s="3" t="s">
        <v>94</v>
      </c>
      <c r="N180" s="3" t="s">
        <v>952</v>
      </c>
      <c r="O180" s="3" t="s">
        <v>1723</v>
      </c>
      <c r="P180" s="3" t="s">
        <v>3515</v>
      </c>
      <c r="Q180" s="15" t="s">
        <v>2591</v>
      </c>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t="s">
        <v>2937</v>
      </c>
      <c r="DQ180" s="11" t="s">
        <v>2937</v>
      </c>
    </row>
    <row r="181" spans="13:121" x14ac:dyDescent="0.25">
      <c r="M181" s="3" t="s">
        <v>92</v>
      </c>
      <c r="N181" s="3" t="s">
        <v>1610</v>
      </c>
      <c r="O181" s="3" t="s">
        <v>1816</v>
      </c>
      <c r="P181" s="3" t="s">
        <v>3516</v>
      </c>
      <c r="Q181" s="15" t="s">
        <v>2593</v>
      </c>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t="s">
        <v>2938</v>
      </c>
      <c r="DQ181" s="11" t="s">
        <v>2938</v>
      </c>
    </row>
    <row r="182" spans="13:121" x14ac:dyDescent="0.25">
      <c r="M182" s="3" t="s">
        <v>93</v>
      </c>
      <c r="N182" s="3" t="s">
        <v>1610</v>
      </c>
      <c r="O182" s="3" t="s">
        <v>1816</v>
      </c>
      <c r="P182" s="3" t="s">
        <v>3517</v>
      </c>
      <c r="Q182" s="15" t="s">
        <v>2560</v>
      </c>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t="s">
        <v>2939</v>
      </c>
      <c r="DQ182" s="11" t="s">
        <v>2939</v>
      </c>
    </row>
    <row r="183" spans="13:121" x14ac:dyDescent="0.25">
      <c r="M183" s="3" t="s">
        <v>635</v>
      </c>
      <c r="N183" s="3" t="s">
        <v>1610</v>
      </c>
      <c r="O183" s="3" t="s">
        <v>1816</v>
      </c>
      <c r="P183" s="3" t="s">
        <v>3518</v>
      </c>
      <c r="Q183" s="15" t="s">
        <v>2606</v>
      </c>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t="s">
        <v>2940</v>
      </c>
      <c r="DQ183" s="11" t="s">
        <v>2940</v>
      </c>
    </row>
    <row r="184" spans="13:121" x14ac:dyDescent="0.25">
      <c r="M184" s="3" t="s">
        <v>93</v>
      </c>
      <c r="N184" s="3" t="s">
        <v>1651</v>
      </c>
      <c r="O184" s="3" t="s">
        <v>1816</v>
      </c>
      <c r="P184" s="3" t="s">
        <v>3519</v>
      </c>
      <c r="Q184" s="15" t="s">
        <v>2595</v>
      </c>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t="s">
        <v>2941</v>
      </c>
      <c r="DQ184" s="11" t="s">
        <v>2941</v>
      </c>
    </row>
    <row r="185" spans="13:121" x14ac:dyDescent="0.25">
      <c r="M185" s="3" t="s">
        <v>635</v>
      </c>
      <c r="N185" s="3" t="s">
        <v>1651</v>
      </c>
      <c r="O185" s="3" t="s">
        <v>1816</v>
      </c>
      <c r="P185" s="3" t="s">
        <v>3520</v>
      </c>
      <c r="Q185" s="15" t="s">
        <v>2606</v>
      </c>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t="s">
        <v>2942</v>
      </c>
      <c r="DQ185" s="11" t="s">
        <v>2942</v>
      </c>
    </row>
    <row r="186" spans="13:121" x14ac:dyDescent="0.25">
      <c r="M186" s="3" t="s">
        <v>92</v>
      </c>
      <c r="N186" s="3" t="s">
        <v>1694</v>
      </c>
      <c r="O186" s="3" t="s">
        <v>1816</v>
      </c>
      <c r="P186" s="3" t="s">
        <v>3521</v>
      </c>
      <c r="Q186" s="15" t="s">
        <v>2594</v>
      </c>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t="s">
        <v>2943</v>
      </c>
      <c r="DQ186" s="11" t="s">
        <v>2943</v>
      </c>
    </row>
    <row r="187" spans="13:121" x14ac:dyDescent="0.25">
      <c r="M187" s="3" t="s">
        <v>93</v>
      </c>
      <c r="N187" s="3" t="s">
        <v>1694</v>
      </c>
      <c r="O187" s="3" t="s">
        <v>1816</v>
      </c>
      <c r="P187" s="3" t="s">
        <v>3522</v>
      </c>
      <c r="Q187" s="15" t="s">
        <v>2596</v>
      </c>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t="s">
        <v>2944</v>
      </c>
      <c r="DQ187" s="11" t="s">
        <v>2944</v>
      </c>
    </row>
    <row r="188" spans="13:121" x14ac:dyDescent="0.25">
      <c r="M188" s="3" t="s">
        <v>93</v>
      </c>
      <c r="N188" s="3" t="s">
        <v>1868</v>
      </c>
      <c r="O188" s="3" t="s">
        <v>1816</v>
      </c>
      <c r="P188" s="3" t="s">
        <v>3523</v>
      </c>
      <c r="Q188" s="15" t="s">
        <v>2565</v>
      </c>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t="s">
        <v>2945</v>
      </c>
      <c r="DQ188" s="11" t="s">
        <v>2945</v>
      </c>
    </row>
    <row r="189" spans="13:121" x14ac:dyDescent="0.25">
      <c r="M189" s="3" t="s">
        <v>97</v>
      </c>
      <c r="N189" s="3" t="s">
        <v>1878</v>
      </c>
      <c r="O189" s="3" t="s">
        <v>1816</v>
      </c>
      <c r="P189" s="3" t="s">
        <v>3524</v>
      </c>
      <c r="Q189" s="15" t="s">
        <v>2594</v>
      </c>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t="s">
        <v>2946</v>
      </c>
      <c r="DQ189" s="11" t="s">
        <v>2946</v>
      </c>
    </row>
    <row r="190" spans="13:121" x14ac:dyDescent="0.25">
      <c r="M190" s="3" t="s">
        <v>93</v>
      </c>
      <c r="N190" s="3" t="s">
        <v>895</v>
      </c>
      <c r="O190" s="3" t="s">
        <v>1816</v>
      </c>
      <c r="P190" s="3" t="s">
        <v>3525</v>
      </c>
      <c r="Q190" s="15" t="s">
        <v>2598</v>
      </c>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t="s">
        <v>2947</v>
      </c>
      <c r="DQ190" s="11" t="s">
        <v>2947</v>
      </c>
    </row>
    <row r="191" spans="13:121" x14ac:dyDescent="0.25">
      <c r="M191" s="3" t="s">
        <v>93</v>
      </c>
      <c r="N191" s="3" t="s">
        <v>899</v>
      </c>
      <c r="O191" s="3" t="s">
        <v>1816</v>
      </c>
      <c r="P191" s="3" t="s">
        <v>3526</v>
      </c>
      <c r="Q191" s="15" t="s">
        <v>2599</v>
      </c>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t="s">
        <v>2948</v>
      </c>
      <c r="DQ191" s="11" t="s">
        <v>2948</v>
      </c>
    </row>
    <row r="192" spans="13:121" x14ac:dyDescent="0.25">
      <c r="M192" s="3" t="s">
        <v>93</v>
      </c>
      <c r="N192" s="3" t="s">
        <v>906</v>
      </c>
      <c r="O192" s="3" t="s">
        <v>1816</v>
      </c>
      <c r="P192" s="3" t="s">
        <v>3527</v>
      </c>
      <c r="Q192" s="15" t="s">
        <v>2600</v>
      </c>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t="s">
        <v>2949</v>
      </c>
      <c r="DQ192" s="11" t="s">
        <v>2949</v>
      </c>
    </row>
    <row r="193" spans="13:121" x14ac:dyDescent="0.25">
      <c r="M193" s="3" t="s">
        <v>93</v>
      </c>
      <c r="N193" s="3" t="s">
        <v>910</v>
      </c>
      <c r="O193" s="3" t="s">
        <v>1816</v>
      </c>
      <c r="P193" s="3" t="s">
        <v>3528</v>
      </c>
      <c r="Q193" s="15" t="s">
        <v>2601</v>
      </c>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t="s">
        <v>2950</v>
      </c>
      <c r="DQ193" s="11" t="s">
        <v>2950</v>
      </c>
    </row>
    <row r="194" spans="13:121" x14ac:dyDescent="0.25">
      <c r="M194" s="3" t="s">
        <v>94</v>
      </c>
      <c r="N194" s="3" t="s">
        <v>928</v>
      </c>
      <c r="O194" s="3" t="s">
        <v>1816</v>
      </c>
      <c r="P194" s="3" t="s">
        <v>3529</v>
      </c>
      <c r="Q194" s="15" t="s">
        <v>2603</v>
      </c>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t="s">
        <v>2951</v>
      </c>
      <c r="DQ194" s="11" t="s">
        <v>2951</v>
      </c>
    </row>
    <row r="195" spans="13:121" x14ac:dyDescent="0.25">
      <c r="M195" s="3" t="s">
        <v>94</v>
      </c>
      <c r="N195" s="3" t="s">
        <v>930</v>
      </c>
      <c r="O195" s="3" t="s">
        <v>1816</v>
      </c>
      <c r="P195" s="3" t="s">
        <v>3530</v>
      </c>
      <c r="Q195" s="15" t="s">
        <v>2604</v>
      </c>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t="s">
        <v>2952</v>
      </c>
      <c r="DQ195" s="11" t="s">
        <v>2952</v>
      </c>
    </row>
    <row r="196" spans="13:121" x14ac:dyDescent="0.25">
      <c r="M196" s="3" t="s">
        <v>94</v>
      </c>
      <c r="N196" s="3" t="s">
        <v>952</v>
      </c>
      <c r="O196" s="3" t="s">
        <v>1816</v>
      </c>
      <c r="P196" s="3" t="s">
        <v>3531</v>
      </c>
      <c r="Q196" s="15" t="s">
        <v>2605</v>
      </c>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t="s">
        <v>2953</v>
      </c>
      <c r="DQ196" s="11" t="s">
        <v>2953</v>
      </c>
    </row>
    <row r="197" spans="13:121" x14ac:dyDescent="0.25">
      <c r="M197" s="3" t="s">
        <v>92</v>
      </c>
      <c r="N197" s="3" t="s">
        <v>1610</v>
      </c>
      <c r="O197" s="3" t="s">
        <v>2089</v>
      </c>
      <c r="P197" s="3" t="s">
        <v>3532</v>
      </c>
      <c r="Q197" s="15" t="s">
        <v>2607</v>
      </c>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t="s">
        <v>2954</v>
      </c>
      <c r="DQ197" s="11" t="s">
        <v>2954</v>
      </c>
    </row>
    <row r="198" spans="13:121" x14ac:dyDescent="0.25">
      <c r="M198" s="3" t="s">
        <v>635</v>
      </c>
      <c r="N198" s="3" t="s">
        <v>1610</v>
      </c>
      <c r="O198" s="3" t="s">
        <v>2089</v>
      </c>
      <c r="P198" s="3" t="s">
        <v>3533</v>
      </c>
      <c r="Q198" s="15" t="s">
        <v>2619</v>
      </c>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t="s">
        <v>2955</v>
      </c>
      <c r="DQ198" s="11" t="s">
        <v>2955</v>
      </c>
    </row>
    <row r="199" spans="13:121" x14ac:dyDescent="0.25">
      <c r="M199" s="3" t="s">
        <v>93</v>
      </c>
      <c r="N199" s="3" t="s">
        <v>1651</v>
      </c>
      <c r="O199" s="3" t="s">
        <v>2089</v>
      </c>
      <c r="P199" s="3" t="s">
        <v>3534</v>
      </c>
      <c r="Q199" s="15" t="s">
        <v>2608</v>
      </c>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t="s">
        <v>2956</v>
      </c>
      <c r="DQ199" s="11" t="s">
        <v>2956</v>
      </c>
    </row>
    <row r="200" spans="13:121" x14ac:dyDescent="0.25">
      <c r="M200" s="3" t="s">
        <v>635</v>
      </c>
      <c r="N200" s="3" t="s">
        <v>1651</v>
      </c>
      <c r="O200" s="3" t="s">
        <v>2089</v>
      </c>
      <c r="P200" s="3" t="s">
        <v>3535</v>
      </c>
      <c r="Q200" s="15" t="s">
        <v>2620</v>
      </c>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t="s">
        <v>2957</v>
      </c>
      <c r="DQ200" s="11" t="s">
        <v>2957</v>
      </c>
    </row>
    <row r="201" spans="13:121" x14ac:dyDescent="0.25">
      <c r="M201" s="3" t="s">
        <v>93</v>
      </c>
      <c r="N201" s="3" t="s">
        <v>1694</v>
      </c>
      <c r="O201" s="3" t="s">
        <v>2089</v>
      </c>
      <c r="P201" s="3" t="s">
        <v>3536</v>
      </c>
      <c r="Q201" s="15" t="s">
        <v>2609</v>
      </c>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t="s">
        <v>2958</v>
      </c>
      <c r="DQ201" s="11" t="s">
        <v>2958</v>
      </c>
    </row>
    <row r="202" spans="13:121" x14ac:dyDescent="0.25">
      <c r="M202" s="3" t="s">
        <v>93</v>
      </c>
      <c r="N202" s="3" t="s">
        <v>895</v>
      </c>
      <c r="O202" s="3" t="s">
        <v>2089</v>
      </c>
      <c r="P202" s="3" t="s">
        <v>3537</v>
      </c>
      <c r="Q202" s="15" t="s">
        <v>2611</v>
      </c>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t="s">
        <v>2959</v>
      </c>
      <c r="DQ202" s="11" t="s">
        <v>2959</v>
      </c>
    </row>
    <row r="203" spans="13:121" x14ac:dyDescent="0.25">
      <c r="M203" s="3" t="s">
        <v>93</v>
      </c>
      <c r="N203" s="3" t="s">
        <v>898</v>
      </c>
      <c r="O203" s="3" t="s">
        <v>2089</v>
      </c>
      <c r="P203" s="3" t="s">
        <v>3538</v>
      </c>
      <c r="Q203" s="15" t="s">
        <v>2522</v>
      </c>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t="s">
        <v>2960</v>
      </c>
      <c r="DQ203" s="11" t="s">
        <v>2960</v>
      </c>
    </row>
    <row r="204" spans="13:121" x14ac:dyDescent="0.25">
      <c r="M204" s="3" t="s">
        <v>93</v>
      </c>
      <c r="N204" s="3" t="s">
        <v>899</v>
      </c>
      <c r="O204" s="3" t="s">
        <v>2089</v>
      </c>
      <c r="P204" s="3" t="s">
        <v>3539</v>
      </c>
      <c r="Q204" s="15" t="s">
        <v>2612</v>
      </c>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t="s">
        <v>2961</v>
      </c>
      <c r="DQ204" s="11" t="s">
        <v>2961</v>
      </c>
    </row>
    <row r="205" spans="13:121" x14ac:dyDescent="0.25">
      <c r="M205" s="3" t="s">
        <v>93</v>
      </c>
      <c r="N205" s="3" t="s">
        <v>906</v>
      </c>
      <c r="O205" s="3" t="s">
        <v>2089</v>
      </c>
      <c r="P205" s="3" t="s">
        <v>3540</v>
      </c>
      <c r="Q205" s="15" t="s">
        <v>2613</v>
      </c>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t="s">
        <v>2962</v>
      </c>
      <c r="DQ205" s="11" t="s">
        <v>2962</v>
      </c>
    </row>
    <row r="206" spans="13:121" x14ac:dyDescent="0.25">
      <c r="M206" s="3" t="s">
        <v>93</v>
      </c>
      <c r="N206" s="3" t="s">
        <v>910</v>
      </c>
      <c r="O206" s="3" t="s">
        <v>2089</v>
      </c>
      <c r="P206" s="3" t="s">
        <v>3541</v>
      </c>
      <c r="Q206" s="15" t="s">
        <v>2614</v>
      </c>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t="s">
        <v>2963</v>
      </c>
      <c r="DQ206" s="11" t="s">
        <v>2963</v>
      </c>
    </row>
    <row r="207" spans="13:121" x14ac:dyDescent="0.25">
      <c r="M207" s="3" t="s">
        <v>94</v>
      </c>
      <c r="N207" s="3" t="s">
        <v>928</v>
      </c>
      <c r="O207" s="3" t="s">
        <v>2089</v>
      </c>
      <c r="P207" s="3" t="s">
        <v>3542</v>
      </c>
      <c r="Q207" s="15" t="s">
        <v>2616</v>
      </c>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t="s">
        <v>2964</v>
      </c>
      <c r="DQ207" s="11" t="s">
        <v>2964</v>
      </c>
    </row>
    <row r="208" spans="13:121" x14ac:dyDescent="0.25">
      <c r="M208" s="3" t="s">
        <v>94</v>
      </c>
      <c r="N208" s="3" t="s">
        <v>930</v>
      </c>
      <c r="O208" s="3" t="s">
        <v>2089</v>
      </c>
      <c r="P208" s="3" t="s">
        <v>3543</v>
      </c>
      <c r="Q208" s="15" t="s">
        <v>2617</v>
      </c>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t="s">
        <v>2965</v>
      </c>
      <c r="DQ208" s="11" t="s">
        <v>2965</v>
      </c>
    </row>
    <row r="209" spans="13:121" x14ac:dyDescent="0.25">
      <c r="M209" s="3" t="s">
        <v>94</v>
      </c>
      <c r="N209" s="3" t="s">
        <v>952</v>
      </c>
      <c r="O209" s="3" t="s">
        <v>2089</v>
      </c>
      <c r="P209" s="3" t="s">
        <v>3544</v>
      </c>
      <c r="Q209" s="15" t="s">
        <v>2618</v>
      </c>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t="s">
        <v>2966</v>
      </c>
      <c r="DQ209" s="11" t="s">
        <v>2966</v>
      </c>
    </row>
    <row r="210" spans="13:121" x14ac:dyDescent="0.25">
      <c r="M210" s="3" t="s">
        <v>92</v>
      </c>
      <c r="N210" s="3" t="s">
        <v>1610</v>
      </c>
      <c r="O210" s="3" t="s">
        <v>1991</v>
      </c>
      <c r="P210" s="3" t="s">
        <v>3545</v>
      </c>
      <c r="Q210" s="15" t="s">
        <v>2621</v>
      </c>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t="s">
        <v>2967</v>
      </c>
      <c r="DQ210" s="11" t="s">
        <v>2967</v>
      </c>
    </row>
    <row r="211" spans="13:121" x14ac:dyDescent="0.25">
      <c r="M211" s="3" t="s">
        <v>93</v>
      </c>
      <c r="N211" s="3" t="s">
        <v>1610</v>
      </c>
      <c r="O211" s="3" t="s">
        <v>1991</v>
      </c>
      <c r="P211" s="3" t="s">
        <v>3546</v>
      </c>
      <c r="Q211" s="15" t="s">
        <v>2579</v>
      </c>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t="s">
        <v>2968</v>
      </c>
      <c r="DQ211" s="11" t="s">
        <v>2968</v>
      </c>
    </row>
    <row r="212" spans="13:121" x14ac:dyDescent="0.25">
      <c r="M212" s="3" t="s">
        <v>635</v>
      </c>
      <c r="N212" s="3" t="s">
        <v>1610</v>
      </c>
      <c r="O212" s="3" t="s">
        <v>1991</v>
      </c>
      <c r="P212" s="3" t="s">
        <v>3547</v>
      </c>
      <c r="Q212" s="15" t="s">
        <v>2632</v>
      </c>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t="s">
        <v>2969</v>
      </c>
      <c r="DQ212" s="11" t="s">
        <v>2969</v>
      </c>
    </row>
    <row r="213" spans="13:121" x14ac:dyDescent="0.25">
      <c r="M213" s="3" t="s">
        <v>93</v>
      </c>
      <c r="N213" s="3" t="s">
        <v>1651</v>
      </c>
      <c r="O213" s="3" t="s">
        <v>1991</v>
      </c>
      <c r="P213" s="3" t="s">
        <v>3548</v>
      </c>
      <c r="Q213" s="15" t="s">
        <v>2622</v>
      </c>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t="s">
        <v>2970</v>
      </c>
      <c r="DQ213" s="11" t="s">
        <v>2970</v>
      </c>
    </row>
    <row r="214" spans="13:121" x14ac:dyDescent="0.25">
      <c r="M214" s="3" t="s">
        <v>635</v>
      </c>
      <c r="N214" s="3" t="s">
        <v>1651</v>
      </c>
      <c r="O214" s="3" t="s">
        <v>1991</v>
      </c>
      <c r="P214" s="3" t="s">
        <v>3549</v>
      </c>
      <c r="Q214" s="15" t="s">
        <v>2632</v>
      </c>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t="s">
        <v>2971</v>
      </c>
      <c r="DQ214" s="11" t="s">
        <v>2971</v>
      </c>
    </row>
    <row r="215" spans="13:121" x14ac:dyDescent="0.25">
      <c r="M215" s="3" t="s">
        <v>93</v>
      </c>
      <c r="N215" s="3" t="s">
        <v>1694</v>
      </c>
      <c r="O215" s="3" t="s">
        <v>1991</v>
      </c>
      <c r="P215" s="3" t="s">
        <v>3550</v>
      </c>
      <c r="Q215" s="15" t="s">
        <v>2623</v>
      </c>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t="s">
        <v>2972</v>
      </c>
      <c r="DQ215" s="11" t="s">
        <v>2972</v>
      </c>
    </row>
    <row r="216" spans="13:121" x14ac:dyDescent="0.25">
      <c r="M216" s="3" t="s">
        <v>93</v>
      </c>
      <c r="N216" s="3" t="s">
        <v>895</v>
      </c>
      <c r="O216" s="3" t="s">
        <v>1991</v>
      </c>
      <c r="P216" s="3" t="s">
        <v>3551</v>
      </c>
      <c r="Q216" s="15" t="s">
        <v>2625</v>
      </c>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t="s">
        <v>2973</v>
      </c>
      <c r="DQ216" s="11" t="s">
        <v>2973</v>
      </c>
    </row>
    <row r="217" spans="13:121" x14ac:dyDescent="0.25">
      <c r="M217" s="3" t="s">
        <v>93</v>
      </c>
      <c r="N217" s="3" t="s">
        <v>898</v>
      </c>
      <c r="O217" s="3" t="s">
        <v>1991</v>
      </c>
      <c r="P217" s="3" t="s">
        <v>3552</v>
      </c>
      <c r="Q217" s="15" t="s">
        <v>2548</v>
      </c>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t="s">
        <v>2974</v>
      </c>
      <c r="DQ217" s="11" t="s">
        <v>2974</v>
      </c>
    </row>
    <row r="218" spans="13:121" x14ac:dyDescent="0.25">
      <c r="M218" s="3" t="s">
        <v>93</v>
      </c>
      <c r="N218" s="3" t="s">
        <v>899</v>
      </c>
      <c r="O218" s="3" t="s">
        <v>1991</v>
      </c>
      <c r="P218" s="3" t="s">
        <v>3553</v>
      </c>
      <c r="Q218" s="15" t="s">
        <v>2626</v>
      </c>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t="s">
        <v>2975</v>
      </c>
      <c r="DQ218" s="11" t="s">
        <v>2975</v>
      </c>
    </row>
    <row r="219" spans="13:121" x14ac:dyDescent="0.25">
      <c r="M219" s="3" t="s">
        <v>93</v>
      </c>
      <c r="N219" s="3" t="s">
        <v>906</v>
      </c>
      <c r="O219" s="3" t="s">
        <v>1991</v>
      </c>
      <c r="P219" s="3" t="s">
        <v>3554</v>
      </c>
      <c r="Q219" s="15" t="s">
        <v>2627</v>
      </c>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t="s">
        <v>2976</v>
      </c>
      <c r="DQ219" s="11" t="s">
        <v>2976</v>
      </c>
    </row>
    <row r="220" spans="13:121" x14ac:dyDescent="0.25">
      <c r="M220" s="3" t="s">
        <v>93</v>
      </c>
      <c r="N220" s="3" t="s">
        <v>910</v>
      </c>
      <c r="O220" s="3" t="s">
        <v>1991</v>
      </c>
      <c r="P220" s="3" t="s">
        <v>3555</v>
      </c>
      <c r="Q220" s="15" t="s">
        <v>2628</v>
      </c>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t="s">
        <v>2977</v>
      </c>
      <c r="DQ220" s="11" t="s">
        <v>2977</v>
      </c>
    </row>
    <row r="221" spans="13:121" x14ac:dyDescent="0.25">
      <c r="M221" s="3" t="s">
        <v>94</v>
      </c>
      <c r="N221" s="3" t="s">
        <v>928</v>
      </c>
      <c r="O221" s="3" t="s">
        <v>1991</v>
      </c>
      <c r="P221" s="3" t="s">
        <v>3556</v>
      </c>
      <c r="Q221" s="15" t="s">
        <v>2630</v>
      </c>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t="s">
        <v>2978</v>
      </c>
      <c r="DQ221" s="11" t="s">
        <v>2978</v>
      </c>
    </row>
    <row r="222" spans="13:121" x14ac:dyDescent="0.25">
      <c r="M222" s="3" t="s">
        <v>94</v>
      </c>
      <c r="N222" s="3" t="s">
        <v>952</v>
      </c>
      <c r="O222" s="3" t="s">
        <v>1991</v>
      </c>
      <c r="P222" s="3" t="s">
        <v>3557</v>
      </c>
      <c r="Q222" s="15" t="s">
        <v>2631</v>
      </c>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t="s">
        <v>2979</v>
      </c>
      <c r="DQ222" s="11" t="s">
        <v>2979</v>
      </c>
    </row>
    <row r="223" spans="13:121" x14ac:dyDescent="0.25">
      <c r="M223" s="3" t="s">
        <v>92</v>
      </c>
      <c r="N223" s="3" t="s">
        <v>1610</v>
      </c>
      <c r="O223" s="3" t="s">
        <v>1874</v>
      </c>
      <c r="P223" s="3" t="s">
        <v>3558</v>
      </c>
      <c r="Q223" s="15" t="s">
        <v>2633</v>
      </c>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t="s">
        <v>2980</v>
      </c>
      <c r="DQ223" s="11" t="s">
        <v>2980</v>
      </c>
    </row>
    <row r="224" spans="13:121" x14ac:dyDescent="0.25">
      <c r="M224" s="3" t="s">
        <v>635</v>
      </c>
      <c r="N224" s="3" t="s">
        <v>1610</v>
      </c>
      <c r="O224" s="3" t="s">
        <v>1874</v>
      </c>
      <c r="P224" s="3" t="s">
        <v>3559</v>
      </c>
      <c r="Q224" s="15" t="s">
        <v>2642</v>
      </c>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t="s">
        <v>2981</v>
      </c>
      <c r="DQ224" s="11" t="s">
        <v>2981</v>
      </c>
    </row>
    <row r="225" spans="13:121" x14ac:dyDescent="0.25">
      <c r="M225" s="3" t="s">
        <v>93</v>
      </c>
      <c r="N225" s="3" t="s">
        <v>1651</v>
      </c>
      <c r="O225" s="3" t="s">
        <v>1874</v>
      </c>
      <c r="P225" s="3" t="s">
        <v>3560</v>
      </c>
      <c r="Q225" s="15" t="s">
        <v>2634</v>
      </c>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t="s">
        <v>2982</v>
      </c>
      <c r="DQ225" s="11" t="s">
        <v>2982</v>
      </c>
    </row>
    <row r="226" spans="13:121" x14ac:dyDescent="0.25">
      <c r="M226" s="3" t="s">
        <v>635</v>
      </c>
      <c r="N226" s="3" t="s">
        <v>1651</v>
      </c>
      <c r="O226" s="3" t="s">
        <v>1874</v>
      </c>
      <c r="P226" s="3" t="s">
        <v>3561</v>
      </c>
      <c r="Q226" s="15" t="s">
        <v>2642</v>
      </c>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t="s">
        <v>2983</v>
      </c>
      <c r="DQ226" s="11" t="s">
        <v>2983</v>
      </c>
    </row>
    <row r="227" spans="13:121" x14ac:dyDescent="0.25">
      <c r="M227" s="3" t="s">
        <v>93</v>
      </c>
      <c r="N227" s="3" t="s">
        <v>1694</v>
      </c>
      <c r="O227" s="3" t="s">
        <v>1874</v>
      </c>
      <c r="P227" s="3" t="s">
        <v>3562</v>
      </c>
      <c r="Q227" s="15" t="s">
        <v>2635</v>
      </c>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t="s">
        <v>2984</v>
      </c>
      <c r="DQ227" s="11" t="s">
        <v>2984</v>
      </c>
    </row>
    <row r="228" spans="13:121" x14ac:dyDescent="0.25">
      <c r="M228" s="3" t="s">
        <v>93</v>
      </c>
      <c r="N228" s="3" t="s">
        <v>1613</v>
      </c>
      <c r="O228" s="3" t="s">
        <v>1874</v>
      </c>
      <c r="P228" s="3" t="s">
        <v>3563</v>
      </c>
      <c r="Q228" s="15" t="s">
        <v>2515</v>
      </c>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t="s">
        <v>2985</v>
      </c>
      <c r="DQ228" s="11" t="s">
        <v>2985</v>
      </c>
    </row>
    <row r="229" spans="13:121" x14ac:dyDescent="0.25">
      <c r="M229" s="3" t="s">
        <v>93</v>
      </c>
      <c r="N229" s="3" t="s">
        <v>895</v>
      </c>
      <c r="O229" s="3" t="s">
        <v>1874</v>
      </c>
      <c r="P229" s="3" t="s">
        <v>3564</v>
      </c>
      <c r="Q229" s="15" t="s">
        <v>2636</v>
      </c>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t="s">
        <v>2986</v>
      </c>
      <c r="DQ229" s="11" t="s">
        <v>2986</v>
      </c>
    </row>
    <row r="230" spans="13:121" x14ac:dyDescent="0.25">
      <c r="M230" s="3" t="s">
        <v>93</v>
      </c>
      <c r="N230" s="3" t="s">
        <v>899</v>
      </c>
      <c r="O230" s="3" t="s">
        <v>1874</v>
      </c>
      <c r="P230" s="3" t="s">
        <v>3565</v>
      </c>
      <c r="Q230" s="15" t="s">
        <v>2637</v>
      </c>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t="s">
        <v>2987</v>
      </c>
      <c r="DQ230" s="11" t="s">
        <v>2987</v>
      </c>
    </row>
    <row r="231" spans="13:121" x14ac:dyDescent="0.25">
      <c r="M231" s="3" t="s">
        <v>93</v>
      </c>
      <c r="N231" s="3" t="s">
        <v>910</v>
      </c>
      <c r="O231" s="3" t="s">
        <v>1874</v>
      </c>
      <c r="P231" s="3" t="s">
        <v>3566</v>
      </c>
      <c r="Q231" s="15" t="s">
        <v>2638</v>
      </c>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t="s">
        <v>2988</v>
      </c>
      <c r="DQ231" s="11" t="s">
        <v>2988</v>
      </c>
    </row>
    <row r="232" spans="13:121" x14ac:dyDescent="0.25">
      <c r="M232" s="3" t="s">
        <v>93</v>
      </c>
      <c r="N232" s="3" t="s">
        <v>914</v>
      </c>
      <c r="O232" s="3" t="s">
        <v>1874</v>
      </c>
      <c r="P232" s="3" t="s">
        <v>3567</v>
      </c>
      <c r="Q232" s="15" t="s">
        <v>2527</v>
      </c>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t="s">
        <v>2989</v>
      </c>
      <c r="DQ232" s="11" t="s">
        <v>2989</v>
      </c>
    </row>
    <row r="233" spans="13:121" x14ac:dyDescent="0.25">
      <c r="M233" s="3" t="s">
        <v>94</v>
      </c>
      <c r="N233" s="3" t="s">
        <v>928</v>
      </c>
      <c r="O233" s="3" t="s">
        <v>1874</v>
      </c>
      <c r="P233" s="3" t="s">
        <v>3568</v>
      </c>
      <c r="Q233" s="15" t="s">
        <v>2640</v>
      </c>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t="s">
        <v>2990</v>
      </c>
      <c r="DQ233" s="11" t="s">
        <v>2990</v>
      </c>
    </row>
    <row r="234" spans="13:121" x14ac:dyDescent="0.25">
      <c r="M234" s="3" t="s">
        <v>94</v>
      </c>
      <c r="N234" s="3" t="s">
        <v>952</v>
      </c>
      <c r="O234" s="3" t="s">
        <v>1874</v>
      </c>
      <c r="P234" s="3" t="s">
        <v>3569</v>
      </c>
      <c r="Q234" s="15" t="s">
        <v>2641</v>
      </c>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t="s">
        <v>2991</v>
      </c>
      <c r="DQ234" s="11" t="s">
        <v>2991</v>
      </c>
    </row>
    <row r="235" spans="13:121" x14ac:dyDescent="0.25">
      <c r="M235" s="3" t="s">
        <v>92</v>
      </c>
      <c r="N235" s="3" t="s">
        <v>1610</v>
      </c>
      <c r="O235" s="3" t="s">
        <v>1725</v>
      </c>
      <c r="P235" s="3" t="s">
        <v>3570</v>
      </c>
      <c r="Q235" s="15" t="s">
        <v>2643</v>
      </c>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t="s">
        <v>2992</v>
      </c>
      <c r="DQ235" s="11" t="s">
        <v>2992</v>
      </c>
    </row>
    <row r="236" spans="13:121" x14ac:dyDescent="0.25">
      <c r="M236" s="3" t="s">
        <v>635</v>
      </c>
      <c r="N236" s="3" t="s">
        <v>1610</v>
      </c>
      <c r="O236" s="3" t="s">
        <v>1725</v>
      </c>
      <c r="P236" s="3" t="s">
        <v>3571</v>
      </c>
      <c r="Q236" s="15" t="s">
        <v>2650</v>
      </c>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t="s">
        <v>2993</v>
      </c>
      <c r="DQ236" s="11" t="s">
        <v>2993</v>
      </c>
    </row>
    <row r="237" spans="13:121" x14ac:dyDescent="0.25">
      <c r="M237" s="3" t="s">
        <v>93</v>
      </c>
      <c r="N237" s="3" t="s">
        <v>1651</v>
      </c>
      <c r="O237" s="3" t="s">
        <v>1725</v>
      </c>
      <c r="P237" s="3" t="s">
        <v>3572</v>
      </c>
      <c r="Q237" s="15" t="s">
        <v>2644</v>
      </c>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t="s">
        <v>2994</v>
      </c>
      <c r="DQ237" s="11" t="s">
        <v>2994</v>
      </c>
    </row>
    <row r="238" spans="13:121" x14ac:dyDescent="0.25">
      <c r="M238" s="3" t="s">
        <v>635</v>
      </c>
      <c r="N238" s="3" t="s">
        <v>1651</v>
      </c>
      <c r="O238" s="3" t="s">
        <v>1725</v>
      </c>
      <c r="P238" s="3" t="s">
        <v>3573</v>
      </c>
      <c r="Q238" s="15" t="s">
        <v>2650</v>
      </c>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t="s">
        <v>2995</v>
      </c>
      <c r="DQ238" s="11" t="s">
        <v>2995</v>
      </c>
    </row>
    <row r="239" spans="13:121" x14ac:dyDescent="0.25">
      <c r="M239" s="3" t="s">
        <v>93</v>
      </c>
      <c r="N239" s="3" t="s">
        <v>895</v>
      </c>
      <c r="O239" s="3" t="s">
        <v>1725</v>
      </c>
      <c r="P239" s="3" t="s">
        <v>3574</v>
      </c>
      <c r="Q239" s="15" t="s">
        <v>2645</v>
      </c>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t="s">
        <v>2996</v>
      </c>
      <c r="DQ239" s="11" t="s">
        <v>2996</v>
      </c>
    </row>
    <row r="240" spans="13:121" x14ac:dyDescent="0.25">
      <c r="M240" s="3" t="s">
        <v>93</v>
      </c>
      <c r="N240" s="3" t="s">
        <v>910</v>
      </c>
      <c r="O240" s="3" t="s">
        <v>1725</v>
      </c>
      <c r="P240" s="3" t="s">
        <v>3575</v>
      </c>
      <c r="Q240" s="15" t="s">
        <v>2646</v>
      </c>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t="s">
        <v>2997</v>
      </c>
      <c r="DQ240" s="11" t="s">
        <v>2997</v>
      </c>
    </row>
    <row r="241" spans="13:121" x14ac:dyDescent="0.25">
      <c r="M241" s="3" t="s">
        <v>93</v>
      </c>
      <c r="N241" s="3" t="s">
        <v>914</v>
      </c>
      <c r="O241" s="3" t="s">
        <v>1725</v>
      </c>
      <c r="P241" s="3" t="s">
        <v>3576</v>
      </c>
      <c r="Q241" s="15" t="s">
        <v>2552</v>
      </c>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t="s">
        <v>2998</v>
      </c>
      <c r="DQ241" s="11" t="s">
        <v>2998</v>
      </c>
    </row>
    <row r="242" spans="13:121" x14ac:dyDescent="0.25">
      <c r="M242" s="3" t="s">
        <v>94</v>
      </c>
      <c r="N242" s="3" t="s">
        <v>928</v>
      </c>
      <c r="O242" s="3" t="s">
        <v>1725</v>
      </c>
      <c r="P242" s="3" t="s">
        <v>3577</v>
      </c>
      <c r="Q242" s="15" t="s">
        <v>2648</v>
      </c>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t="s">
        <v>2999</v>
      </c>
      <c r="DQ242" s="11" t="s">
        <v>2999</v>
      </c>
    </row>
    <row r="243" spans="13:121" x14ac:dyDescent="0.25">
      <c r="M243" s="3" t="s">
        <v>94</v>
      </c>
      <c r="N243" s="3" t="s">
        <v>952</v>
      </c>
      <c r="O243" s="3" t="s">
        <v>1725</v>
      </c>
      <c r="P243" s="3" t="s">
        <v>3578</v>
      </c>
      <c r="Q243" s="15" t="s">
        <v>2649</v>
      </c>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t="s">
        <v>3000</v>
      </c>
      <c r="DQ243" s="11" t="s">
        <v>3000</v>
      </c>
    </row>
    <row r="244" spans="13:121" x14ac:dyDescent="0.25">
      <c r="M244" s="3" t="s">
        <v>635</v>
      </c>
      <c r="N244" s="3" t="s">
        <v>1610</v>
      </c>
      <c r="O244" s="3" t="s">
        <v>1732</v>
      </c>
      <c r="P244" s="3" t="s">
        <v>3579</v>
      </c>
      <c r="Q244" s="15" t="s">
        <v>2657</v>
      </c>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t="s">
        <v>3001</v>
      </c>
      <c r="DQ244" s="11" t="s">
        <v>3001</v>
      </c>
    </row>
    <row r="245" spans="13:121" x14ac:dyDescent="0.25">
      <c r="M245" s="3" t="s">
        <v>635</v>
      </c>
      <c r="N245" s="3" t="s">
        <v>1651</v>
      </c>
      <c r="O245" s="3" t="s">
        <v>1732</v>
      </c>
      <c r="P245" s="3" t="s">
        <v>3580</v>
      </c>
      <c r="Q245" s="15" t="s">
        <v>2657</v>
      </c>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t="s">
        <v>3002</v>
      </c>
      <c r="DQ245" s="11" t="s">
        <v>3002</v>
      </c>
    </row>
    <row r="246" spans="13:121" x14ac:dyDescent="0.25">
      <c r="M246" s="3" t="s">
        <v>93</v>
      </c>
      <c r="N246" s="3" t="s">
        <v>895</v>
      </c>
      <c r="O246" s="3" t="s">
        <v>1732</v>
      </c>
      <c r="P246" s="3" t="s">
        <v>3581</v>
      </c>
      <c r="Q246" s="15" t="s">
        <v>2652</v>
      </c>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t="s">
        <v>3003</v>
      </c>
      <c r="DQ246" s="11" t="s">
        <v>3003</v>
      </c>
    </row>
    <row r="247" spans="13:121" x14ac:dyDescent="0.25">
      <c r="M247" s="3" t="s">
        <v>93</v>
      </c>
      <c r="N247" s="3" t="s">
        <v>910</v>
      </c>
      <c r="O247" s="3" t="s">
        <v>1732</v>
      </c>
      <c r="P247" s="3" t="s">
        <v>3582</v>
      </c>
      <c r="Q247" s="15" t="s">
        <v>2653</v>
      </c>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t="s">
        <v>3004</v>
      </c>
      <c r="DQ247" s="11" t="s">
        <v>3004</v>
      </c>
    </row>
    <row r="248" spans="13:121" x14ac:dyDescent="0.25">
      <c r="M248" s="3" t="s">
        <v>93</v>
      </c>
      <c r="N248" s="3" t="s">
        <v>914</v>
      </c>
      <c r="O248" s="3" t="s">
        <v>1732</v>
      </c>
      <c r="P248" s="3" t="s">
        <v>3583</v>
      </c>
      <c r="Q248" s="15" t="s">
        <v>2571</v>
      </c>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t="s">
        <v>3005</v>
      </c>
      <c r="DQ248" s="11" t="s">
        <v>3005</v>
      </c>
    </row>
    <row r="249" spans="13:121" x14ac:dyDescent="0.25">
      <c r="M249" s="3" t="s">
        <v>94</v>
      </c>
      <c r="N249" s="3" t="s">
        <v>928</v>
      </c>
      <c r="O249" s="3" t="s">
        <v>1732</v>
      </c>
      <c r="P249" s="3" t="s">
        <v>3584</v>
      </c>
      <c r="Q249" s="15" t="s">
        <v>2655</v>
      </c>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t="s">
        <v>3006</v>
      </c>
      <c r="DQ249" s="11" t="s">
        <v>3006</v>
      </c>
    </row>
    <row r="250" spans="13:121" x14ac:dyDescent="0.25">
      <c r="M250" s="3" t="s">
        <v>94</v>
      </c>
      <c r="N250" s="3" t="s">
        <v>952</v>
      </c>
      <c r="O250" s="3" t="s">
        <v>1732</v>
      </c>
      <c r="P250" s="3" t="s">
        <v>3585</v>
      </c>
      <c r="Q250" s="15" t="s">
        <v>2656</v>
      </c>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t="s">
        <v>3007</v>
      </c>
      <c r="DQ250" s="11" t="s">
        <v>3007</v>
      </c>
    </row>
    <row r="251" spans="13:121" x14ac:dyDescent="0.25">
      <c r="M251" s="3" t="s">
        <v>635</v>
      </c>
      <c r="N251" s="3" t="s">
        <v>1610</v>
      </c>
      <c r="O251" s="3" t="s">
        <v>1682</v>
      </c>
      <c r="P251" s="3" t="s">
        <v>3586</v>
      </c>
      <c r="Q251" s="15" t="s">
        <v>2664</v>
      </c>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t="s">
        <v>3008</v>
      </c>
      <c r="DQ251" s="11" t="s">
        <v>3008</v>
      </c>
    </row>
    <row r="252" spans="13:121" x14ac:dyDescent="0.25">
      <c r="M252" s="3" t="s">
        <v>635</v>
      </c>
      <c r="N252" s="3" t="s">
        <v>1651</v>
      </c>
      <c r="O252" s="3" t="s">
        <v>1682</v>
      </c>
      <c r="P252" s="3" t="s">
        <v>3587</v>
      </c>
      <c r="Q252" s="15" t="s">
        <v>2664</v>
      </c>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t="s">
        <v>3009</v>
      </c>
      <c r="DQ252" s="11" t="s">
        <v>3009</v>
      </c>
    </row>
    <row r="253" spans="13:121" x14ac:dyDescent="0.25">
      <c r="M253" s="3" t="s">
        <v>93</v>
      </c>
      <c r="N253" s="3" t="s">
        <v>895</v>
      </c>
      <c r="O253" s="3" t="s">
        <v>1682</v>
      </c>
      <c r="P253" s="3" t="s">
        <v>3588</v>
      </c>
      <c r="Q253" s="15" t="s">
        <v>2659</v>
      </c>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t="s">
        <v>3010</v>
      </c>
      <c r="DQ253" s="11" t="s">
        <v>3010</v>
      </c>
    </row>
    <row r="254" spans="13:121" x14ac:dyDescent="0.25">
      <c r="M254" s="3" t="s">
        <v>93</v>
      </c>
      <c r="N254" s="3" t="s">
        <v>910</v>
      </c>
      <c r="O254" s="3" t="s">
        <v>1682</v>
      </c>
      <c r="P254" s="3" t="s">
        <v>3589</v>
      </c>
      <c r="Q254" s="15" t="s">
        <v>2660</v>
      </c>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t="s">
        <v>3011</v>
      </c>
      <c r="DQ254" s="11" t="s">
        <v>3011</v>
      </c>
    </row>
    <row r="255" spans="13:121" x14ac:dyDescent="0.25">
      <c r="M255" s="3" t="s">
        <v>93</v>
      </c>
      <c r="N255" s="3" t="s">
        <v>914</v>
      </c>
      <c r="O255" s="3" t="s">
        <v>1682</v>
      </c>
      <c r="P255" s="3" t="s">
        <v>3590</v>
      </c>
      <c r="Q255" s="15" t="s">
        <v>2588</v>
      </c>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t="s">
        <v>3012</v>
      </c>
      <c r="DQ255" s="11" t="s">
        <v>3012</v>
      </c>
    </row>
    <row r="256" spans="13:121" x14ac:dyDescent="0.25">
      <c r="M256" s="3" t="s">
        <v>94</v>
      </c>
      <c r="N256" s="3" t="s">
        <v>928</v>
      </c>
      <c r="O256" s="3" t="s">
        <v>1682</v>
      </c>
      <c r="P256" s="3" t="s">
        <v>3591</v>
      </c>
      <c r="Q256" s="15" t="s">
        <v>2662</v>
      </c>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t="s">
        <v>3013</v>
      </c>
      <c r="DQ256" s="11" t="s">
        <v>3013</v>
      </c>
    </row>
    <row r="257" spans="13:121" x14ac:dyDescent="0.25">
      <c r="M257" s="3" t="s">
        <v>94</v>
      </c>
      <c r="N257" s="3" t="s">
        <v>952</v>
      </c>
      <c r="O257" s="3" t="s">
        <v>1682</v>
      </c>
      <c r="P257" s="3" t="s">
        <v>3592</v>
      </c>
      <c r="Q257" s="15" t="s">
        <v>2663</v>
      </c>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t="s">
        <v>3014</v>
      </c>
      <c r="DQ257" s="11" t="s">
        <v>3014</v>
      </c>
    </row>
    <row r="258" spans="13:121" x14ac:dyDescent="0.25">
      <c r="M258" s="3" t="s">
        <v>635</v>
      </c>
      <c r="N258" s="3" t="s">
        <v>1610</v>
      </c>
      <c r="O258" s="3" t="s">
        <v>2025</v>
      </c>
      <c r="P258" s="3" t="s">
        <v>3593</v>
      </c>
      <c r="Q258" s="15" t="s">
        <v>2671</v>
      </c>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t="s">
        <v>3015</v>
      </c>
      <c r="DQ258" s="11" t="s">
        <v>3015</v>
      </c>
    </row>
    <row r="259" spans="13:121" x14ac:dyDescent="0.25">
      <c r="M259" s="3" t="s">
        <v>93</v>
      </c>
      <c r="N259" s="3" t="s">
        <v>1651</v>
      </c>
      <c r="O259" s="3" t="s">
        <v>2025</v>
      </c>
      <c r="P259" s="3" t="s">
        <v>3594</v>
      </c>
      <c r="Q259" s="15" t="s">
        <v>2651</v>
      </c>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t="s">
        <v>3016</v>
      </c>
      <c r="DQ259" s="11" t="s">
        <v>3016</v>
      </c>
    </row>
    <row r="260" spans="13:121" x14ac:dyDescent="0.25">
      <c r="M260" s="3" t="s">
        <v>635</v>
      </c>
      <c r="N260" s="3" t="s">
        <v>1651</v>
      </c>
      <c r="O260" s="3" t="s">
        <v>2025</v>
      </c>
      <c r="P260" s="3" t="s">
        <v>3595</v>
      </c>
      <c r="Q260" s="15" t="s">
        <v>2671</v>
      </c>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t="s">
        <v>3017</v>
      </c>
      <c r="DQ260" s="11" t="s">
        <v>3017</v>
      </c>
    </row>
    <row r="261" spans="13:121" x14ac:dyDescent="0.25">
      <c r="M261" s="3" t="s">
        <v>93</v>
      </c>
      <c r="N261" s="3" t="s">
        <v>1613</v>
      </c>
      <c r="O261" s="3" t="s">
        <v>2025</v>
      </c>
      <c r="P261" s="3" t="s">
        <v>3596</v>
      </c>
      <c r="Q261" s="15" t="s">
        <v>2542</v>
      </c>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t="s">
        <v>3018</v>
      </c>
      <c r="DQ261" s="11" t="s">
        <v>3018</v>
      </c>
    </row>
    <row r="262" spans="13:121" x14ac:dyDescent="0.25">
      <c r="M262" s="3" t="s">
        <v>93</v>
      </c>
      <c r="N262" s="3" t="s">
        <v>895</v>
      </c>
      <c r="O262" s="3" t="s">
        <v>2025</v>
      </c>
      <c r="P262" s="3" t="s">
        <v>3597</v>
      </c>
      <c r="Q262" s="15" t="s">
        <v>2666</v>
      </c>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t="s">
        <v>3019</v>
      </c>
      <c r="DQ262" s="11" t="s">
        <v>3019</v>
      </c>
    </row>
    <row r="263" spans="13:121" x14ac:dyDescent="0.25">
      <c r="M263" s="3" t="s">
        <v>93</v>
      </c>
      <c r="N263" s="3" t="s">
        <v>910</v>
      </c>
      <c r="O263" s="3" t="s">
        <v>2025</v>
      </c>
      <c r="P263" s="3" t="s">
        <v>3598</v>
      </c>
      <c r="Q263" s="15" t="s">
        <v>2667</v>
      </c>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t="s">
        <v>3020</v>
      </c>
      <c r="DQ263" s="11" t="s">
        <v>3020</v>
      </c>
    </row>
    <row r="264" spans="13:121" x14ac:dyDescent="0.25">
      <c r="M264" s="3" t="s">
        <v>93</v>
      </c>
      <c r="N264" s="3" t="s">
        <v>914</v>
      </c>
      <c r="O264" s="3" t="s">
        <v>2025</v>
      </c>
      <c r="P264" s="3" t="s">
        <v>3599</v>
      </c>
      <c r="Q264" s="15" t="s">
        <v>2602</v>
      </c>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t="s">
        <v>3021</v>
      </c>
      <c r="DQ264" s="11" t="s">
        <v>3021</v>
      </c>
    </row>
    <row r="265" spans="13:121" x14ac:dyDescent="0.25">
      <c r="M265" s="3" t="s">
        <v>94</v>
      </c>
      <c r="N265" s="3" t="s">
        <v>928</v>
      </c>
      <c r="O265" s="3" t="s">
        <v>2025</v>
      </c>
      <c r="P265" s="3" t="s">
        <v>3600</v>
      </c>
      <c r="Q265" s="15" t="s">
        <v>2669</v>
      </c>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t="s">
        <v>3022</v>
      </c>
      <c r="DQ265" s="11" t="s">
        <v>3022</v>
      </c>
    </row>
    <row r="266" spans="13:121" x14ac:dyDescent="0.25">
      <c r="M266" s="3" t="s">
        <v>94</v>
      </c>
      <c r="N266" s="3" t="s">
        <v>952</v>
      </c>
      <c r="O266" s="3" t="s">
        <v>2025</v>
      </c>
      <c r="P266" s="3" t="s">
        <v>3601</v>
      </c>
      <c r="Q266" s="15" t="s">
        <v>2670</v>
      </c>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t="s">
        <v>3023</v>
      </c>
      <c r="DQ266" s="11" t="s">
        <v>3023</v>
      </c>
    </row>
    <row r="267" spans="13:121" x14ac:dyDescent="0.25">
      <c r="M267" s="3" t="s">
        <v>635</v>
      </c>
      <c r="N267" s="3" t="s">
        <v>1610</v>
      </c>
      <c r="O267" s="3" t="s">
        <v>1727</v>
      </c>
      <c r="P267" s="3" t="s">
        <v>3602</v>
      </c>
      <c r="Q267" s="15" t="s">
        <v>2677</v>
      </c>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t="s">
        <v>3024</v>
      </c>
      <c r="DQ267" s="11" t="s">
        <v>3024</v>
      </c>
    </row>
    <row r="268" spans="13:121" x14ac:dyDescent="0.25">
      <c r="M268" s="3" t="s">
        <v>635</v>
      </c>
      <c r="N268" s="3" t="s">
        <v>1651</v>
      </c>
      <c r="O268" s="3" t="s">
        <v>1727</v>
      </c>
      <c r="P268" s="3" t="s">
        <v>3603</v>
      </c>
      <c r="Q268" s="15" t="s">
        <v>2677</v>
      </c>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t="s">
        <v>3025</v>
      </c>
      <c r="DQ268" s="11" t="s">
        <v>3025</v>
      </c>
    </row>
    <row r="269" spans="13:121" x14ac:dyDescent="0.25">
      <c r="M269" s="3" t="s">
        <v>93</v>
      </c>
      <c r="N269" s="3" t="s">
        <v>1613</v>
      </c>
      <c r="O269" s="3" t="s">
        <v>1727</v>
      </c>
      <c r="P269" s="3" t="s">
        <v>3604</v>
      </c>
      <c r="Q269" s="15" t="s">
        <v>2563</v>
      </c>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t="s">
        <v>3026</v>
      </c>
      <c r="DQ269" s="11" t="s">
        <v>3026</v>
      </c>
    </row>
    <row r="270" spans="13:121" x14ac:dyDescent="0.25">
      <c r="M270" s="3" t="s">
        <v>93</v>
      </c>
      <c r="N270" s="3" t="s">
        <v>895</v>
      </c>
      <c r="O270" s="3" t="s">
        <v>1727</v>
      </c>
      <c r="P270" s="3" t="s">
        <v>3605</v>
      </c>
      <c r="Q270" s="15" t="s">
        <v>2673</v>
      </c>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t="s">
        <v>3027</v>
      </c>
      <c r="DQ270" s="11" t="s">
        <v>3027</v>
      </c>
    </row>
    <row r="271" spans="13:121" x14ac:dyDescent="0.25">
      <c r="M271" s="3" t="s">
        <v>93</v>
      </c>
      <c r="N271" s="3" t="s">
        <v>914</v>
      </c>
      <c r="O271" s="3" t="s">
        <v>1727</v>
      </c>
      <c r="P271" s="3" t="s">
        <v>3606</v>
      </c>
      <c r="Q271" s="15" t="s">
        <v>2615</v>
      </c>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t="s">
        <v>3028</v>
      </c>
      <c r="DQ271" s="11" t="s">
        <v>3028</v>
      </c>
    </row>
    <row r="272" spans="13:121" x14ac:dyDescent="0.25">
      <c r="M272" s="3" t="s">
        <v>94</v>
      </c>
      <c r="N272" s="3" t="s">
        <v>928</v>
      </c>
      <c r="O272" s="3" t="s">
        <v>1727</v>
      </c>
      <c r="P272" s="3" t="s">
        <v>3607</v>
      </c>
      <c r="Q272" s="15" t="s">
        <v>2675</v>
      </c>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t="s">
        <v>3029</v>
      </c>
      <c r="DQ272" s="11" t="s">
        <v>3029</v>
      </c>
    </row>
    <row r="273" spans="13:121" x14ac:dyDescent="0.25">
      <c r="M273" s="3" t="s">
        <v>94</v>
      </c>
      <c r="N273" s="3" t="s">
        <v>952</v>
      </c>
      <c r="O273" s="3" t="s">
        <v>1727</v>
      </c>
      <c r="P273" s="3" t="s">
        <v>3608</v>
      </c>
      <c r="Q273" s="15" t="s">
        <v>2676</v>
      </c>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t="s">
        <v>3030</v>
      </c>
      <c r="DQ273" s="11" t="s">
        <v>3030</v>
      </c>
    </row>
    <row r="274" spans="13:121" x14ac:dyDescent="0.25">
      <c r="M274" s="3" t="s">
        <v>635</v>
      </c>
      <c r="N274" s="3" t="s">
        <v>1610</v>
      </c>
      <c r="O274" s="3" t="s">
        <v>2072</v>
      </c>
      <c r="P274" s="3" t="s">
        <v>3609</v>
      </c>
      <c r="Q274" s="15" t="s">
        <v>2683</v>
      </c>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t="s">
        <v>3031</v>
      </c>
      <c r="DQ274" s="11" t="s">
        <v>3031</v>
      </c>
    </row>
    <row r="275" spans="13:121" x14ac:dyDescent="0.25">
      <c r="M275" s="3" t="s">
        <v>635</v>
      </c>
      <c r="N275" s="3" t="s">
        <v>1651</v>
      </c>
      <c r="O275" s="3" t="s">
        <v>2072</v>
      </c>
      <c r="P275" s="3" t="s">
        <v>3610</v>
      </c>
      <c r="Q275" s="15" t="s">
        <v>2683</v>
      </c>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t="s">
        <v>3032</v>
      </c>
      <c r="DQ275" s="11" t="s">
        <v>3032</v>
      </c>
    </row>
    <row r="276" spans="13:121" x14ac:dyDescent="0.25">
      <c r="M276" s="3" t="s">
        <v>93</v>
      </c>
      <c r="N276" s="3" t="s">
        <v>1613</v>
      </c>
      <c r="O276" s="3" t="s">
        <v>2072</v>
      </c>
      <c r="P276" s="3" t="s">
        <v>3611</v>
      </c>
      <c r="Q276" s="15" t="s">
        <v>2582</v>
      </c>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t="s">
        <v>3033</v>
      </c>
      <c r="DQ276" s="11" t="s">
        <v>3033</v>
      </c>
    </row>
    <row r="277" spans="13:121" x14ac:dyDescent="0.25">
      <c r="M277" s="3" t="s">
        <v>93</v>
      </c>
      <c r="N277" s="3" t="s">
        <v>895</v>
      </c>
      <c r="O277" s="3" t="s">
        <v>2072</v>
      </c>
      <c r="P277" s="3" t="s">
        <v>3612</v>
      </c>
      <c r="Q277" s="15" t="s">
        <v>2679</v>
      </c>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t="s">
        <v>3034</v>
      </c>
      <c r="DQ277" s="11" t="s">
        <v>3034</v>
      </c>
    </row>
    <row r="278" spans="13:121" x14ac:dyDescent="0.25">
      <c r="M278" s="3" t="s">
        <v>93</v>
      </c>
      <c r="N278" s="3" t="s">
        <v>914</v>
      </c>
      <c r="O278" s="3" t="s">
        <v>2072</v>
      </c>
      <c r="P278" s="3" t="s">
        <v>3613</v>
      </c>
      <c r="Q278" s="15" t="s">
        <v>2629</v>
      </c>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t="s">
        <v>3035</v>
      </c>
      <c r="DQ278" s="11" t="s">
        <v>3035</v>
      </c>
    </row>
    <row r="279" spans="13:121" x14ac:dyDescent="0.25">
      <c r="M279" s="3" t="s">
        <v>94</v>
      </c>
      <c r="N279" s="3" t="s">
        <v>928</v>
      </c>
      <c r="O279" s="3" t="s">
        <v>2072</v>
      </c>
      <c r="P279" s="3" t="s">
        <v>3614</v>
      </c>
      <c r="Q279" s="15" t="s">
        <v>2681</v>
      </c>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t="s">
        <v>3036</v>
      </c>
      <c r="DQ279" s="11" t="s">
        <v>3036</v>
      </c>
    </row>
    <row r="280" spans="13:121" x14ac:dyDescent="0.25">
      <c r="M280" s="3" t="s">
        <v>94</v>
      </c>
      <c r="N280" s="3" t="s">
        <v>952</v>
      </c>
      <c r="O280" s="3" t="s">
        <v>2072</v>
      </c>
      <c r="P280" s="3" t="s">
        <v>3615</v>
      </c>
      <c r="Q280" s="15" t="s">
        <v>2682</v>
      </c>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t="s">
        <v>3037</v>
      </c>
      <c r="DQ280" s="11" t="s">
        <v>3037</v>
      </c>
    </row>
    <row r="281" spans="13:121" x14ac:dyDescent="0.25">
      <c r="M281" s="3" t="s">
        <v>635</v>
      </c>
      <c r="N281" s="3" t="s">
        <v>1610</v>
      </c>
      <c r="O281" s="3" t="s">
        <v>1783</v>
      </c>
      <c r="P281" s="3" t="s">
        <v>3616</v>
      </c>
      <c r="Q281" s="15" t="s">
        <v>2689</v>
      </c>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t="s">
        <v>3038</v>
      </c>
      <c r="DQ281" s="11" t="s">
        <v>3038</v>
      </c>
    </row>
    <row r="282" spans="13:121" x14ac:dyDescent="0.25">
      <c r="M282" s="3" t="s">
        <v>93</v>
      </c>
      <c r="N282" s="3" t="s">
        <v>1651</v>
      </c>
      <c r="O282" s="3" t="s">
        <v>1783</v>
      </c>
      <c r="P282" s="3" t="s">
        <v>3617</v>
      </c>
      <c r="Q282" s="15" t="s">
        <v>2658</v>
      </c>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t="s">
        <v>3039</v>
      </c>
      <c r="DQ282" s="11" t="s">
        <v>3039</v>
      </c>
    </row>
    <row r="283" spans="13:121" x14ac:dyDescent="0.25">
      <c r="M283" s="3" t="s">
        <v>635</v>
      </c>
      <c r="N283" s="3" t="s">
        <v>1651</v>
      </c>
      <c r="O283" s="3" t="s">
        <v>1783</v>
      </c>
      <c r="P283" s="3" t="s">
        <v>3618</v>
      </c>
      <c r="Q283" s="15" t="s">
        <v>2689</v>
      </c>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t="s">
        <v>3040</v>
      </c>
      <c r="DQ283" s="11" t="s">
        <v>3040</v>
      </c>
    </row>
    <row r="284" spans="13:121" x14ac:dyDescent="0.25">
      <c r="M284" s="3" t="s">
        <v>93</v>
      </c>
      <c r="N284" s="3" t="s">
        <v>1613</v>
      </c>
      <c r="O284" s="3" t="s">
        <v>1783</v>
      </c>
      <c r="P284" s="3" t="s">
        <v>3619</v>
      </c>
      <c r="Q284" s="15" t="s">
        <v>2597</v>
      </c>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t="s">
        <v>3041</v>
      </c>
      <c r="DQ284" s="11" t="s">
        <v>3041</v>
      </c>
    </row>
    <row r="285" spans="13:121" x14ac:dyDescent="0.25">
      <c r="M285" s="3" t="s">
        <v>93</v>
      </c>
      <c r="N285" s="3" t="s">
        <v>895</v>
      </c>
      <c r="O285" s="3" t="s">
        <v>1783</v>
      </c>
      <c r="P285" s="3" t="s">
        <v>3620</v>
      </c>
      <c r="Q285" s="15" t="s">
        <v>2685</v>
      </c>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t="s">
        <v>3042</v>
      </c>
      <c r="DQ285" s="11" t="s">
        <v>3042</v>
      </c>
    </row>
    <row r="286" spans="13:121" x14ac:dyDescent="0.25">
      <c r="M286" s="3" t="s">
        <v>93</v>
      </c>
      <c r="N286" s="3" t="s">
        <v>914</v>
      </c>
      <c r="O286" s="3" t="s">
        <v>1783</v>
      </c>
      <c r="P286" s="3" t="s">
        <v>3621</v>
      </c>
      <c r="Q286" s="15" t="s">
        <v>2639</v>
      </c>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t="s">
        <v>3043</v>
      </c>
      <c r="DQ286" s="11" t="s">
        <v>3043</v>
      </c>
    </row>
    <row r="287" spans="13:121" x14ac:dyDescent="0.25">
      <c r="M287" s="3" t="s">
        <v>94</v>
      </c>
      <c r="N287" s="3" t="s">
        <v>928</v>
      </c>
      <c r="O287" s="3" t="s">
        <v>1783</v>
      </c>
      <c r="P287" s="3" t="s">
        <v>3622</v>
      </c>
      <c r="Q287" s="15" t="s">
        <v>2687</v>
      </c>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t="s">
        <v>3044</v>
      </c>
      <c r="DQ287" s="11" t="s">
        <v>3044</v>
      </c>
    </row>
    <row r="288" spans="13:121" x14ac:dyDescent="0.25">
      <c r="M288" s="3" t="s">
        <v>94</v>
      </c>
      <c r="N288" s="3" t="s">
        <v>952</v>
      </c>
      <c r="O288" s="3" t="s">
        <v>1783</v>
      </c>
      <c r="P288" s="3" t="s">
        <v>3623</v>
      </c>
      <c r="Q288" s="15" t="s">
        <v>2688</v>
      </c>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t="s">
        <v>3045</v>
      </c>
      <c r="DQ288" s="11" t="s">
        <v>3045</v>
      </c>
    </row>
    <row r="289" spans="13:121" x14ac:dyDescent="0.25">
      <c r="M289" s="3" t="s">
        <v>635</v>
      </c>
      <c r="N289" s="3" t="s">
        <v>1610</v>
      </c>
      <c r="O289" s="3" t="s">
        <v>2073</v>
      </c>
      <c r="P289" s="3" t="s">
        <v>3624</v>
      </c>
      <c r="Q289" s="15" t="s">
        <v>2695</v>
      </c>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t="s">
        <v>3046</v>
      </c>
      <c r="DQ289" s="11" t="s">
        <v>3046</v>
      </c>
    </row>
    <row r="290" spans="13:121" x14ac:dyDescent="0.25">
      <c r="M290" s="3" t="s">
        <v>93</v>
      </c>
      <c r="N290" s="3" t="s">
        <v>1651</v>
      </c>
      <c r="O290" s="3" t="s">
        <v>2073</v>
      </c>
      <c r="P290" s="3" t="s">
        <v>3625</v>
      </c>
      <c r="Q290" s="15" t="s">
        <v>2665</v>
      </c>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t="s">
        <v>3047</v>
      </c>
      <c r="DQ290" s="11" t="s">
        <v>3047</v>
      </c>
    </row>
    <row r="291" spans="13:121" x14ac:dyDescent="0.25">
      <c r="M291" s="3" t="s">
        <v>635</v>
      </c>
      <c r="N291" s="3" t="s">
        <v>1651</v>
      </c>
      <c r="O291" s="3" t="s">
        <v>2073</v>
      </c>
      <c r="P291" s="3" t="s">
        <v>3626</v>
      </c>
      <c r="Q291" s="15" t="s">
        <v>2695</v>
      </c>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t="s">
        <v>3048</v>
      </c>
      <c r="DQ291" s="11" t="s">
        <v>3048</v>
      </c>
    </row>
    <row r="292" spans="13:121" x14ac:dyDescent="0.25">
      <c r="M292" s="3" t="s">
        <v>93</v>
      </c>
      <c r="N292" s="3" t="s">
        <v>895</v>
      </c>
      <c r="O292" s="3" t="s">
        <v>2073</v>
      </c>
      <c r="P292" s="3" t="s">
        <v>3627</v>
      </c>
      <c r="Q292" s="15" t="s">
        <v>2691</v>
      </c>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t="s">
        <v>3049</v>
      </c>
      <c r="DQ292" s="11" t="s">
        <v>3049</v>
      </c>
    </row>
    <row r="293" spans="13:121" x14ac:dyDescent="0.25">
      <c r="M293" s="3" t="s">
        <v>94</v>
      </c>
      <c r="N293" s="3" t="s">
        <v>928</v>
      </c>
      <c r="O293" s="3" t="s">
        <v>2073</v>
      </c>
      <c r="P293" s="3" t="s">
        <v>3628</v>
      </c>
      <c r="Q293" s="15" t="s">
        <v>2693</v>
      </c>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t="s">
        <v>3050</v>
      </c>
      <c r="DQ293" s="11" t="s">
        <v>3050</v>
      </c>
    </row>
    <row r="294" spans="13:121" x14ac:dyDescent="0.25">
      <c r="M294" s="3" t="s">
        <v>94</v>
      </c>
      <c r="N294" s="3" t="s">
        <v>952</v>
      </c>
      <c r="O294" s="3" t="s">
        <v>2073</v>
      </c>
      <c r="P294" s="3" t="s">
        <v>3629</v>
      </c>
      <c r="Q294" s="15" t="s">
        <v>2694</v>
      </c>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t="s">
        <v>3051</v>
      </c>
      <c r="DQ294" s="11" t="s">
        <v>3051</v>
      </c>
    </row>
    <row r="295" spans="13:121" x14ac:dyDescent="0.25">
      <c r="M295" s="3" t="s">
        <v>635</v>
      </c>
      <c r="N295" s="3" t="s">
        <v>1610</v>
      </c>
      <c r="O295" s="3" t="s">
        <v>1775</v>
      </c>
      <c r="P295" s="3" t="s">
        <v>3630</v>
      </c>
      <c r="Q295" s="15" t="s">
        <v>2700</v>
      </c>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t="s">
        <v>3052</v>
      </c>
      <c r="DQ295" s="11" t="s">
        <v>3052</v>
      </c>
    </row>
    <row r="296" spans="13:121" x14ac:dyDescent="0.25">
      <c r="M296" s="3" t="s">
        <v>93</v>
      </c>
      <c r="N296" s="3" t="s">
        <v>1651</v>
      </c>
      <c r="O296" s="3" t="s">
        <v>1775</v>
      </c>
      <c r="P296" s="3" t="s">
        <v>3631</v>
      </c>
      <c r="Q296" s="15" t="s">
        <v>2672</v>
      </c>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t="s">
        <v>3053</v>
      </c>
      <c r="DQ296" s="11" t="s">
        <v>3053</v>
      </c>
    </row>
    <row r="297" spans="13:121" x14ac:dyDescent="0.25">
      <c r="M297" s="3" t="s">
        <v>635</v>
      </c>
      <c r="N297" s="3" t="s">
        <v>1651</v>
      </c>
      <c r="O297" s="3" t="s">
        <v>1775</v>
      </c>
      <c r="P297" s="3" t="s">
        <v>3632</v>
      </c>
      <c r="Q297" s="15" t="s">
        <v>2700</v>
      </c>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t="s">
        <v>3054</v>
      </c>
      <c r="DQ297" s="11" t="s">
        <v>3054</v>
      </c>
    </row>
    <row r="298" spans="13:121" x14ac:dyDescent="0.25">
      <c r="M298" s="3" t="s">
        <v>93</v>
      </c>
      <c r="N298" s="3" t="s">
        <v>895</v>
      </c>
      <c r="O298" s="3" t="s">
        <v>1775</v>
      </c>
      <c r="P298" s="3" t="s">
        <v>3633</v>
      </c>
      <c r="Q298" s="15" t="s">
        <v>2696</v>
      </c>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t="s">
        <v>3055</v>
      </c>
      <c r="DQ298" s="11" t="s">
        <v>3055</v>
      </c>
    </row>
    <row r="299" spans="13:121" x14ac:dyDescent="0.25">
      <c r="M299" s="3" t="s">
        <v>93</v>
      </c>
      <c r="N299" s="3" t="s">
        <v>914</v>
      </c>
      <c r="O299" s="3" t="s">
        <v>1775</v>
      </c>
      <c r="P299" s="3" t="s">
        <v>3634</v>
      </c>
      <c r="Q299" s="15" t="s">
        <v>2647</v>
      </c>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t="s">
        <v>3056</v>
      </c>
      <c r="DQ299" s="11" t="s">
        <v>3056</v>
      </c>
    </row>
    <row r="300" spans="13:121" x14ac:dyDescent="0.25">
      <c r="M300" s="3" t="s">
        <v>94</v>
      </c>
      <c r="N300" s="3" t="s">
        <v>928</v>
      </c>
      <c r="O300" s="3" t="s">
        <v>1775</v>
      </c>
      <c r="P300" s="3" t="s">
        <v>3635</v>
      </c>
      <c r="Q300" s="15" t="s">
        <v>2698</v>
      </c>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t="s">
        <v>3057</v>
      </c>
      <c r="DQ300" s="11" t="s">
        <v>3057</v>
      </c>
    </row>
    <row r="301" spans="13:121" x14ac:dyDescent="0.25">
      <c r="M301" s="3" t="s">
        <v>94</v>
      </c>
      <c r="N301" s="3" t="s">
        <v>952</v>
      </c>
      <c r="O301" s="3" t="s">
        <v>1775</v>
      </c>
      <c r="P301" s="3" t="s">
        <v>3636</v>
      </c>
      <c r="Q301" s="15" t="s">
        <v>2699</v>
      </c>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t="s">
        <v>3058</v>
      </c>
      <c r="DQ301" s="11" t="s">
        <v>3058</v>
      </c>
    </row>
    <row r="302" spans="13:121" x14ac:dyDescent="0.25">
      <c r="M302" s="3" t="s">
        <v>635</v>
      </c>
      <c r="N302" s="3" t="s">
        <v>1610</v>
      </c>
      <c r="O302" s="3" t="s">
        <v>1647</v>
      </c>
      <c r="P302" s="3" t="s">
        <v>3637</v>
      </c>
      <c r="Q302" s="15" t="s">
        <v>2705</v>
      </c>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t="s">
        <v>3059</v>
      </c>
      <c r="DQ302" s="11" t="s">
        <v>3059</v>
      </c>
    </row>
    <row r="303" spans="13:121" x14ac:dyDescent="0.25">
      <c r="M303" s="3" t="s">
        <v>635</v>
      </c>
      <c r="N303" s="3" t="s">
        <v>1651</v>
      </c>
      <c r="O303" s="3" t="s">
        <v>1647</v>
      </c>
      <c r="P303" s="3" t="s">
        <v>3638</v>
      </c>
      <c r="Q303" s="15" t="s">
        <v>2705</v>
      </c>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t="s">
        <v>3060</v>
      </c>
      <c r="DQ303" s="11" t="s">
        <v>3060</v>
      </c>
    </row>
    <row r="304" spans="13:121" x14ac:dyDescent="0.25">
      <c r="M304" s="3" t="s">
        <v>93</v>
      </c>
      <c r="N304" s="3" t="s">
        <v>895</v>
      </c>
      <c r="O304" s="3" t="s">
        <v>1647</v>
      </c>
      <c r="P304" s="3" t="s">
        <v>3639</v>
      </c>
      <c r="Q304" s="15" t="s">
        <v>2701</v>
      </c>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t="s">
        <v>3061</v>
      </c>
      <c r="DQ304" s="11" t="s">
        <v>3061</v>
      </c>
    </row>
    <row r="305" spans="13:121" x14ac:dyDescent="0.25">
      <c r="M305" s="3" t="s">
        <v>94</v>
      </c>
      <c r="N305" s="3" t="s">
        <v>928</v>
      </c>
      <c r="O305" s="3" t="s">
        <v>1647</v>
      </c>
      <c r="P305" s="3" t="s">
        <v>3640</v>
      </c>
      <c r="Q305" s="15" t="s">
        <v>2703</v>
      </c>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t="s">
        <v>3062</v>
      </c>
      <c r="DQ305" s="11" t="s">
        <v>3062</v>
      </c>
    </row>
    <row r="306" spans="13:121" x14ac:dyDescent="0.25">
      <c r="M306" s="3" t="s">
        <v>94</v>
      </c>
      <c r="N306" s="3" t="s">
        <v>952</v>
      </c>
      <c r="O306" s="3" t="s">
        <v>1647</v>
      </c>
      <c r="P306" s="3" t="s">
        <v>3641</v>
      </c>
      <c r="Q306" s="15" t="s">
        <v>2704</v>
      </c>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t="s">
        <v>3063</v>
      </c>
      <c r="DQ306" s="11" t="s">
        <v>3063</v>
      </c>
    </row>
    <row r="307" spans="13:121" x14ac:dyDescent="0.25">
      <c r="M307" s="3" t="s">
        <v>635</v>
      </c>
      <c r="N307" s="3" t="s">
        <v>1610</v>
      </c>
      <c r="O307" s="3" t="s">
        <v>1948</v>
      </c>
      <c r="P307" s="3" t="s">
        <v>3642</v>
      </c>
      <c r="Q307" s="15" t="s">
        <v>2710</v>
      </c>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t="s">
        <v>3064</v>
      </c>
      <c r="DQ307" s="11" t="s">
        <v>3064</v>
      </c>
    </row>
    <row r="308" spans="13:121" x14ac:dyDescent="0.25">
      <c r="M308" s="3" t="s">
        <v>93</v>
      </c>
      <c r="N308" s="3" t="s">
        <v>1651</v>
      </c>
      <c r="O308" s="3" t="s">
        <v>1948</v>
      </c>
      <c r="P308" s="3" t="s">
        <v>3643</v>
      </c>
      <c r="Q308" s="15" t="s">
        <v>2678</v>
      </c>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t="s">
        <v>3065</v>
      </c>
      <c r="DQ308" s="11" t="s">
        <v>3065</v>
      </c>
    </row>
    <row r="309" spans="13:121" x14ac:dyDescent="0.25">
      <c r="M309" s="3" t="s">
        <v>635</v>
      </c>
      <c r="N309" s="3" t="s">
        <v>1651</v>
      </c>
      <c r="O309" s="3" t="s">
        <v>1948</v>
      </c>
      <c r="P309" s="3" t="s">
        <v>3644</v>
      </c>
      <c r="Q309" s="15" t="s">
        <v>2710</v>
      </c>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t="s">
        <v>3066</v>
      </c>
      <c r="DQ309" s="11" t="s">
        <v>3066</v>
      </c>
    </row>
    <row r="310" spans="13:121" x14ac:dyDescent="0.25">
      <c r="M310" s="3" t="s">
        <v>93</v>
      </c>
      <c r="N310" s="3" t="s">
        <v>1613</v>
      </c>
      <c r="O310" s="3" t="s">
        <v>1948</v>
      </c>
      <c r="P310" s="3" t="s">
        <v>3645</v>
      </c>
      <c r="Q310" s="15" t="s">
        <v>2610</v>
      </c>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t="s">
        <v>3067</v>
      </c>
      <c r="DQ310" s="11" t="s">
        <v>3067</v>
      </c>
    </row>
    <row r="311" spans="13:121" x14ac:dyDescent="0.25">
      <c r="M311" s="3" t="s">
        <v>93</v>
      </c>
      <c r="N311" s="3" t="s">
        <v>895</v>
      </c>
      <c r="O311" s="3" t="s">
        <v>1948</v>
      </c>
      <c r="P311" s="3" t="s">
        <v>3646</v>
      </c>
      <c r="Q311" s="15" t="s">
        <v>2706</v>
      </c>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t="s">
        <v>3068</v>
      </c>
      <c r="DQ311" s="11" t="s">
        <v>3068</v>
      </c>
    </row>
    <row r="312" spans="13:121" x14ac:dyDescent="0.25">
      <c r="M312" s="3" t="s">
        <v>93</v>
      </c>
      <c r="N312" s="3" t="s">
        <v>914</v>
      </c>
      <c r="O312" s="3" t="s">
        <v>1948</v>
      </c>
      <c r="P312" s="3" t="s">
        <v>3647</v>
      </c>
      <c r="Q312" s="15" t="s">
        <v>2654</v>
      </c>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t="s">
        <v>3069</v>
      </c>
      <c r="DQ312" s="11" t="s">
        <v>3069</v>
      </c>
    </row>
    <row r="313" spans="13:121" x14ac:dyDescent="0.25">
      <c r="M313" s="3" t="s">
        <v>94</v>
      </c>
      <c r="N313" s="3" t="s">
        <v>928</v>
      </c>
      <c r="O313" s="3" t="s">
        <v>1948</v>
      </c>
      <c r="P313" s="3" t="s">
        <v>3648</v>
      </c>
      <c r="Q313" s="15" t="s">
        <v>2708</v>
      </c>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t="s">
        <v>3070</v>
      </c>
      <c r="DQ313" s="11" t="s">
        <v>3070</v>
      </c>
    </row>
    <row r="314" spans="13:121" x14ac:dyDescent="0.25">
      <c r="M314" s="3" t="s">
        <v>94</v>
      </c>
      <c r="N314" s="3" t="s">
        <v>952</v>
      </c>
      <c r="O314" s="3" t="s">
        <v>1948</v>
      </c>
      <c r="P314" s="3" t="s">
        <v>3649</v>
      </c>
      <c r="Q314" s="15" t="s">
        <v>2709</v>
      </c>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t="s">
        <v>3071</v>
      </c>
      <c r="DQ314" s="11" t="s">
        <v>3071</v>
      </c>
    </row>
    <row r="315" spans="13:121" x14ac:dyDescent="0.25">
      <c r="M315" s="3" t="s">
        <v>635</v>
      </c>
      <c r="N315" s="3" t="s">
        <v>1610</v>
      </c>
      <c r="O315" s="3" t="s">
        <v>1876</v>
      </c>
      <c r="P315" s="3" t="s">
        <v>3650</v>
      </c>
      <c r="Q315" s="15" t="s">
        <v>2715</v>
      </c>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t="s">
        <v>3072</v>
      </c>
      <c r="DQ315" s="11" t="s">
        <v>3072</v>
      </c>
    </row>
    <row r="316" spans="13:121" x14ac:dyDescent="0.25">
      <c r="M316" s="3" t="s">
        <v>93</v>
      </c>
      <c r="N316" s="3" t="s">
        <v>1651</v>
      </c>
      <c r="O316" s="3" t="s">
        <v>1876</v>
      </c>
      <c r="P316" s="3" t="s">
        <v>3651</v>
      </c>
      <c r="Q316" s="15" t="s">
        <v>2684</v>
      </c>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t="s">
        <v>3073</v>
      </c>
      <c r="DQ316" s="11" t="s">
        <v>3073</v>
      </c>
    </row>
    <row r="317" spans="13:121" x14ac:dyDescent="0.25">
      <c r="M317" s="3" t="s">
        <v>635</v>
      </c>
      <c r="N317" s="3" t="s">
        <v>1651</v>
      </c>
      <c r="O317" s="3" t="s">
        <v>1876</v>
      </c>
      <c r="P317" s="3" t="s">
        <v>3652</v>
      </c>
      <c r="Q317" s="15" t="s">
        <v>2715</v>
      </c>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t="s">
        <v>3074</v>
      </c>
      <c r="DQ317" s="11" t="s">
        <v>3074</v>
      </c>
    </row>
    <row r="318" spans="13:121" x14ac:dyDescent="0.25">
      <c r="M318" s="3" t="s">
        <v>93</v>
      </c>
      <c r="N318" s="3" t="s">
        <v>1613</v>
      </c>
      <c r="O318" s="3" t="s">
        <v>1876</v>
      </c>
      <c r="P318" s="3" t="s">
        <v>3653</v>
      </c>
      <c r="Q318" s="15" t="s">
        <v>2624</v>
      </c>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t="s">
        <v>3075</v>
      </c>
      <c r="DQ318" s="11" t="s">
        <v>3075</v>
      </c>
    </row>
    <row r="319" spans="13:121" x14ac:dyDescent="0.25">
      <c r="M319" s="3" t="s">
        <v>93</v>
      </c>
      <c r="N319" s="3" t="s">
        <v>895</v>
      </c>
      <c r="O319" s="3" t="s">
        <v>1876</v>
      </c>
      <c r="P319" s="3" t="s">
        <v>3654</v>
      </c>
      <c r="Q319" s="15" t="s">
        <v>2711</v>
      </c>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t="s">
        <v>3076</v>
      </c>
      <c r="DQ319" s="11" t="s">
        <v>3076</v>
      </c>
    </row>
    <row r="320" spans="13:121" x14ac:dyDescent="0.25">
      <c r="M320" s="3" t="s">
        <v>93</v>
      </c>
      <c r="N320" s="3" t="s">
        <v>914</v>
      </c>
      <c r="O320" s="3" t="s">
        <v>1876</v>
      </c>
      <c r="P320" s="3" t="s">
        <v>3655</v>
      </c>
      <c r="Q320" s="15" t="s">
        <v>2661</v>
      </c>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t="s">
        <v>3077</v>
      </c>
      <c r="DQ320" s="11" t="s">
        <v>3077</v>
      </c>
    </row>
    <row r="321" spans="13:121" x14ac:dyDescent="0.25">
      <c r="M321" s="3" t="s">
        <v>94</v>
      </c>
      <c r="N321" s="3" t="s">
        <v>928</v>
      </c>
      <c r="O321" s="3" t="s">
        <v>1876</v>
      </c>
      <c r="P321" s="3" t="s">
        <v>3656</v>
      </c>
      <c r="Q321" s="15" t="s">
        <v>2713</v>
      </c>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t="s">
        <v>3078</v>
      </c>
      <c r="DQ321" s="11" t="s">
        <v>3078</v>
      </c>
    </row>
    <row r="322" spans="13:121" x14ac:dyDescent="0.25">
      <c r="M322" s="3" t="s">
        <v>94</v>
      </c>
      <c r="N322" s="3" t="s">
        <v>952</v>
      </c>
      <c r="O322" s="3" t="s">
        <v>1876</v>
      </c>
      <c r="P322" s="3" t="s">
        <v>3657</v>
      </c>
      <c r="Q322" s="15" t="s">
        <v>2714</v>
      </c>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t="s">
        <v>3079</v>
      </c>
      <c r="DQ322" s="11" t="s">
        <v>3079</v>
      </c>
    </row>
    <row r="323" spans="13:121" x14ac:dyDescent="0.25">
      <c r="M323" s="3" t="s">
        <v>635</v>
      </c>
      <c r="N323" s="3" t="s">
        <v>1610</v>
      </c>
      <c r="O323" s="3" t="s">
        <v>1761</v>
      </c>
      <c r="P323" s="3" t="s">
        <v>3658</v>
      </c>
      <c r="Q323" s="15" t="s">
        <v>2720</v>
      </c>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t="s">
        <v>3080</v>
      </c>
      <c r="DQ323" s="11" t="s">
        <v>3080</v>
      </c>
    </row>
    <row r="324" spans="13:121" x14ac:dyDescent="0.25">
      <c r="M324" s="3" t="s">
        <v>93</v>
      </c>
      <c r="N324" s="3" t="s">
        <v>1651</v>
      </c>
      <c r="O324" s="3" t="s">
        <v>1761</v>
      </c>
      <c r="P324" s="3" t="s">
        <v>3659</v>
      </c>
      <c r="Q324" s="15" t="s">
        <v>2690</v>
      </c>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t="s">
        <v>3081</v>
      </c>
      <c r="DQ324" s="11" t="s">
        <v>3081</v>
      </c>
    </row>
    <row r="325" spans="13:121" x14ac:dyDescent="0.25">
      <c r="M325" s="3" t="s">
        <v>635</v>
      </c>
      <c r="N325" s="3" t="s">
        <v>1651</v>
      </c>
      <c r="O325" s="3" t="s">
        <v>1761</v>
      </c>
      <c r="P325" s="3" t="s">
        <v>3660</v>
      </c>
      <c r="Q325" s="15" t="s">
        <v>2720</v>
      </c>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t="s">
        <v>3082</v>
      </c>
      <c r="DQ325" s="11" t="s">
        <v>3082</v>
      </c>
    </row>
    <row r="326" spans="13:121" x14ac:dyDescent="0.25">
      <c r="M326" s="3" t="s">
        <v>93</v>
      </c>
      <c r="N326" s="3" t="s">
        <v>895</v>
      </c>
      <c r="O326" s="3" t="s">
        <v>1761</v>
      </c>
      <c r="P326" s="3" t="s">
        <v>3661</v>
      </c>
      <c r="Q326" s="15" t="s">
        <v>2716</v>
      </c>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t="s">
        <v>3083</v>
      </c>
      <c r="DQ326" s="11" t="s">
        <v>3083</v>
      </c>
    </row>
    <row r="327" spans="13:121" x14ac:dyDescent="0.25">
      <c r="M327" s="3" t="s">
        <v>93</v>
      </c>
      <c r="N327" s="3" t="s">
        <v>914</v>
      </c>
      <c r="O327" s="3" t="s">
        <v>1761</v>
      </c>
      <c r="P327" s="3" t="s">
        <v>3662</v>
      </c>
      <c r="Q327" s="15" t="s">
        <v>2668</v>
      </c>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t="s">
        <v>3084</v>
      </c>
      <c r="DQ327" s="11" t="s">
        <v>3084</v>
      </c>
    </row>
    <row r="328" spans="13:121" x14ac:dyDescent="0.25">
      <c r="M328" s="3" t="s">
        <v>94</v>
      </c>
      <c r="N328" s="3" t="s">
        <v>928</v>
      </c>
      <c r="O328" s="3" t="s">
        <v>1761</v>
      </c>
      <c r="P328" s="3" t="s">
        <v>3663</v>
      </c>
      <c r="Q328" s="15" t="s">
        <v>2718</v>
      </c>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t="s">
        <v>3085</v>
      </c>
      <c r="DQ328" s="11" t="s">
        <v>3085</v>
      </c>
    </row>
    <row r="329" spans="13:121" x14ac:dyDescent="0.25">
      <c r="M329" s="3" t="s">
        <v>94</v>
      </c>
      <c r="N329" s="3" t="s">
        <v>952</v>
      </c>
      <c r="O329" s="3" t="s">
        <v>1761</v>
      </c>
      <c r="P329" s="3" t="s">
        <v>3664</v>
      </c>
      <c r="Q329" s="15" t="s">
        <v>2719</v>
      </c>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t="s">
        <v>3086</v>
      </c>
      <c r="DQ329" s="11" t="s">
        <v>3086</v>
      </c>
    </row>
    <row r="330" spans="13:121" x14ac:dyDescent="0.25">
      <c r="M330" s="3" t="s">
        <v>635</v>
      </c>
      <c r="N330" s="3" t="s">
        <v>1610</v>
      </c>
      <c r="O330" s="3" t="s">
        <v>2034</v>
      </c>
      <c r="P330" s="3" t="s">
        <v>3665</v>
      </c>
      <c r="Q330" s="15" t="s">
        <v>2725</v>
      </c>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t="s">
        <v>3087</v>
      </c>
      <c r="DQ330" s="11" t="s">
        <v>3087</v>
      </c>
    </row>
    <row r="331" spans="13:121" x14ac:dyDescent="0.25">
      <c r="M331" s="3" t="s">
        <v>635</v>
      </c>
      <c r="N331" s="3" t="s">
        <v>1651</v>
      </c>
      <c r="O331" s="3" t="s">
        <v>2034</v>
      </c>
      <c r="P331" s="3" t="s">
        <v>3666</v>
      </c>
      <c r="Q331" s="15" t="s">
        <v>2725</v>
      </c>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t="s">
        <v>3088</v>
      </c>
      <c r="DQ331" s="11" t="s">
        <v>3088</v>
      </c>
    </row>
    <row r="332" spans="13:121" x14ac:dyDescent="0.25">
      <c r="M332" s="3" t="s">
        <v>93</v>
      </c>
      <c r="N332" s="3" t="s">
        <v>895</v>
      </c>
      <c r="O332" s="3" t="s">
        <v>2034</v>
      </c>
      <c r="P332" s="3" t="s">
        <v>3667</v>
      </c>
      <c r="Q332" s="15" t="s">
        <v>2721</v>
      </c>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t="s">
        <v>3089</v>
      </c>
      <c r="DQ332" s="11" t="s">
        <v>3089</v>
      </c>
    </row>
    <row r="333" spans="13:121" x14ac:dyDescent="0.25">
      <c r="M333" s="3" t="s">
        <v>93</v>
      </c>
      <c r="N333" s="3" t="s">
        <v>914</v>
      </c>
      <c r="O333" s="3" t="s">
        <v>2034</v>
      </c>
      <c r="P333" s="3" t="s">
        <v>3668</v>
      </c>
      <c r="Q333" s="15" t="s">
        <v>2674</v>
      </c>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t="s">
        <v>3090</v>
      </c>
      <c r="DQ333" s="11" t="s">
        <v>3090</v>
      </c>
    </row>
    <row r="334" spans="13:121" x14ac:dyDescent="0.25">
      <c r="M334" s="3" t="s">
        <v>94</v>
      </c>
      <c r="N334" s="3" t="s">
        <v>928</v>
      </c>
      <c r="O334" s="3" t="s">
        <v>2034</v>
      </c>
      <c r="P334" s="3" t="s">
        <v>3669</v>
      </c>
      <c r="Q334" s="15" t="s">
        <v>2723</v>
      </c>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t="s">
        <v>3091</v>
      </c>
      <c r="DQ334" s="11" t="s">
        <v>3091</v>
      </c>
    </row>
    <row r="335" spans="13:121" x14ac:dyDescent="0.25">
      <c r="M335" s="3" t="s">
        <v>94</v>
      </c>
      <c r="N335" s="3" t="s">
        <v>952</v>
      </c>
      <c r="O335" s="3" t="s">
        <v>2034</v>
      </c>
      <c r="P335" s="3" t="s">
        <v>3670</v>
      </c>
      <c r="Q335" s="15" t="s">
        <v>2724</v>
      </c>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t="s">
        <v>3092</v>
      </c>
      <c r="DQ335" s="11" t="s">
        <v>3092</v>
      </c>
    </row>
    <row r="336" spans="13:121" x14ac:dyDescent="0.25">
      <c r="M336" s="3" t="s">
        <v>635</v>
      </c>
      <c r="N336" s="3" t="s">
        <v>1610</v>
      </c>
      <c r="O336" s="3" t="s">
        <v>1650</v>
      </c>
      <c r="P336" s="3" t="s">
        <v>3671</v>
      </c>
      <c r="Q336" s="15" t="s">
        <v>2730</v>
      </c>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t="s">
        <v>3093</v>
      </c>
      <c r="DQ336" s="11" t="s">
        <v>3093</v>
      </c>
    </row>
    <row r="337" spans="13:121" x14ac:dyDescent="0.25">
      <c r="M337" s="3" t="s">
        <v>635</v>
      </c>
      <c r="N337" s="3" t="s">
        <v>1651</v>
      </c>
      <c r="O337" s="3" t="s">
        <v>1650</v>
      </c>
      <c r="P337" s="3" t="s">
        <v>3672</v>
      </c>
      <c r="Q337" s="15" t="s">
        <v>2730</v>
      </c>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t="s">
        <v>3094</v>
      </c>
      <c r="DQ337" s="11" t="s">
        <v>3094</v>
      </c>
    </row>
    <row r="338" spans="13:121" x14ac:dyDescent="0.25">
      <c r="M338" s="3" t="s">
        <v>93</v>
      </c>
      <c r="N338" s="3" t="s">
        <v>895</v>
      </c>
      <c r="O338" s="3" t="s">
        <v>1650</v>
      </c>
      <c r="P338" s="3" t="s">
        <v>3673</v>
      </c>
      <c r="Q338" s="15" t="s">
        <v>2726</v>
      </c>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t="s">
        <v>3095</v>
      </c>
      <c r="DQ338" s="11" t="s">
        <v>3095</v>
      </c>
    </row>
    <row r="339" spans="13:121" x14ac:dyDescent="0.25">
      <c r="M339" s="3" t="s">
        <v>93</v>
      </c>
      <c r="N339" s="3" t="s">
        <v>914</v>
      </c>
      <c r="O339" s="3" t="s">
        <v>1650</v>
      </c>
      <c r="P339" s="3" t="s">
        <v>3674</v>
      </c>
      <c r="Q339" s="15" t="s">
        <v>2680</v>
      </c>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t="s">
        <v>3096</v>
      </c>
      <c r="DQ339" s="11" t="s">
        <v>3096</v>
      </c>
    </row>
    <row r="340" spans="13:121" x14ac:dyDescent="0.25">
      <c r="M340" s="3" t="s">
        <v>94</v>
      </c>
      <c r="N340" s="3" t="s">
        <v>928</v>
      </c>
      <c r="O340" s="3" t="s">
        <v>1650</v>
      </c>
      <c r="P340" s="3" t="s">
        <v>3675</v>
      </c>
      <c r="Q340" s="15" t="s">
        <v>2728</v>
      </c>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t="s">
        <v>3097</v>
      </c>
      <c r="DQ340" s="11" t="s">
        <v>3097</v>
      </c>
    </row>
    <row r="341" spans="13:121" x14ac:dyDescent="0.25">
      <c r="M341" s="3" t="s">
        <v>94</v>
      </c>
      <c r="N341" s="3" t="s">
        <v>952</v>
      </c>
      <c r="O341" s="3" t="s">
        <v>1650</v>
      </c>
      <c r="P341" s="3" t="s">
        <v>3676</v>
      </c>
      <c r="Q341" s="15" t="s">
        <v>2729</v>
      </c>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t="s">
        <v>3098</v>
      </c>
      <c r="DQ341" s="11" t="s">
        <v>3098</v>
      </c>
    </row>
    <row r="342" spans="13:121" x14ac:dyDescent="0.25">
      <c r="M342" s="3" t="s">
        <v>635</v>
      </c>
      <c r="N342" s="3" t="s">
        <v>1610</v>
      </c>
      <c r="O342" s="3" t="s">
        <v>1728</v>
      </c>
      <c r="P342" s="3" t="s">
        <v>3677</v>
      </c>
      <c r="Q342" s="15" t="s">
        <v>2735</v>
      </c>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t="s">
        <v>3099</v>
      </c>
      <c r="DQ342" s="11" t="s">
        <v>3099</v>
      </c>
    </row>
    <row r="343" spans="13:121" x14ac:dyDescent="0.25">
      <c r="M343" s="3" t="s">
        <v>635</v>
      </c>
      <c r="N343" s="3" t="s">
        <v>1651</v>
      </c>
      <c r="O343" s="3" t="s">
        <v>1728</v>
      </c>
      <c r="P343" s="3" t="s">
        <v>3678</v>
      </c>
      <c r="Q343" s="15" t="s">
        <v>2735</v>
      </c>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t="s">
        <v>3100</v>
      </c>
      <c r="DQ343" s="11" t="s">
        <v>3100</v>
      </c>
    </row>
    <row r="344" spans="13:121" x14ac:dyDescent="0.25">
      <c r="M344" s="3" t="s">
        <v>93</v>
      </c>
      <c r="N344" s="3" t="s">
        <v>895</v>
      </c>
      <c r="O344" s="3" t="s">
        <v>1728</v>
      </c>
      <c r="P344" s="3" t="s">
        <v>3679</v>
      </c>
      <c r="Q344" s="15" t="s">
        <v>2731</v>
      </c>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t="s">
        <v>3101</v>
      </c>
      <c r="DQ344" s="11" t="s">
        <v>3101</v>
      </c>
    </row>
    <row r="345" spans="13:121" x14ac:dyDescent="0.25">
      <c r="M345" s="3" t="s">
        <v>93</v>
      </c>
      <c r="N345" s="3" t="s">
        <v>914</v>
      </c>
      <c r="O345" s="3" t="s">
        <v>1728</v>
      </c>
      <c r="P345" s="3" t="s">
        <v>3680</v>
      </c>
      <c r="Q345" s="15" t="s">
        <v>2686</v>
      </c>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t="s">
        <v>3102</v>
      </c>
      <c r="DQ345" s="11" t="s">
        <v>3102</v>
      </c>
    </row>
    <row r="346" spans="13:121" x14ac:dyDescent="0.25">
      <c r="M346" s="3" t="s">
        <v>94</v>
      </c>
      <c r="N346" s="3" t="s">
        <v>928</v>
      </c>
      <c r="O346" s="3" t="s">
        <v>1728</v>
      </c>
      <c r="P346" s="3" t="s">
        <v>3681</v>
      </c>
      <c r="Q346" s="15" t="s">
        <v>2733</v>
      </c>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t="s">
        <v>3103</v>
      </c>
      <c r="DQ346" s="11" t="s">
        <v>3103</v>
      </c>
    </row>
    <row r="347" spans="13:121" x14ac:dyDescent="0.25">
      <c r="M347" s="3" t="s">
        <v>94</v>
      </c>
      <c r="N347" s="3" t="s">
        <v>952</v>
      </c>
      <c r="O347" s="3" t="s">
        <v>1728</v>
      </c>
      <c r="P347" s="3" t="s">
        <v>3682</v>
      </c>
      <c r="Q347" s="15" t="s">
        <v>2734</v>
      </c>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t="s">
        <v>3104</v>
      </c>
      <c r="DQ347" s="11" t="s">
        <v>3104</v>
      </c>
    </row>
    <row r="348" spans="13:121" x14ac:dyDescent="0.25">
      <c r="M348" s="3" t="s">
        <v>635</v>
      </c>
      <c r="N348" s="3" t="s">
        <v>1610</v>
      </c>
      <c r="O348" s="3" t="s">
        <v>1844</v>
      </c>
      <c r="P348" s="3" t="s">
        <v>3683</v>
      </c>
      <c r="Q348" s="15" t="s">
        <v>2740</v>
      </c>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t="s">
        <v>3105</v>
      </c>
      <c r="DQ348" s="11" t="s">
        <v>3105</v>
      </c>
    </row>
    <row r="349" spans="13:121" x14ac:dyDescent="0.25">
      <c r="M349" s="3" t="s">
        <v>635</v>
      </c>
      <c r="N349" s="3" t="s">
        <v>1651</v>
      </c>
      <c r="O349" s="3" t="s">
        <v>1844</v>
      </c>
      <c r="P349" s="3" t="s">
        <v>3684</v>
      </c>
      <c r="Q349" s="15" t="s">
        <v>2740</v>
      </c>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t="s">
        <v>3106</v>
      </c>
      <c r="DQ349" s="11" t="s">
        <v>3106</v>
      </c>
    </row>
    <row r="350" spans="13:121" x14ac:dyDescent="0.25">
      <c r="M350" s="3" t="s">
        <v>93</v>
      </c>
      <c r="N350" s="3" t="s">
        <v>895</v>
      </c>
      <c r="O350" s="3" t="s">
        <v>1844</v>
      </c>
      <c r="P350" s="3" t="s">
        <v>3685</v>
      </c>
      <c r="Q350" s="15" t="s">
        <v>2736</v>
      </c>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t="s">
        <v>3107</v>
      </c>
      <c r="DQ350" s="11" t="s">
        <v>3107</v>
      </c>
    </row>
    <row r="351" spans="13:121" x14ac:dyDescent="0.25">
      <c r="M351" s="3" t="s">
        <v>93</v>
      </c>
      <c r="N351" s="3" t="s">
        <v>914</v>
      </c>
      <c r="O351" s="3" t="s">
        <v>1844</v>
      </c>
      <c r="P351" s="3" t="s">
        <v>3686</v>
      </c>
      <c r="Q351" s="15" t="s">
        <v>2692</v>
      </c>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t="s">
        <v>3108</v>
      </c>
      <c r="DQ351" s="11" t="s">
        <v>3108</v>
      </c>
    </row>
    <row r="352" spans="13:121" x14ac:dyDescent="0.25">
      <c r="M352" s="3" t="s">
        <v>94</v>
      </c>
      <c r="N352" s="3" t="s">
        <v>928</v>
      </c>
      <c r="O352" s="3" t="s">
        <v>1844</v>
      </c>
      <c r="P352" s="3" t="s">
        <v>3687</v>
      </c>
      <c r="Q352" s="15" t="s">
        <v>2738</v>
      </c>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t="s">
        <v>3109</v>
      </c>
      <c r="DQ352" s="11" t="s">
        <v>3109</v>
      </c>
    </row>
    <row r="353" spans="13:121" x14ac:dyDescent="0.25">
      <c r="M353" s="3" t="s">
        <v>94</v>
      </c>
      <c r="N353" s="3" t="s">
        <v>952</v>
      </c>
      <c r="O353" s="3" t="s">
        <v>1844</v>
      </c>
      <c r="P353" s="3" t="s">
        <v>3688</v>
      </c>
      <c r="Q353" s="15" t="s">
        <v>2739</v>
      </c>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t="s">
        <v>3110</v>
      </c>
      <c r="DQ353" s="11" t="s">
        <v>3110</v>
      </c>
    </row>
    <row r="354" spans="13:121" x14ac:dyDescent="0.25">
      <c r="M354" s="3" t="s">
        <v>635</v>
      </c>
      <c r="N354" s="3" t="s">
        <v>1610</v>
      </c>
      <c r="O354" s="3" t="s">
        <v>1649</v>
      </c>
      <c r="P354" s="3" t="s">
        <v>3689</v>
      </c>
      <c r="Q354" s="15" t="s">
        <v>2744</v>
      </c>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t="s">
        <v>3111</v>
      </c>
      <c r="DQ354" s="11" t="s">
        <v>3111</v>
      </c>
    </row>
    <row r="355" spans="13:121" x14ac:dyDescent="0.25">
      <c r="M355" s="3" t="s">
        <v>635</v>
      </c>
      <c r="N355" s="3" t="s">
        <v>1651</v>
      </c>
      <c r="O355" s="3" t="s">
        <v>1649</v>
      </c>
      <c r="P355" s="3" t="s">
        <v>3690</v>
      </c>
      <c r="Q355" s="15" t="s">
        <v>2744</v>
      </c>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t="s">
        <v>3112</v>
      </c>
      <c r="DQ355" s="11" t="s">
        <v>3112</v>
      </c>
    </row>
    <row r="356" spans="13:121" x14ac:dyDescent="0.25">
      <c r="M356" s="3" t="s">
        <v>93</v>
      </c>
      <c r="N356" s="3" t="s">
        <v>895</v>
      </c>
      <c r="O356" s="3" t="s">
        <v>1649</v>
      </c>
      <c r="P356" s="3" t="s">
        <v>3691</v>
      </c>
      <c r="Q356" s="15" t="s">
        <v>2741</v>
      </c>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t="s">
        <v>3113</v>
      </c>
      <c r="DQ356" s="11" t="s">
        <v>3113</v>
      </c>
    </row>
    <row r="357" spans="13:121" x14ac:dyDescent="0.25">
      <c r="M357" s="3" t="s">
        <v>93</v>
      </c>
      <c r="N357" s="3" t="s">
        <v>914</v>
      </c>
      <c r="O357" s="3" t="s">
        <v>1649</v>
      </c>
      <c r="P357" s="3" t="s">
        <v>3692</v>
      </c>
      <c r="Q357" s="15" t="s">
        <v>2697</v>
      </c>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t="s">
        <v>3114</v>
      </c>
      <c r="DQ357" s="11" t="s">
        <v>3114</v>
      </c>
    </row>
    <row r="358" spans="13:121" x14ac:dyDescent="0.25">
      <c r="M358" s="3" t="s">
        <v>94</v>
      </c>
      <c r="N358" s="3" t="s">
        <v>952</v>
      </c>
      <c r="O358" s="3" t="s">
        <v>1649</v>
      </c>
      <c r="P358" s="3" t="s">
        <v>3693</v>
      </c>
      <c r="Q358" s="15" t="s">
        <v>2743</v>
      </c>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t="s">
        <v>3115</v>
      </c>
      <c r="DQ358" s="11" t="s">
        <v>3115</v>
      </c>
    </row>
    <row r="359" spans="13:121" x14ac:dyDescent="0.25">
      <c r="M359" s="3" t="s">
        <v>635</v>
      </c>
      <c r="N359" s="3" t="s">
        <v>1610</v>
      </c>
      <c r="O359" s="3" t="s">
        <v>2082</v>
      </c>
      <c r="P359" s="3" t="s">
        <v>3694</v>
      </c>
      <c r="Q359" s="15" t="s">
        <v>2748</v>
      </c>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t="s">
        <v>3116</v>
      </c>
      <c r="DQ359" s="11" t="s">
        <v>3116</v>
      </c>
    </row>
    <row r="360" spans="13:121" x14ac:dyDescent="0.25">
      <c r="M360" s="3" t="s">
        <v>635</v>
      </c>
      <c r="N360" s="3" t="s">
        <v>1651</v>
      </c>
      <c r="O360" s="3" t="s">
        <v>2082</v>
      </c>
      <c r="P360" s="3" t="s">
        <v>3695</v>
      </c>
      <c r="Q360" s="15" t="s">
        <v>2748</v>
      </c>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t="s">
        <v>3117</v>
      </c>
      <c r="DQ360" s="11" t="s">
        <v>3117</v>
      </c>
    </row>
    <row r="361" spans="13:121" x14ac:dyDescent="0.25">
      <c r="M361" s="3" t="s">
        <v>93</v>
      </c>
      <c r="N361" s="3" t="s">
        <v>895</v>
      </c>
      <c r="O361" s="3" t="s">
        <v>2082</v>
      </c>
      <c r="P361" s="3" t="s">
        <v>3696</v>
      </c>
      <c r="Q361" s="15" t="s">
        <v>2745</v>
      </c>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t="s">
        <v>3118</v>
      </c>
      <c r="DQ361" s="11" t="s">
        <v>3118</v>
      </c>
    </row>
    <row r="362" spans="13:121" x14ac:dyDescent="0.25">
      <c r="M362" s="3" t="s">
        <v>93</v>
      </c>
      <c r="N362" s="3" t="s">
        <v>914</v>
      </c>
      <c r="O362" s="3" t="s">
        <v>2082</v>
      </c>
      <c r="P362" s="3" t="s">
        <v>3697</v>
      </c>
      <c r="Q362" s="15" t="s">
        <v>2702</v>
      </c>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t="s">
        <v>3119</v>
      </c>
      <c r="DQ362" s="11" t="s">
        <v>3119</v>
      </c>
    </row>
    <row r="363" spans="13:121" x14ac:dyDescent="0.25">
      <c r="M363" s="3" t="s">
        <v>94</v>
      </c>
      <c r="N363" s="3" t="s">
        <v>952</v>
      </c>
      <c r="O363" s="3" t="s">
        <v>2082</v>
      </c>
      <c r="P363" s="3" t="s">
        <v>3698</v>
      </c>
      <c r="Q363" s="15" t="s">
        <v>2747</v>
      </c>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t="s">
        <v>3120</v>
      </c>
      <c r="DQ363" s="11" t="s">
        <v>3120</v>
      </c>
    </row>
    <row r="364" spans="13:121" x14ac:dyDescent="0.25">
      <c r="M364" s="3" t="s">
        <v>635</v>
      </c>
      <c r="N364" s="3" t="s">
        <v>1610</v>
      </c>
      <c r="O364" s="3" t="s">
        <v>1615</v>
      </c>
      <c r="P364" s="3" t="s">
        <v>3699</v>
      </c>
      <c r="Q364" s="15" t="s">
        <v>2752</v>
      </c>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t="s">
        <v>3121</v>
      </c>
      <c r="DQ364" s="11" t="s">
        <v>3121</v>
      </c>
    </row>
    <row r="365" spans="13:121" x14ac:dyDescent="0.25">
      <c r="M365" s="3" t="s">
        <v>635</v>
      </c>
      <c r="N365" s="3" t="s">
        <v>1651</v>
      </c>
      <c r="O365" s="3" t="s">
        <v>1615</v>
      </c>
      <c r="P365" s="3" t="s">
        <v>3700</v>
      </c>
      <c r="Q365" s="15" t="s">
        <v>2752</v>
      </c>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t="s">
        <v>3122</v>
      </c>
      <c r="DQ365" s="11" t="s">
        <v>3122</v>
      </c>
    </row>
    <row r="366" spans="13:121" x14ac:dyDescent="0.25">
      <c r="M366" s="3" t="s">
        <v>93</v>
      </c>
      <c r="N366" s="3" t="s">
        <v>895</v>
      </c>
      <c r="O366" s="3" t="s">
        <v>1615</v>
      </c>
      <c r="P366" s="3" t="s">
        <v>3701</v>
      </c>
      <c r="Q366" s="15" t="s">
        <v>2749</v>
      </c>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t="s">
        <v>3123</v>
      </c>
      <c r="DQ366" s="11" t="s">
        <v>3123</v>
      </c>
    </row>
    <row r="367" spans="13:121" x14ac:dyDescent="0.25">
      <c r="M367" s="3" t="s">
        <v>93</v>
      </c>
      <c r="N367" s="3" t="s">
        <v>914</v>
      </c>
      <c r="O367" s="3" t="s">
        <v>1615</v>
      </c>
      <c r="P367" s="3" t="s">
        <v>3702</v>
      </c>
      <c r="Q367" s="15" t="s">
        <v>2707</v>
      </c>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t="s">
        <v>3124</v>
      </c>
      <c r="DQ367" s="11" t="s">
        <v>3124</v>
      </c>
    </row>
    <row r="368" spans="13:121" x14ac:dyDescent="0.25">
      <c r="M368" s="3" t="s">
        <v>94</v>
      </c>
      <c r="N368" s="3" t="s">
        <v>952</v>
      </c>
      <c r="O368" s="3" t="s">
        <v>1615</v>
      </c>
      <c r="P368" s="3" t="s">
        <v>3703</v>
      </c>
      <c r="Q368" s="15" t="s">
        <v>2751</v>
      </c>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t="s">
        <v>3125</v>
      </c>
      <c r="DQ368" s="11" t="s">
        <v>3125</v>
      </c>
    </row>
    <row r="369" spans="13:121" x14ac:dyDescent="0.25">
      <c r="M369" s="3" t="s">
        <v>635</v>
      </c>
      <c r="N369" s="3" t="s">
        <v>1610</v>
      </c>
      <c r="O369" s="3" t="s">
        <v>1730</v>
      </c>
      <c r="P369" s="3" t="s">
        <v>3704</v>
      </c>
      <c r="Q369" s="15" t="s">
        <v>2756</v>
      </c>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t="s">
        <v>3126</v>
      </c>
      <c r="DQ369" s="11" t="s">
        <v>3126</v>
      </c>
    </row>
    <row r="370" spans="13:121" x14ac:dyDescent="0.25">
      <c r="M370" s="3" t="s">
        <v>635</v>
      </c>
      <c r="N370" s="3" t="s">
        <v>1651</v>
      </c>
      <c r="O370" s="3" t="s">
        <v>1730</v>
      </c>
      <c r="P370" s="3" t="s">
        <v>3705</v>
      </c>
      <c r="Q370" s="15" t="s">
        <v>2756</v>
      </c>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t="s">
        <v>3127</v>
      </c>
      <c r="DQ370" s="11" t="s">
        <v>3127</v>
      </c>
    </row>
    <row r="371" spans="13:121" x14ac:dyDescent="0.25">
      <c r="M371" s="3" t="s">
        <v>93</v>
      </c>
      <c r="N371" s="3" t="s">
        <v>895</v>
      </c>
      <c r="O371" s="3" t="s">
        <v>1730</v>
      </c>
      <c r="P371" s="3" t="s">
        <v>3706</v>
      </c>
      <c r="Q371" s="15" t="s">
        <v>2753</v>
      </c>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t="s">
        <v>3128</v>
      </c>
      <c r="DQ371" s="11" t="s">
        <v>3128</v>
      </c>
    </row>
    <row r="372" spans="13:121" x14ac:dyDescent="0.25">
      <c r="M372" s="3" t="s">
        <v>93</v>
      </c>
      <c r="N372" s="3" t="s">
        <v>914</v>
      </c>
      <c r="O372" s="3" t="s">
        <v>1730</v>
      </c>
      <c r="P372" s="3" t="s">
        <v>3707</v>
      </c>
      <c r="Q372" s="15" t="s">
        <v>2712</v>
      </c>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t="s">
        <v>3129</v>
      </c>
      <c r="DQ372" s="11" t="s">
        <v>3129</v>
      </c>
    </row>
    <row r="373" spans="13:121" x14ac:dyDescent="0.25">
      <c r="M373" s="3" t="s">
        <v>94</v>
      </c>
      <c r="N373" s="3" t="s">
        <v>952</v>
      </c>
      <c r="O373" s="3" t="s">
        <v>1730</v>
      </c>
      <c r="P373" s="3" t="s">
        <v>3708</v>
      </c>
      <c r="Q373" s="15" t="s">
        <v>2755</v>
      </c>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t="s">
        <v>3130</v>
      </c>
      <c r="DQ373" s="11" t="s">
        <v>3130</v>
      </c>
    </row>
    <row r="374" spans="13:121" x14ac:dyDescent="0.25">
      <c r="M374" s="3" t="s">
        <v>635</v>
      </c>
      <c r="N374" s="3" t="s">
        <v>1610</v>
      </c>
      <c r="O374" s="3" t="s">
        <v>1938</v>
      </c>
      <c r="P374" s="3" t="s">
        <v>3709</v>
      </c>
      <c r="Q374" s="15" t="s">
        <v>2760</v>
      </c>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t="s">
        <v>3131</v>
      </c>
      <c r="DQ374" s="11" t="s">
        <v>3131</v>
      </c>
    </row>
    <row r="375" spans="13:121" x14ac:dyDescent="0.25">
      <c r="M375" s="3" t="s">
        <v>635</v>
      </c>
      <c r="N375" s="3" t="s">
        <v>1651</v>
      </c>
      <c r="O375" s="3" t="s">
        <v>1938</v>
      </c>
      <c r="P375" s="3" t="s">
        <v>3710</v>
      </c>
      <c r="Q375" s="15" t="s">
        <v>2760</v>
      </c>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t="s">
        <v>3132</v>
      </c>
      <c r="DQ375" s="11" t="s">
        <v>3132</v>
      </c>
    </row>
    <row r="376" spans="13:121" x14ac:dyDescent="0.25">
      <c r="M376" s="3" t="s">
        <v>93</v>
      </c>
      <c r="N376" s="3" t="s">
        <v>895</v>
      </c>
      <c r="O376" s="3" t="s">
        <v>1938</v>
      </c>
      <c r="P376" s="3" t="s">
        <v>3711</v>
      </c>
      <c r="Q376" s="15" t="s">
        <v>2757</v>
      </c>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t="s">
        <v>3133</v>
      </c>
      <c r="DQ376" s="11" t="s">
        <v>3133</v>
      </c>
    </row>
    <row r="377" spans="13:121" x14ac:dyDescent="0.25">
      <c r="M377" s="3" t="s">
        <v>93</v>
      </c>
      <c r="N377" s="3" t="s">
        <v>914</v>
      </c>
      <c r="O377" s="3" t="s">
        <v>1938</v>
      </c>
      <c r="P377" s="3" t="s">
        <v>3712</v>
      </c>
      <c r="Q377" s="15" t="s">
        <v>2717</v>
      </c>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t="s">
        <v>3134</v>
      </c>
      <c r="DQ377" s="11" t="s">
        <v>3134</v>
      </c>
    </row>
    <row r="378" spans="13:121" x14ac:dyDescent="0.25">
      <c r="M378" s="3" t="s">
        <v>94</v>
      </c>
      <c r="N378" s="3" t="s">
        <v>952</v>
      </c>
      <c r="O378" s="3" t="s">
        <v>1938</v>
      </c>
      <c r="P378" s="3" t="s">
        <v>3713</v>
      </c>
      <c r="Q378" s="15" t="s">
        <v>2759</v>
      </c>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t="s">
        <v>3135</v>
      </c>
      <c r="DQ378" s="11" t="s">
        <v>3135</v>
      </c>
    </row>
    <row r="379" spans="13:121" x14ac:dyDescent="0.25">
      <c r="M379" s="3" t="s">
        <v>635</v>
      </c>
      <c r="N379" s="3" t="s">
        <v>1610</v>
      </c>
      <c r="O379" s="3" t="s">
        <v>1749</v>
      </c>
      <c r="P379" s="3" t="s">
        <v>3714</v>
      </c>
      <c r="Q379" s="15" t="s">
        <v>2763</v>
      </c>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t="s">
        <v>3136</v>
      </c>
      <c r="DQ379" s="11" t="s">
        <v>3136</v>
      </c>
    </row>
    <row r="380" spans="13:121" x14ac:dyDescent="0.25">
      <c r="M380" s="3" t="s">
        <v>635</v>
      </c>
      <c r="N380" s="3" t="s">
        <v>1651</v>
      </c>
      <c r="O380" s="3" t="s">
        <v>1749</v>
      </c>
      <c r="P380" s="3" t="s">
        <v>3715</v>
      </c>
      <c r="Q380" s="15" t="s">
        <v>2763</v>
      </c>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t="s">
        <v>3137</v>
      </c>
      <c r="DQ380" s="11" t="s">
        <v>3137</v>
      </c>
    </row>
    <row r="381" spans="13:121" x14ac:dyDescent="0.25">
      <c r="M381" s="3" t="s">
        <v>93</v>
      </c>
      <c r="N381" s="3" t="s">
        <v>895</v>
      </c>
      <c r="O381" s="3" t="s">
        <v>1749</v>
      </c>
      <c r="P381" s="3" t="s">
        <v>3716</v>
      </c>
      <c r="Q381" s="15" t="s">
        <v>2761</v>
      </c>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t="s">
        <v>3138</v>
      </c>
      <c r="DQ381" s="11" t="s">
        <v>3138</v>
      </c>
    </row>
    <row r="382" spans="13:121" x14ac:dyDescent="0.25">
      <c r="M382" s="3" t="s">
        <v>93</v>
      </c>
      <c r="N382" s="3" t="s">
        <v>914</v>
      </c>
      <c r="O382" s="3" t="s">
        <v>1749</v>
      </c>
      <c r="P382" s="3" t="s">
        <v>3717</v>
      </c>
      <c r="Q382" s="15" t="s">
        <v>2722</v>
      </c>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t="s">
        <v>3139</v>
      </c>
      <c r="DQ382" s="11" t="s">
        <v>3139</v>
      </c>
    </row>
    <row r="383" spans="13:121" x14ac:dyDescent="0.25">
      <c r="M383" s="3" t="s">
        <v>94</v>
      </c>
      <c r="N383" s="3" t="s">
        <v>952</v>
      </c>
      <c r="O383" s="3" t="s">
        <v>1749</v>
      </c>
      <c r="P383" s="3" t="s">
        <v>3718</v>
      </c>
      <c r="Q383" s="15" t="s">
        <v>2762</v>
      </c>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t="s">
        <v>3140</v>
      </c>
      <c r="DQ383" s="11" t="s">
        <v>3140</v>
      </c>
    </row>
    <row r="384" spans="13:121" x14ac:dyDescent="0.25">
      <c r="M384" s="3" t="s">
        <v>635</v>
      </c>
      <c r="N384" s="3" t="s">
        <v>1610</v>
      </c>
      <c r="O384" s="3" t="s">
        <v>2006</v>
      </c>
      <c r="P384" s="3" t="s">
        <v>3719</v>
      </c>
      <c r="Q384" s="15" t="s">
        <v>2766</v>
      </c>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t="s">
        <v>3141</v>
      </c>
      <c r="DQ384" s="11" t="s">
        <v>3141</v>
      </c>
    </row>
    <row r="385" spans="13:121" x14ac:dyDescent="0.25">
      <c r="M385" s="3" t="s">
        <v>635</v>
      </c>
      <c r="N385" s="3" t="s">
        <v>1651</v>
      </c>
      <c r="O385" s="3" t="s">
        <v>2006</v>
      </c>
      <c r="P385" s="3" t="s">
        <v>3720</v>
      </c>
      <c r="Q385" s="15" t="s">
        <v>2766</v>
      </c>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t="s">
        <v>3142</v>
      </c>
      <c r="DQ385" s="11" t="s">
        <v>3142</v>
      </c>
    </row>
    <row r="386" spans="13:121" x14ac:dyDescent="0.25">
      <c r="M386" s="3" t="s">
        <v>93</v>
      </c>
      <c r="N386" s="3" t="s">
        <v>895</v>
      </c>
      <c r="O386" s="3" t="s">
        <v>2006</v>
      </c>
      <c r="P386" s="3" t="s">
        <v>3721</v>
      </c>
      <c r="Q386" s="15" t="s">
        <v>2764</v>
      </c>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t="s">
        <v>3143</v>
      </c>
      <c r="DQ386" s="11" t="s">
        <v>3143</v>
      </c>
    </row>
    <row r="387" spans="13:121" x14ac:dyDescent="0.25">
      <c r="M387" s="3" t="s">
        <v>93</v>
      </c>
      <c r="N387" s="3" t="s">
        <v>914</v>
      </c>
      <c r="O387" s="3" t="s">
        <v>2006</v>
      </c>
      <c r="P387" s="3" t="s">
        <v>3722</v>
      </c>
      <c r="Q387" s="15" t="s">
        <v>2727</v>
      </c>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t="s">
        <v>3144</v>
      </c>
      <c r="DQ387" s="11" t="s">
        <v>3144</v>
      </c>
    </row>
    <row r="388" spans="13:121" x14ac:dyDescent="0.25">
      <c r="M388" s="3" t="s">
        <v>94</v>
      </c>
      <c r="N388" s="3" t="s">
        <v>952</v>
      </c>
      <c r="O388" s="3" t="s">
        <v>2006</v>
      </c>
      <c r="P388" s="3" t="s">
        <v>3723</v>
      </c>
      <c r="Q388" s="15" t="s">
        <v>2765</v>
      </c>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t="s">
        <v>3145</v>
      </c>
      <c r="DQ388" s="11" t="s">
        <v>3145</v>
      </c>
    </row>
    <row r="389" spans="13:121" x14ac:dyDescent="0.25">
      <c r="M389" s="3" t="s">
        <v>635</v>
      </c>
      <c r="N389" s="3" t="s">
        <v>1610</v>
      </c>
      <c r="O389" s="3" t="s">
        <v>1745</v>
      </c>
      <c r="P389" s="3" t="s">
        <v>3724</v>
      </c>
      <c r="Q389" s="15" t="s">
        <v>2769</v>
      </c>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t="s">
        <v>3146</v>
      </c>
      <c r="DQ389" s="11" t="s">
        <v>3146</v>
      </c>
    </row>
    <row r="390" spans="13:121" x14ac:dyDescent="0.25">
      <c r="M390" s="3" t="s">
        <v>635</v>
      </c>
      <c r="N390" s="3" t="s">
        <v>1651</v>
      </c>
      <c r="O390" s="3" t="s">
        <v>1745</v>
      </c>
      <c r="P390" s="3" t="s">
        <v>3725</v>
      </c>
      <c r="Q390" s="15" t="s">
        <v>2769</v>
      </c>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t="s">
        <v>3147</v>
      </c>
      <c r="DQ390" s="11" t="s">
        <v>3147</v>
      </c>
    </row>
    <row r="391" spans="13:121" x14ac:dyDescent="0.25">
      <c r="M391" s="3" t="s">
        <v>93</v>
      </c>
      <c r="N391" s="3" t="s">
        <v>895</v>
      </c>
      <c r="O391" s="3" t="s">
        <v>1745</v>
      </c>
      <c r="P391" s="3" t="s">
        <v>3726</v>
      </c>
      <c r="Q391" s="15" t="s">
        <v>2767</v>
      </c>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t="s">
        <v>3148</v>
      </c>
      <c r="DQ391" s="11" t="s">
        <v>3148</v>
      </c>
    </row>
    <row r="392" spans="13:121" x14ac:dyDescent="0.25">
      <c r="M392" s="3" t="s">
        <v>93</v>
      </c>
      <c r="N392" s="3" t="s">
        <v>914</v>
      </c>
      <c r="O392" s="3" t="s">
        <v>1745</v>
      </c>
      <c r="P392" s="3" t="s">
        <v>3727</v>
      </c>
      <c r="Q392" s="15" t="s">
        <v>2732</v>
      </c>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t="s">
        <v>3149</v>
      </c>
      <c r="DQ392" s="11" t="s">
        <v>3149</v>
      </c>
    </row>
    <row r="393" spans="13:121" x14ac:dyDescent="0.25">
      <c r="M393" s="3" t="s">
        <v>94</v>
      </c>
      <c r="N393" s="3" t="s">
        <v>952</v>
      </c>
      <c r="O393" s="3" t="s">
        <v>1745</v>
      </c>
      <c r="P393" s="3" t="s">
        <v>3728</v>
      </c>
      <c r="Q393" s="15" t="s">
        <v>2768</v>
      </c>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t="s">
        <v>3150</v>
      </c>
      <c r="DQ393" s="11" t="s">
        <v>3150</v>
      </c>
    </row>
    <row r="394" spans="13:121" x14ac:dyDescent="0.25">
      <c r="M394" s="3" t="s">
        <v>635</v>
      </c>
      <c r="N394" s="3" t="s">
        <v>1610</v>
      </c>
      <c r="O394" s="3" t="s">
        <v>1898</v>
      </c>
      <c r="P394" s="3" t="s">
        <v>3729</v>
      </c>
      <c r="Q394" s="15" t="s">
        <v>2771</v>
      </c>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t="s">
        <v>3151</v>
      </c>
      <c r="DQ394" s="11" t="s">
        <v>3151</v>
      </c>
    </row>
    <row r="395" spans="13:121" x14ac:dyDescent="0.25">
      <c r="M395" s="3" t="s">
        <v>635</v>
      </c>
      <c r="N395" s="3" t="s">
        <v>1651</v>
      </c>
      <c r="O395" s="3" t="s">
        <v>1898</v>
      </c>
      <c r="P395" s="3" t="s">
        <v>3730</v>
      </c>
      <c r="Q395" s="15" t="s">
        <v>2771</v>
      </c>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t="s">
        <v>3152</v>
      </c>
      <c r="DQ395" s="11" t="s">
        <v>3152</v>
      </c>
    </row>
    <row r="396" spans="13:121" x14ac:dyDescent="0.25">
      <c r="M396" s="3" t="s">
        <v>93</v>
      </c>
      <c r="N396" s="3" t="s">
        <v>914</v>
      </c>
      <c r="O396" s="3" t="s">
        <v>1898</v>
      </c>
      <c r="P396" s="3" t="s">
        <v>3731</v>
      </c>
      <c r="Q396" s="15" t="s">
        <v>2737</v>
      </c>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t="s">
        <v>3153</v>
      </c>
      <c r="DQ396" s="11" t="s">
        <v>3153</v>
      </c>
    </row>
    <row r="397" spans="13:121" x14ac:dyDescent="0.25">
      <c r="M397" s="3" t="s">
        <v>94</v>
      </c>
      <c r="N397" s="3" t="s">
        <v>952</v>
      </c>
      <c r="O397" s="3" t="s">
        <v>1898</v>
      </c>
      <c r="P397" s="3" t="s">
        <v>3732</v>
      </c>
      <c r="Q397" s="15" t="s">
        <v>2770</v>
      </c>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t="s">
        <v>3154</v>
      </c>
      <c r="DQ397" s="11" t="s">
        <v>3154</v>
      </c>
    </row>
    <row r="398" spans="13:121" x14ac:dyDescent="0.25">
      <c r="M398" s="3" t="s">
        <v>635</v>
      </c>
      <c r="N398" s="3" t="s">
        <v>1610</v>
      </c>
      <c r="O398" s="3" t="s">
        <v>1707</v>
      </c>
      <c r="P398" s="3" t="s">
        <v>3733</v>
      </c>
      <c r="Q398" s="15" t="s">
        <v>2773</v>
      </c>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t="s">
        <v>3155</v>
      </c>
      <c r="DQ398" s="11" t="s">
        <v>3155</v>
      </c>
    </row>
    <row r="399" spans="13:121" x14ac:dyDescent="0.25">
      <c r="M399" s="3" t="s">
        <v>635</v>
      </c>
      <c r="N399" s="3" t="s">
        <v>1651</v>
      </c>
      <c r="O399" s="3" t="s">
        <v>1707</v>
      </c>
      <c r="P399" s="3" t="s">
        <v>3734</v>
      </c>
      <c r="Q399" s="15" t="s">
        <v>2773</v>
      </c>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t="s">
        <v>3156</v>
      </c>
      <c r="DQ399" s="11" t="s">
        <v>3156</v>
      </c>
    </row>
    <row r="400" spans="13:121" x14ac:dyDescent="0.25">
      <c r="M400" s="3" t="s">
        <v>93</v>
      </c>
      <c r="N400" s="3" t="s">
        <v>914</v>
      </c>
      <c r="O400" s="3" t="s">
        <v>1707</v>
      </c>
      <c r="P400" s="3" t="s">
        <v>3735</v>
      </c>
      <c r="Q400" s="15" t="s">
        <v>2742</v>
      </c>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t="s">
        <v>3157</v>
      </c>
      <c r="DQ400" s="11" t="s">
        <v>3157</v>
      </c>
    </row>
    <row r="401" spans="13:121" x14ac:dyDescent="0.25">
      <c r="M401" s="3" t="s">
        <v>94</v>
      </c>
      <c r="N401" s="3" t="s">
        <v>952</v>
      </c>
      <c r="O401" s="3" t="s">
        <v>1707</v>
      </c>
      <c r="P401" s="3" t="s">
        <v>3736</v>
      </c>
      <c r="Q401" s="15" t="s">
        <v>2772</v>
      </c>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t="s">
        <v>3158</v>
      </c>
      <c r="DQ401" s="11" t="s">
        <v>3158</v>
      </c>
    </row>
    <row r="402" spans="13:121" x14ac:dyDescent="0.25">
      <c r="M402" s="3" t="s">
        <v>635</v>
      </c>
      <c r="N402" s="3" t="s">
        <v>1610</v>
      </c>
      <c r="O402" s="3" t="s">
        <v>1951</v>
      </c>
      <c r="P402" s="3" t="s">
        <v>3737</v>
      </c>
      <c r="Q402" s="15" t="s">
        <v>2775</v>
      </c>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t="s">
        <v>3159</v>
      </c>
      <c r="DQ402" s="11" t="s">
        <v>3159</v>
      </c>
    </row>
    <row r="403" spans="13:121" x14ac:dyDescent="0.25">
      <c r="M403" s="3" t="s">
        <v>635</v>
      </c>
      <c r="N403" s="3" t="s">
        <v>1651</v>
      </c>
      <c r="O403" s="3" t="s">
        <v>1951</v>
      </c>
      <c r="P403" s="3" t="s">
        <v>3738</v>
      </c>
      <c r="Q403" s="15" t="s">
        <v>2775</v>
      </c>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t="s">
        <v>3160</v>
      </c>
      <c r="DQ403" s="11" t="s">
        <v>3160</v>
      </c>
    </row>
    <row r="404" spans="13:121" x14ac:dyDescent="0.25">
      <c r="M404" s="3" t="s">
        <v>93</v>
      </c>
      <c r="N404" s="3" t="s">
        <v>914</v>
      </c>
      <c r="O404" s="3" t="s">
        <v>1951</v>
      </c>
      <c r="P404" s="3" t="s">
        <v>3739</v>
      </c>
      <c r="Q404" s="15" t="s">
        <v>2746</v>
      </c>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t="s">
        <v>3161</v>
      </c>
      <c r="DQ404" s="11" t="s">
        <v>3161</v>
      </c>
    </row>
    <row r="405" spans="13:121" x14ac:dyDescent="0.25">
      <c r="M405" s="3" t="s">
        <v>94</v>
      </c>
      <c r="N405" s="3" t="s">
        <v>952</v>
      </c>
      <c r="O405" s="3" t="s">
        <v>1951</v>
      </c>
      <c r="P405" s="3" t="s">
        <v>3740</v>
      </c>
      <c r="Q405" s="15" t="s">
        <v>2774</v>
      </c>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t="s">
        <v>3162</v>
      </c>
      <c r="DQ405" s="11" t="s">
        <v>3162</v>
      </c>
    </row>
    <row r="406" spans="13:121" x14ac:dyDescent="0.25">
      <c r="M406" s="3" t="s">
        <v>635</v>
      </c>
      <c r="N406" s="3" t="s">
        <v>1610</v>
      </c>
      <c r="O406" s="3" t="s">
        <v>1913</v>
      </c>
      <c r="P406" s="3" t="s">
        <v>3741</v>
      </c>
      <c r="Q406" s="15" t="s">
        <v>2777</v>
      </c>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t="s">
        <v>3163</v>
      </c>
      <c r="DQ406" s="11" t="s">
        <v>3163</v>
      </c>
    </row>
    <row r="407" spans="13:121" x14ac:dyDescent="0.25">
      <c r="M407" s="3" t="s">
        <v>635</v>
      </c>
      <c r="N407" s="3" t="s">
        <v>1651</v>
      </c>
      <c r="O407" s="3" t="s">
        <v>1913</v>
      </c>
      <c r="P407" s="3" t="s">
        <v>3742</v>
      </c>
      <c r="Q407" s="15" t="s">
        <v>2777</v>
      </c>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t="s">
        <v>3164</v>
      </c>
      <c r="DQ407" s="11" t="s">
        <v>3164</v>
      </c>
    </row>
    <row r="408" spans="13:121" x14ac:dyDescent="0.25">
      <c r="M408" s="3" t="s">
        <v>93</v>
      </c>
      <c r="N408" s="3" t="s">
        <v>914</v>
      </c>
      <c r="O408" s="3" t="s">
        <v>1913</v>
      </c>
      <c r="P408" s="3" t="s">
        <v>3743</v>
      </c>
      <c r="Q408" s="15" t="s">
        <v>2750</v>
      </c>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t="s">
        <v>3165</v>
      </c>
      <c r="DQ408" s="11" t="s">
        <v>3165</v>
      </c>
    </row>
    <row r="409" spans="13:121" x14ac:dyDescent="0.25">
      <c r="M409" s="3" t="s">
        <v>94</v>
      </c>
      <c r="N409" s="3" t="s">
        <v>952</v>
      </c>
      <c r="O409" s="3" t="s">
        <v>1913</v>
      </c>
      <c r="P409" s="3" t="s">
        <v>3744</v>
      </c>
      <c r="Q409" s="15" t="s">
        <v>2776</v>
      </c>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t="s">
        <v>3166</v>
      </c>
      <c r="DQ409" s="11" t="s">
        <v>3166</v>
      </c>
    </row>
    <row r="410" spans="13:121" x14ac:dyDescent="0.25">
      <c r="M410" s="3" t="s">
        <v>635</v>
      </c>
      <c r="N410" s="3" t="s">
        <v>1610</v>
      </c>
      <c r="O410" s="3" t="s">
        <v>1758</v>
      </c>
      <c r="P410" s="3" t="s">
        <v>3745</v>
      </c>
      <c r="Q410" s="15" t="s">
        <v>2779</v>
      </c>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t="s">
        <v>3167</v>
      </c>
      <c r="DQ410" s="11" t="s">
        <v>3167</v>
      </c>
    </row>
    <row r="411" spans="13:121" x14ac:dyDescent="0.25">
      <c r="M411" s="3" t="s">
        <v>635</v>
      </c>
      <c r="N411" s="3" t="s">
        <v>1651</v>
      </c>
      <c r="O411" s="3" t="s">
        <v>1758</v>
      </c>
      <c r="P411" s="3" t="s">
        <v>3746</v>
      </c>
      <c r="Q411" s="15" t="s">
        <v>2779</v>
      </c>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t="s">
        <v>3168</v>
      </c>
      <c r="DQ411" s="11" t="s">
        <v>3168</v>
      </c>
    </row>
    <row r="412" spans="13:121" x14ac:dyDescent="0.25">
      <c r="M412" s="3" t="s">
        <v>93</v>
      </c>
      <c r="N412" s="3" t="s">
        <v>914</v>
      </c>
      <c r="O412" s="3" t="s">
        <v>1758</v>
      </c>
      <c r="P412" s="3" t="s">
        <v>3747</v>
      </c>
      <c r="Q412" s="15" t="s">
        <v>2754</v>
      </c>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t="s">
        <v>3169</v>
      </c>
      <c r="DQ412" s="11" t="s">
        <v>3169</v>
      </c>
    </row>
    <row r="413" spans="13:121" x14ac:dyDescent="0.25">
      <c r="M413" s="3" t="s">
        <v>94</v>
      </c>
      <c r="N413" s="3" t="s">
        <v>952</v>
      </c>
      <c r="O413" s="3" t="s">
        <v>1758</v>
      </c>
      <c r="P413" s="3" t="s">
        <v>3748</v>
      </c>
      <c r="Q413" s="15" t="s">
        <v>2778</v>
      </c>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t="s">
        <v>3170</v>
      </c>
      <c r="DQ413" s="11" t="s">
        <v>3170</v>
      </c>
    </row>
    <row r="414" spans="13:121" x14ac:dyDescent="0.25">
      <c r="M414" s="3" t="s">
        <v>635</v>
      </c>
      <c r="N414" s="3" t="s">
        <v>1610</v>
      </c>
      <c r="O414" s="3" t="s">
        <v>1625</v>
      </c>
      <c r="P414" s="3" t="s">
        <v>3749</v>
      </c>
      <c r="Q414" s="15" t="s">
        <v>2781</v>
      </c>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t="s">
        <v>3171</v>
      </c>
      <c r="DQ414" s="11" t="s">
        <v>3171</v>
      </c>
    </row>
    <row r="415" spans="13:121" x14ac:dyDescent="0.25">
      <c r="M415" s="3" t="s">
        <v>635</v>
      </c>
      <c r="N415" s="3" t="s">
        <v>1651</v>
      </c>
      <c r="O415" s="3" t="s">
        <v>1625</v>
      </c>
      <c r="P415" s="3" t="s">
        <v>3750</v>
      </c>
      <c r="Q415" s="15" t="s">
        <v>2781</v>
      </c>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t="s">
        <v>3172</v>
      </c>
      <c r="DQ415" s="11" t="s">
        <v>3172</v>
      </c>
    </row>
    <row r="416" spans="13:121" x14ac:dyDescent="0.25">
      <c r="M416" s="3" t="s">
        <v>94</v>
      </c>
      <c r="N416" s="3" t="s">
        <v>952</v>
      </c>
      <c r="O416" s="3" t="s">
        <v>1625</v>
      </c>
      <c r="P416" s="3" t="s">
        <v>3751</v>
      </c>
      <c r="Q416" s="15" t="s">
        <v>2780</v>
      </c>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t="s">
        <v>3173</v>
      </c>
      <c r="DQ416" s="11" t="s">
        <v>3173</v>
      </c>
    </row>
    <row r="417" spans="13:121" x14ac:dyDescent="0.25">
      <c r="M417" s="3" t="s">
        <v>635</v>
      </c>
      <c r="N417" s="3" t="s">
        <v>1610</v>
      </c>
      <c r="O417" s="3" t="s">
        <v>1618</v>
      </c>
      <c r="P417" s="3" t="s">
        <v>3752</v>
      </c>
      <c r="Q417" s="15" t="s">
        <v>2783</v>
      </c>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t="s">
        <v>3174</v>
      </c>
      <c r="DQ417" s="11" t="s">
        <v>3174</v>
      </c>
    </row>
    <row r="418" spans="13:121" x14ac:dyDescent="0.25">
      <c r="M418" s="3" t="s">
        <v>635</v>
      </c>
      <c r="N418" s="3" t="s">
        <v>1651</v>
      </c>
      <c r="O418" s="3" t="s">
        <v>1618</v>
      </c>
      <c r="P418" s="3" t="s">
        <v>3753</v>
      </c>
      <c r="Q418" s="15" t="s">
        <v>2783</v>
      </c>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t="s">
        <v>3175</v>
      </c>
      <c r="DQ418" s="11" t="s">
        <v>3175</v>
      </c>
    </row>
    <row r="419" spans="13:121" x14ac:dyDescent="0.25">
      <c r="M419" s="3" t="s">
        <v>93</v>
      </c>
      <c r="N419" s="3" t="s">
        <v>914</v>
      </c>
      <c r="O419" s="3" t="s">
        <v>1618</v>
      </c>
      <c r="P419" s="3" t="s">
        <v>3754</v>
      </c>
      <c r="Q419" s="15" t="s">
        <v>2758</v>
      </c>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t="s">
        <v>3176</v>
      </c>
      <c r="DQ419" s="11" t="s">
        <v>3176</v>
      </c>
    </row>
    <row r="420" spans="13:121" x14ac:dyDescent="0.25">
      <c r="M420" s="3" t="s">
        <v>94</v>
      </c>
      <c r="N420" s="3" t="s">
        <v>952</v>
      </c>
      <c r="O420" s="3" t="s">
        <v>1618</v>
      </c>
      <c r="P420" s="3" t="s">
        <v>3755</v>
      </c>
      <c r="Q420" s="15" t="s">
        <v>2782</v>
      </c>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t="s">
        <v>3177</v>
      </c>
      <c r="DQ420" s="11" t="s">
        <v>3177</v>
      </c>
    </row>
    <row r="421" spans="13:121" x14ac:dyDescent="0.25">
      <c r="M421" s="3" t="s">
        <v>635</v>
      </c>
      <c r="N421" s="3" t="s">
        <v>1610</v>
      </c>
      <c r="O421" s="3" t="s">
        <v>1899</v>
      </c>
      <c r="P421" s="3" t="s">
        <v>3756</v>
      </c>
      <c r="Q421" s="15" t="s">
        <v>2785</v>
      </c>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t="s">
        <v>3178</v>
      </c>
      <c r="DQ421" s="11" t="s">
        <v>3178</v>
      </c>
    </row>
    <row r="422" spans="13:121" x14ac:dyDescent="0.25">
      <c r="M422" s="3" t="s">
        <v>635</v>
      </c>
      <c r="N422" s="3" t="s">
        <v>1651</v>
      </c>
      <c r="O422" s="3" t="s">
        <v>1899</v>
      </c>
      <c r="P422" s="3" t="s">
        <v>3757</v>
      </c>
      <c r="Q422" s="15" t="s">
        <v>2785</v>
      </c>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t="s">
        <v>3179</v>
      </c>
      <c r="DQ422" s="11" t="s">
        <v>3179</v>
      </c>
    </row>
    <row r="423" spans="13:121" x14ac:dyDescent="0.25">
      <c r="M423" s="3" t="s">
        <v>94</v>
      </c>
      <c r="N423" s="3" t="s">
        <v>952</v>
      </c>
      <c r="O423" s="3" t="s">
        <v>1899</v>
      </c>
      <c r="P423" s="3" t="s">
        <v>3758</v>
      </c>
      <c r="Q423" s="15" t="s">
        <v>2784</v>
      </c>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t="s">
        <v>3180</v>
      </c>
      <c r="DQ423" s="11" t="s">
        <v>3180</v>
      </c>
    </row>
    <row r="424" spans="13:121" x14ac:dyDescent="0.25">
      <c r="M424" s="3" t="s">
        <v>635</v>
      </c>
      <c r="N424" s="3" t="s">
        <v>1610</v>
      </c>
      <c r="O424" s="3" t="s">
        <v>1731</v>
      </c>
      <c r="P424" s="3" t="s">
        <v>3759</v>
      </c>
      <c r="Q424" s="15" t="s">
        <v>2787</v>
      </c>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t="s">
        <v>3181</v>
      </c>
      <c r="DQ424" s="11" t="s">
        <v>3181</v>
      </c>
    </row>
    <row r="425" spans="13:121" x14ac:dyDescent="0.25">
      <c r="M425" s="3" t="s">
        <v>635</v>
      </c>
      <c r="N425" s="3" t="s">
        <v>1651</v>
      </c>
      <c r="O425" s="3" t="s">
        <v>1731</v>
      </c>
      <c r="P425" s="3" t="s">
        <v>3760</v>
      </c>
      <c r="Q425" s="15" t="s">
        <v>2787</v>
      </c>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t="s">
        <v>3182</v>
      </c>
      <c r="DQ425" s="11" t="s">
        <v>3182</v>
      </c>
    </row>
    <row r="426" spans="13:121" x14ac:dyDescent="0.25">
      <c r="M426" s="3" t="s">
        <v>94</v>
      </c>
      <c r="N426" s="3" t="s">
        <v>952</v>
      </c>
      <c r="O426" s="3" t="s">
        <v>1731</v>
      </c>
      <c r="P426" s="3" t="s">
        <v>3761</v>
      </c>
      <c r="Q426" s="15" t="s">
        <v>2786</v>
      </c>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t="s">
        <v>3183</v>
      </c>
      <c r="DQ426" s="11" t="s">
        <v>3183</v>
      </c>
    </row>
    <row r="427" spans="13:121" x14ac:dyDescent="0.25">
      <c r="M427" s="3" t="s">
        <v>635</v>
      </c>
      <c r="N427" s="3" t="s">
        <v>1610</v>
      </c>
      <c r="O427" s="3" t="s">
        <v>1875</v>
      </c>
      <c r="P427" s="3" t="s">
        <v>3762</v>
      </c>
      <c r="Q427" s="15" t="s">
        <v>2789</v>
      </c>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t="s">
        <v>3184</v>
      </c>
      <c r="DQ427" s="11" t="s">
        <v>3184</v>
      </c>
    </row>
    <row r="428" spans="13:121" x14ac:dyDescent="0.25">
      <c r="M428" s="3" t="s">
        <v>635</v>
      </c>
      <c r="N428" s="3" t="s">
        <v>1651</v>
      </c>
      <c r="O428" s="3" t="s">
        <v>1875</v>
      </c>
      <c r="P428" s="3" t="s">
        <v>3763</v>
      </c>
      <c r="Q428" s="15" t="s">
        <v>2789</v>
      </c>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t="s">
        <v>3185</v>
      </c>
      <c r="DQ428" s="11" t="s">
        <v>3185</v>
      </c>
    </row>
    <row r="429" spans="13:121" x14ac:dyDescent="0.25">
      <c r="M429" s="3" t="s">
        <v>94</v>
      </c>
      <c r="N429" s="3" t="s">
        <v>952</v>
      </c>
      <c r="O429" s="3" t="s">
        <v>1875</v>
      </c>
      <c r="P429" s="3" t="s">
        <v>3764</v>
      </c>
      <c r="Q429" s="15" t="s">
        <v>2788</v>
      </c>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t="s">
        <v>3186</v>
      </c>
      <c r="DQ429" s="11" t="s">
        <v>3186</v>
      </c>
    </row>
    <row r="430" spans="13:121" x14ac:dyDescent="0.25">
      <c r="M430" s="3" t="s">
        <v>635</v>
      </c>
      <c r="N430" s="3" t="s">
        <v>1610</v>
      </c>
      <c r="O430" s="3" t="s">
        <v>2003</v>
      </c>
      <c r="P430" s="3" t="s">
        <v>3765</v>
      </c>
      <c r="Q430" s="15" t="s">
        <v>2791</v>
      </c>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t="s">
        <v>3187</v>
      </c>
      <c r="DQ430" s="11" t="s">
        <v>3187</v>
      </c>
    </row>
    <row r="431" spans="13:121" x14ac:dyDescent="0.25">
      <c r="M431" s="3" t="s">
        <v>635</v>
      </c>
      <c r="N431" s="3" t="s">
        <v>1651</v>
      </c>
      <c r="O431" s="3" t="s">
        <v>2003</v>
      </c>
      <c r="P431" s="3" t="s">
        <v>3766</v>
      </c>
      <c r="Q431" s="15" t="s">
        <v>2791</v>
      </c>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t="s">
        <v>3188</v>
      </c>
      <c r="DQ431" s="11" t="s">
        <v>3188</v>
      </c>
    </row>
    <row r="432" spans="13:121" x14ac:dyDescent="0.25">
      <c r="M432" s="3" t="s">
        <v>94</v>
      </c>
      <c r="N432" s="3" t="s">
        <v>952</v>
      </c>
      <c r="O432" s="3" t="s">
        <v>2003</v>
      </c>
      <c r="P432" s="3" t="s">
        <v>3767</v>
      </c>
      <c r="Q432" s="15" t="s">
        <v>2790</v>
      </c>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t="s">
        <v>3189</v>
      </c>
      <c r="DQ432" s="11" t="s">
        <v>3189</v>
      </c>
    </row>
    <row r="433" spans="13:121" x14ac:dyDescent="0.25">
      <c r="M433" s="3" t="s">
        <v>635</v>
      </c>
      <c r="N433" s="3" t="s">
        <v>1610</v>
      </c>
      <c r="O433" s="3" t="s">
        <v>1819</v>
      </c>
      <c r="P433" s="3" t="s">
        <v>3768</v>
      </c>
      <c r="Q433" s="15" t="s">
        <v>2793</v>
      </c>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t="s">
        <v>3190</v>
      </c>
      <c r="DQ433" s="11" t="s">
        <v>3190</v>
      </c>
    </row>
    <row r="434" spans="13:121" x14ac:dyDescent="0.25">
      <c r="M434" s="3" t="s">
        <v>635</v>
      </c>
      <c r="N434" s="3" t="s">
        <v>1651</v>
      </c>
      <c r="O434" s="3" t="s">
        <v>1819</v>
      </c>
      <c r="P434" s="3" t="s">
        <v>3769</v>
      </c>
      <c r="Q434" s="15" t="s">
        <v>2793</v>
      </c>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t="s">
        <v>3191</v>
      </c>
      <c r="DQ434" s="11" t="s">
        <v>3191</v>
      </c>
    </row>
    <row r="435" spans="13:121" x14ac:dyDescent="0.25">
      <c r="M435" s="3" t="s">
        <v>94</v>
      </c>
      <c r="N435" s="3" t="s">
        <v>952</v>
      </c>
      <c r="O435" s="3" t="s">
        <v>1819</v>
      </c>
      <c r="P435" s="3" t="s">
        <v>3770</v>
      </c>
      <c r="Q435" s="15" t="s">
        <v>2792</v>
      </c>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t="s">
        <v>3192</v>
      </c>
      <c r="DQ435" s="11" t="s">
        <v>3192</v>
      </c>
    </row>
    <row r="436" spans="13:121" x14ac:dyDescent="0.25">
      <c r="M436" s="3" t="s">
        <v>635</v>
      </c>
      <c r="N436" s="3" t="s">
        <v>1610</v>
      </c>
      <c r="O436" s="3" t="s">
        <v>1778</v>
      </c>
      <c r="P436" s="3" t="s">
        <v>3771</v>
      </c>
      <c r="Q436" s="15" t="s">
        <v>2795</v>
      </c>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t="s">
        <v>3193</v>
      </c>
      <c r="DQ436" s="11" t="s">
        <v>3193</v>
      </c>
    </row>
    <row r="437" spans="13:121" x14ac:dyDescent="0.25">
      <c r="M437" s="3" t="s">
        <v>635</v>
      </c>
      <c r="N437" s="3" t="s">
        <v>1651</v>
      </c>
      <c r="O437" s="3" t="s">
        <v>1778</v>
      </c>
      <c r="P437" s="3" t="s">
        <v>3772</v>
      </c>
      <c r="Q437" s="15" t="s">
        <v>2795</v>
      </c>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t="s">
        <v>3194</v>
      </c>
      <c r="DQ437" s="11" t="s">
        <v>3194</v>
      </c>
    </row>
    <row r="438" spans="13:121" x14ac:dyDescent="0.25">
      <c r="M438" s="3" t="s">
        <v>94</v>
      </c>
      <c r="N438" s="3" t="s">
        <v>952</v>
      </c>
      <c r="O438" s="3" t="s">
        <v>1778</v>
      </c>
      <c r="P438" s="3" t="s">
        <v>3773</v>
      </c>
      <c r="Q438" s="15" t="s">
        <v>2794</v>
      </c>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t="s">
        <v>3195</v>
      </c>
      <c r="DQ438" s="11" t="s">
        <v>3195</v>
      </c>
    </row>
    <row r="439" spans="13:121" x14ac:dyDescent="0.25">
      <c r="M439" s="3" t="s">
        <v>635</v>
      </c>
      <c r="N439" s="3" t="s">
        <v>1610</v>
      </c>
      <c r="O439" s="3" t="s">
        <v>2031</v>
      </c>
      <c r="P439" s="3" t="s">
        <v>3774</v>
      </c>
      <c r="Q439" s="15" t="s">
        <v>2797</v>
      </c>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t="s">
        <v>3196</v>
      </c>
      <c r="DQ439" s="11" t="s">
        <v>3196</v>
      </c>
    </row>
    <row r="440" spans="13:121" x14ac:dyDescent="0.25">
      <c r="M440" s="3" t="s">
        <v>635</v>
      </c>
      <c r="N440" s="3" t="s">
        <v>1651</v>
      </c>
      <c r="O440" s="3" t="s">
        <v>2031</v>
      </c>
      <c r="P440" s="3" t="s">
        <v>3775</v>
      </c>
      <c r="Q440" s="15" t="s">
        <v>2797</v>
      </c>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t="s">
        <v>3197</v>
      </c>
      <c r="DQ440" s="11" t="s">
        <v>3197</v>
      </c>
    </row>
    <row r="441" spans="13:121" x14ac:dyDescent="0.25">
      <c r="M441" s="3" t="s">
        <v>94</v>
      </c>
      <c r="N441" s="3" t="s">
        <v>952</v>
      </c>
      <c r="O441" s="3" t="s">
        <v>2031</v>
      </c>
      <c r="P441" s="3" t="s">
        <v>3776</v>
      </c>
      <c r="Q441" s="15" t="s">
        <v>2796</v>
      </c>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t="s">
        <v>3198</v>
      </c>
      <c r="DQ441" s="11" t="s">
        <v>3198</v>
      </c>
    </row>
    <row r="442" spans="13:121" x14ac:dyDescent="0.25">
      <c r="M442" s="3" t="s">
        <v>635</v>
      </c>
      <c r="N442" s="3" t="s">
        <v>1610</v>
      </c>
      <c r="O442" s="3" t="s">
        <v>2086</v>
      </c>
      <c r="P442" s="3" t="s">
        <v>3777</v>
      </c>
      <c r="Q442" s="15" t="s">
        <v>2799</v>
      </c>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t="s">
        <v>3199</v>
      </c>
      <c r="DQ442" s="11" t="s">
        <v>3199</v>
      </c>
    </row>
    <row r="443" spans="13:121" x14ac:dyDescent="0.25">
      <c r="M443" s="3" t="s">
        <v>635</v>
      </c>
      <c r="N443" s="3" t="s">
        <v>1651</v>
      </c>
      <c r="O443" s="3" t="s">
        <v>2086</v>
      </c>
      <c r="P443" s="3" t="s">
        <v>3778</v>
      </c>
      <c r="Q443" s="15" t="s">
        <v>2799</v>
      </c>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t="s">
        <v>3200</v>
      </c>
      <c r="DQ443" s="11" t="s">
        <v>3200</v>
      </c>
    </row>
    <row r="444" spans="13:121" x14ac:dyDescent="0.25">
      <c r="M444" s="3" t="s">
        <v>94</v>
      </c>
      <c r="N444" s="3" t="s">
        <v>952</v>
      </c>
      <c r="O444" s="3" t="s">
        <v>2086</v>
      </c>
      <c r="P444" s="3" t="s">
        <v>3779</v>
      </c>
      <c r="Q444" s="15" t="s">
        <v>2798</v>
      </c>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t="s">
        <v>3201</v>
      </c>
      <c r="DQ444" s="11" t="s">
        <v>3201</v>
      </c>
    </row>
    <row r="445" spans="13:121" x14ac:dyDescent="0.25">
      <c r="M445" s="3" t="s">
        <v>635</v>
      </c>
      <c r="N445" s="3" t="s">
        <v>1610</v>
      </c>
      <c r="O445" s="3" t="s">
        <v>1850</v>
      </c>
      <c r="P445" s="3" t="s">
        <v>3780</v>
      </c>
      <c r="Q445" s="15" t="s">
        <v>2801</v>
      </c>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t="s">
        <v>3202</v>
      </c>
      <c r="DQ445" s="11" t="s">
        <v>3202</v>
      </c>
    </row>
    <row r="446" spans="13:121" x14ac:dyDescent="0.25">
      <c r="M446" s="3" t="s">
        <v>635</v>
      </c>
      <c r="N446" s="3" t="s">
        <v>1651</v>
      </c>
      <c r="O446" s="3" t="s">
        <v>1850</v>
      </c>
      <c r="P446" s="3" t="s">
        <v>3781</v>
      </c>
      <c r="Q446" s="15" t="s">
        <v>2801</v>
      </c>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t="s">
        <v>3203</v>
      </c>
      <c r="DQ446" s="11" t="s">
        <v>3203</v>
      </c>
    </row>
    <row r="447" spans="13:121" x14ac:dyDescent="0.25">
      <c r="M447" s="3" t="s">
        <v>94</v>
      </c>
      <c r="N447" s="3" t="s">
        <v>952</v>
      </c>
      <c r="O447" s="3" t="s">
        <v>1850</v>
      </c>
      <c r="P447" s="3" t="s">
        <v>3782</v>
      </c>
      <c r="Q447" s="15" t="s">
        <v>2800</v>
      </c>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t="s">
        <v>3204</v>
      </c>
      <c r="DQ447" s="11" t="s">
        <v>3204</v>
      </c>
    </row>
    <row r="448" spans="13:121" x14ac:dyDescent="0.25">
      <c r="M448" s="3" t="s">
        <v>635</v>
      </c>
      <c r="N448" s="3" t="s">
        <v>1610</v>
      </c>
      <c r="O448" s="3" t="s">
        <v>2055</v>
      </c>
      <c r="P448" s="3" t="s">
        <v>3783</v>
      </c>
      <c r="Q448" s="15" t="s">
        <v>2803</v>
      </c>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t="s">
        <v>3205</v>
      </c>
      <c r="DQ448" s="11" t="s">
        <v>3205</v>
      </c>
    </row>
    <row r="449" spans="13:121" x14ac:dyDescent="0.25">
      <c r="M449" s="3" t="s">
        <v>635</v>
      </c>
      <c r="N449" s="3" t="s">
        <v>1651</v>
      </c>
      <c r="O449" s="3" t="s">
        <v>2055</v>
      </c>
      <c r="P449" s="3" t="s">
        <v>3784</v>
      </c>
      <c r="Q449" s="15" t="s">
        <v>2803</v>
      </c>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t="s">
        <v>3206</v>
      </c>
      <c r="DQ449" s="11" t="s">
        <v>3206</v>
      </c>
    </row>
    <row r="450" spans="13:121" x14ac:dyDescent="0.25">
      <c r="M450" s="3" t="s">
        <v>94</v>
      </c>
      <c r="N450" s="3" t="s">
        <v>952</v>
      </c>
      <c r="O450" s="3" t="s">
        <v>2055</v>
      </c>
      <c r="P450" s="3" t="s">
        <v>3785</v>
      </c>
      <c r="Q450" s="15" t="s">
        <v>2802</v>
      </c>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t="s">
        <v>3207</v>
      </c>
      <c r="DQ450" s="11" t="s">
        <v>3207</v>
      </c>
    </row>
    <row r="451" spans="13:121" x14ac:dyDescent="0.25">
      <c r="M451" s="3" t="s">
        <v>635</v>
      </c>
      <c r="N451" s="3" t="s">
        <v>1610</v>
      </c>
      <c r="O451" s="3" t="s">
        <v>1698</v>
      </c>
      <c r="P451" s="3" t="s">
        <v>3786</v>
      </c>
      <c r="Q451" s="15" t="s">
        <v>2805</v>
      </c>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t="s">
        <v>3208</v>
      </c>
      <c r="DQ451" s="11" t="s">
        <v>3208</v>
      </c>
    </row>
    <row r="452" spans="13:121" x14ac:dyDescent="0.25">
      <c r="M452" s="3" t="s">
        <v>635</v>
      </c>
      <c r="N452" s="3" t="s">
        <v>1651</v>
      </c>
      <c r="O452" s="3" t="s">
        <v>1698</v>
      </c>
      <c r="P452" s="3" t="s">
        <v>3787</v>
      </c>
      <c r="Q452" s="15" t="s">
        <v>2805</v>
      </c>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t="s">
        <v>3209</v>
      </c>
      <c r="DQ452" s="11" t="s">
        <v>3209</v>
      </c>
    </row>
    <row r="453" spans="13:121" x14ac:dyDescent="0.25">
      <c r="M453" s="3" t="s">
        <v>94</v>
      </c>
      <c r="N453" s="3" t="s">
        <v>952</v>
      </c>
      <c r="O453" s="3" t="s">
        <v>1698</v>
      </c>
      <c r="P453" s="3" t="s">
        <v>3788</v>
      </c>
      <c r="Q453" s="15" t="s">
        <v>2804</v>
      </c>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t="s">
        <v>3210</v>
      </c>
      <c r="DQ453" s="11" t="s">
        <v>3210</v>
      </c>
    </row>
    <row r="454" spans="13:121" x14ac:dyDescent="0.25">
      <c r="M454" s="3" t="s">
        <v>635</v>
      </c>
      <c r="N454" s="3" t="s">
        <v>1610</v>
      </c>
      <c r="O454" s="3" t="s">
        <v>1697</v>
      </c>
      <c r="P454" s="3" t="s">
        <v>3789</v>
      </c>
      <c r="Q454" s="15" t="s">
        <v>2807</v>
      </c>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t="s">
        <v>3211</v>
      </c>
      <c r="DQ454" s="11" t="s">
        <v>3211</v>
      </c>
    </row>
    <row r="455" spans="13:121" x14ac:dyDescent="0.25">
      <c r="M455" s="3" t="s">
        <v>635</v>
      </c>
      <c r="N455" s="3" t="s">
        <v>1651</v>
      </c>
      <c r="O455" s="3" t="s">
        <v>1697</v>
      </c>
      <c r="P455" s="3" t="s">
        <v>3790</v>
      </c>
      <c r="Q455" s="15" t="s">
        <v>2807</v>
      </c>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t="s">
        <v>3212</v>
      </c>
      <c r="DQ455" s="11" t="s">
        <v>3212</v>
      </c>
    </row>
    <row r="456" spans="13:121" x14ac:dyDescent="0.25">
      <c r="M456" s="3" t="s">
        <v>94</v>
      </c>
      <c r="N456" s="3" t="s">
        <v>952</v>
      </c>
      <c r="O456" s="3" t="s">
        <v>1697</v>
      </c>
      <c r="P456" s="3" t="s">
        <v>3791</v>
      </c>
      <c r="Q456" s="15" t="s">
        <v>2806</v>
      </c>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t="s">
        <v>3213</v>
      </c>
      <c r="DQ456" s="11" t="s">
        <v>3213</v>
      </c>
    </row>
    <row r="457" spans="13:121" x14ac:dyDescent="0.25">
      <c r="M457" s="3" t="s">
        <v>635</v>
      </c>
      <c r="N457" s="3" t="s">
        <v>1610</v>
      </c>
      <c r="O457" s="3" t="s">
        <v>1824</v>
      </c>
      <c r="P457" s="3" t="s">
        <v>3792</v>
      </c>
      <c r="Q457" s="15" t="s">
        <v>2809</v>
      </c>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t="s">
        <v>3214</v>
      </c>
      <c r="DQ457" s="11" t="s">
        <v>3214</v>
      </c>
    </row>
    <row r="458" spans="13:121" x14ac:dyDescent="0.25">
      <c r="M458" s="3" t="s">
        <v>635</v>
      </c>
      <c r="N458" s="3" t="s">
        <v>1651</v>
      </c>
      <c r="O458" s="3" t="s">
        <v>1824</v>
      </c>
      <c r="P458" s="3" t="s">
        <v>3793</v>
      </c>
      <c r="Q458" s="15" t="s">
        <v>2809</v>
      </c>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t="s">
        <v>3215</v>
      </c>
      <c r="DQ458" s="11" t="s">
        <v>3215</v>
      </c>
    </row>
    <row r="459" spans="13:121" x14ac:dyDescent="0.25">
      <c r="M459" s="3" t="s">
        <v>94</v>
      </c>
      <c r="N459" s="3" t="s">
        <v>952</v>
      </c>
      <c r="O459" s="3" t="s">
        <v>1824</v>
      </c>
      <c r="P459" s="3" t="s">
        <v>3794</v>
      </c>
      <c r="Q459" s="15" t="s">
        <v>2808</v>
      </c>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t="s">
        <v>3216</v>
      </c>
      <c r="DQ459" s="11" t="s">
        <v>3216</v>
      </c>
    </row>
    <row r="460" spans="13:121" x14ac:dyDescent="0.25">
      <c r="M460" s="3" t="s">
        <v>635</v>
      </c>
      <c r="N460" s="3" t="s">
        <v>1610</v>
      </c>
      <c r="O460" s="3" t="s">
        <v>1755</v>
      </c>
      <c r="P460" s="3" t="s">
        <v>3795</v>
      </c>
      <c r="Q460" s="15" t="s">
        <v>2811</v>
      </c>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t="s">
        <v>3217</v>
      </c>
      <c r="DQ460" s="11" t="s">
        <v>3217</v>
      </c>
    </row>
    <row r="461" spans="13:121" x14ac:dyDescent="0.25">
      <c r="M461" s="3" t="s">
        <v>635</v>
      </c>
      <c r="N461" s="3" t="s">
        <v>1651</v>
      </c>
      <c r="O461" s="3" t="s">
        <v>1755</v>
      </c>
      <c r="P461" s="3" t="s">
        <v>3796</v>
      </c>
      <c r="Q461" s="15" t="s">
        <v>2811</v>
      </c>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t="s">
        <v>3218</v>
      </c>
      <c r="DQ461" s="11" t="s">
        <v>3218</v>
      </c>
    </row>
    <row r="462" spans="13:121" x14ac:dyDescent="0.25">
      <c r="M462" s="3" t="s">
        <v>94</v>
      </c>
      <c r="N462" s="3" t="s">
        <v>952</v>
      </c>
      <c r="O462" s="3" t="s">
        <v>1755</v>
      </c>
      <c r="P462" s="3" t="s">
        <v>3797</v>
      </c>
      <c r="Q462" s="15" t="s">
        <v>2810</v>
      </c>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t="s">
        <v>3219</v>
      </c>
      <c r="DQ462" s="11" t="s">
        <v>3219</v>
      </c>
    </row>
    <row r="463" spans="13:121" x14ac:dyDescent="0.25">
      <c r="M463" s="3" t="s">
        <v>635</v>
      </c>
      <c r="N463" s="3" t="s">
        <v>1610</v>
      </c>
      <c r="O463" s="3" t="s">
        <v>1653</v>
      </c>
      <c r="P463" s="3" t="s">
        <v>3798</v>
      </c>
      <c r="Q463" s="15" t="s">
        <v>2813</v>
      </c>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t="s">
        <v>3220</v>
      </c>
      <c r="DQ463" s="11" t="s">
        <v>3220</v>
      </c>
    </row>
    <row r="464" spans="13:121" x14ac:dyDescent="0.25">
      <c r="M464" s="3" t="s">
        <v>635</v>
      </c>
      <c r="N464" s="3" t="s">
        <v>1651</v>
      </c>
      <c r="O464" s="3" t="s">
        <v>1653</v>
      </c>
      <c r="P464" s="3" t="s">
        <v>3799</v>
      </c>
      <c r="Q464" s="15" t="s">
        <v>2813</v>
      </c>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t="s">
        <v>3221</v>
      </c>
      <c r="DQ464" s="11" t="s">
        <v>3221</v>
      </c>
    </row>
    <row r="465" spans="13:121" x14ac:dyDescent="0.25">
      <c r="M465" s="3" t="s">
        <v>94</v>
      </c>
      <c r="N465" s="3" t="s">
        <v>952</v>
      </c>
      <c r="O465" s="3" t="s">
        <v>1653</v>
      </c>
      <c r="P465" s="3" t="s">
        <v>3800</v>
      </c>
      <c r="Q465" s="15" t="s">
        <v>2812</v>
      </c>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t="s">
        <v>3222</v>
      </c>
      <c r="DQ465" s="11" t="s">
        <v>3222</v>
      </c>
    </row>
    <row r="466" spans="13:121" x14ac:dyDescent="0.25">
      <c r="M466" s="3" t="s">
        <v>635</v>
      </c>
      <c r="N466" s="3" t="s">
        <v>1610</v>
      </c>
      <c r="O466" s="3" t="s">
        <v>1724</v>
      </c>
      <c r="P466" s="3" t="s">
        <v>3801</v>
      </c>
      <c r="Q466" s="15" t="s">
        <v>2815</v>
      </c>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t="s">
        <v>3223</v>
      </c>
      <c r="DQ466" s="11" t="s">
        <v>3223</v>
      </c>
    </row>
    <row r="467" spans="13:121" x14ac:dyDescent="0.25">
      <c r="M467" s="3" t="s">
        <v>635</v>
      </c>
      <c r="N467" s="3" t="s">
        <v>1651</v>
      </c>
      <c r="O467" s="3" t="s">
        <v>1724</v>
      </c>
      <c r="P467" s="3" t="s">
        <v>3802</v>
      </c>
      <c r="Q467" s="15" t="s">
        <v>2815</v>
      </c>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t="s">
        <v>3224</v>
      </c>
      <c r="DQ467" s="11" t="s">
        <v>3224</v>
      </c>
    </row>
    <row r="468" spans="13:121" x14ac:dyDescent="0.25">
      <c r="M468" s="3" t="s">
        <v>94</v>
      </c>
      <c r="N468" s="3" t="s">
        <v>952</v>
      </c>
      <c r="O468" s="3" t="s">
        <v>1724</v>
      </c>
      <c r="P468" s="3" t="s">
        <v>3803</v>
      </c>
      <c r="Q468" s="15" t="s">
        <v>2814</v>
      </c>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t="s">
        <v>3225</v>
      </c>
      <c r="DQ468" s="11" t="s">
        <v>3225</v>
      </c>
    </row>
    <row r="469" spans="13:121" x14ac:dyDescent="0.25">
      <c r="M469" s="3" t="s">
        <v>635</v>
      </c>
      <c r="N469" s="3" t="s">
        <v>1610</v>
      </c>
      <c r="O469" s="3" t="s">
        <v>1614</v>
      </c>
      <c r="P469" s="3" t="s">
        <v>3804</v>
      </c>
      <c r="Q469" s="15" t="s">
        <v>2817</v>
      </c>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t="s">
        <v>3226</v>
      </c>
      <c r="DQ469" s="11" t="s">
        <v>3226</v>
      </c>
    </row>
    <row r="470" spans="13:121" x14ac:dyDescent="0.25">
      <c r="M470" s="3" t="s">
        <v>635</v>
      </c>
      <c r="N470" s="3" t="s">
        <v>1651</v>
      </c>
      <c r="O470" s="3" t="s">
        <v>1614</v>
      </c>
      <c r="P470" s="3" t="s">
        <v>3805</v>
      </c>
      <c r="Q470" s="15" t="s">
        <v>2817</v>
      </c>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t="s">
        <v>3227</v>
      </c>
      <c r="DQ470" s="11" t="s">
        <v>3227</v>
      </c>
    </row>
    <row r="471" spans="13:121" x14ac:dyDescent="0.25">
      <c r="M471" s="3" t="s">
        <v>94</v>
      </c>
      <c r="N471" s="3" t="s">
        <v>952</v>
      </c>
      <c r="O471" s="3" t="s">
        <v>1614</v>
      </c>
      <c r="P471" s="3" t="s">
        <v>3806</v>
      </c>
      <c r="Q471" s="15" t="s">
        <v>2816</v>
      </c>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t="s">
        <v>3228</v>
      </c>
      <c r="DQ471" s="11" t="s">
        <v>3228</v>
      </c>
    </row>
    <row r="472" spans="13:121" x14ac:dyDescent="0.25">
      <c r="M472" s="3" t="s">
        <v>635</v>
      </c>
      <c r="N472" s="3" t="s">
        <v>1610</v>
      </c>
      <c r="O472" s="3" t="s">
        <v>1969</v>
      </c>
      <c r="P472" s="3" t="s">
        <v>3807</v>
      </c>
      <c r="Q472" s="15" t="s">
        <v>2819</v>
      </c>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t="s">
        <v>3229</v>
      </c>
      <c r="DQ472" s="11" t="s">
        <v>3229</v>
      </c>
    </row>
    <row r="473" spans="13:121" x14ac:dyDescent="0.25">
      <c r="M473" s="3" t="s">
        <v>635</v>
      </c>
      <c r="N473" s="3" t="s">
        <v>1651</v>
      </c>
      <c r="O473" s="3" t="s">
        <v>1969</v>
      </c>
      <c r="P473" s="3" t="s">
        <v>3808</v>
      </c>
      <c r="Q473" s="15" t="s">
        <v>2819</v>
      </c>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t="s">
        <v>3230</v>
      </c>
      <c r="DQ473" s="11" t="s">
        <v>3230</v>
      </c>
    </row>
    <row r="474" spans="13:121" x14ac:dyDescent="0.25">
      <c r="M474" s="3" t="s">
        <v>94</v>
      </c>
      <c r="N474" s="3" t="s">
        <v>952</v>
      </c>
      <c r="O474" s="3" t="s">
        <v>1969</v>
      </c>
      <c r="P474" s="3" t="s">
        <v>3809</v>
      </c>
      <c r="Q474" s="15" t="s">
        <v>2818</v>
      </c>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t="s">
        <v>3231</v>
      </c>
      <c r="DQ474" s="11" t="s">
        <v>3231</v>
      </c>
    </row>
    <row r="475" spans="13:121" x14ac:dyDescent="0.25">
      <c r="M475" s="3" t="s">
        <v>635</v>
      </c>
      <c r="N475" s="3" t="s">
        <v>1610</v>
      </c>
      <c r="O475" s="3" t="s">
        <v>1931</v>
      </c>
      <c r="P475" s="3" t="s">
        <v>3810</v>
      </c>
      <c r="Q475" s="15" t="s">
        <v>2821</v>
      </c>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t="s">
        <v>3232</v>
      </c>
      <c r="DQ475" s="11" t="s">
        <v>3232</v>
      </c>
    </row>
    <row r="476" spans="13:121" x14ac:dyDescent="0.25">
      <c r="M476" s="3" t="s">
        <v>635</v>
      </c>
      <c r="N476" s="3" t="s">
        <v>1651</v>
      </c>
      <c r="O476" s="3" t="s">
        <v>1931</v>
      </c>
      <c r="P476" s="3" t="s">
        <v>3811</v>
      </c>
      <c r="Q476" s="15" t="s">
        <v>2821</v>
      </c>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t="s">
        <v>3233</v>
      </c>
      <c r="DQ476" s="11" t="s">
        <v>3233</v>
      </c>
    </row>
    <row r="477" spans="13:121" x14ac:dyDescent="0.25">
      <c r="M477" s="3" t="s">
        <v>94</v>
      </c>
      <c r="N477" s="3" t="s">
        <v>952</v>
      </c>
      <c r="O477" s="3" t="s">
        <v>1931</v>
      </c>
      <c r="P477" s="3" t="s">
        <v>3812</v>
      </c>
      <c r="Q477" s="15" t="s">
        <v>2820</v>
      </c>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t="s">
        <v>3234</v>
      </c>
      <c r="DQ477" s="11" t="s">
        <v>3234</v>
      </c>
    </row>
    <row r="478" spans="13:121" x14ac:dyDescent="0.25">
      <c r="M478" s="3" t="s">
        <v>635</v>
      </c>
      <c r="N478" s="3" t="s">
        <v>1610</v>
      </c>
      <c r="O478" s="3" t="s">
        <v>1973</v>
      </c>
      <c r="P478" s="3" t="s">
        <v>3813</v>
      </c>
      <c r="Q478" s="15" t="s">
        <v>2822</v>
      </c>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t="s">
        <v>3235</v>
      </c>
      <c r="DQ478" s="11" t="s">
        <v>3235</v>
      </c>
    </row>
    <row r="479" spans="13:121" x14ac:dyDescent="0.25">
      <c r="M479" s="3" t="s">
        <v>635</v>
      </c>
      <c r="N479" s="3" t="s">
        <v>1651</v>
      </c>
      <c r="O479" s="3" t="s">
        <v>1973</v>
      </c>
      <c r="P479" s="3" t="s">
        <v>3814</v>
      </c>
      <c r="Q479" s="15" t="s">
        <v>2822</v>
      </c>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t="s">
        <v>3236</v>
      </c>
      <c r="DQ479" s="11" t="s">
        <v>3236</v>
      </c>
    </row>
    <row r="480" spans="13:121" x14ac:dyDescent="0.25">
      <c r="M480" s="3" t="s">
        <v>635</v>
      </c>
      <c r="N480" s="3" t="s">
        <v>1610</v>
      </c>
      <c r="O480" s="3" t="s">
        <v>1904</v>
      </c>
      <c r="P480" s="3" t="s">
        <v>3815</v>
      </c>
      <c r="Q480" s="15" t="s">
        <v>2823</v>
      </c>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t="s">
        <v>3237</v>
      </c>
      <c r="DQ480" s="11" t="s">
        <v>3237</v>
      </c>
    </row>
    <row r="481" spans="13:121" x14ac:dyDescent="0.25">
      <c r="M481" s="3" t="s">
        <v>635</v>
      </c>
      <c r="N481" s="3" t="s">
        <v>1651</v>
      </c>
      <c r="O481" s="3" t="s">
        <v>1904</v>
      </c>
      <c r="P481" s="3" t="s">
        <v>3816</v>
      </c>
      <c r="Q481" s="15" t="s">
        <v>2823</v>
      </c>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t="s">
        <v>3238</v>
      </c>
      <c r="DQ481" s="11" t="s">
        <v>3238</v>
      </c>
    </row>
    <row r="482" spans="13:121" x14ac:dyDescent="0.25">
      <c r="M482" s="3" t="s">
        <v>635</v>
      </c>
      <c r="N482" s="3" t="s">
        <v>1610</v>
      </c>
      <c r="O482" s="3" t="s">
        <v>2015</v>
      </c>
      <c r="P482" s="3" t="s">
        <v>3817</v>
      </c>
      <c r="Q482" s="15" t="s">
        <v>2824</v>
      </c>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t="s">
        <v>3239</v>
      </c>
      <c r="DQ482" s="11" t="s">
        <v>3239</v>
      </c>
    </row>
    <row r="483" spans="13:121" x14ac:dyDescent="0.25">
      <c r="M483" s="3" t="s">
        <v>635</v>
      </c>
      <c r="N483" s="3" t="s">
        <v>1651</v>
      </c>
      <c r="O483" s="3" t="s">
        <v>2015</v>
      </c>
      <c r="P483" s="3" t="s">
        <v>3818</v>
      </c>
      <c r="Q483" s="15" t="s">
        <v>2824</v>
      </c>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t="s">
        <v>3240</v>
      </c>
      <c r="DQ483" s="11" t="s">
        <v>3240</v>
      </c>
    </row>
    <row r="484" spans="13:121" x14ac:dyDescent="0.25">
      <c r="M484" s="3" t="s">
        <v>635</v>
      </c>
      <c r="N484" s="3" t="s">
        <v>1610</v>
      </c>
      <c r="O484" s="3" t="s">
        <v>1996</v>
      </c>
      <c r="P484" s="3" t="s">
        <v>3819</v>
      </c>
      <c r="Q484" s="15" t="s">
        <v>2825</v>
      </c>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t="s">
        <v>3241</v>
      </c>
      <c r="DQ484" s="11" t="s">
        <v>3241</v>
      </c>
    </row>
    <row r="485" spans="13:121" x14ac:dyDescent="0.25">
      <c r="M485" s="3" t="s">
        <v>635</v>
      </c>
      <c r="N485" s="3" t="s">
        <v>1651</v>
      </c>
      <c r="O485" s="3" t="s">
        <v>1996</v>
      </c>
      <c r="P485" s="3" t="s">
        <v>3820</v>
      </c>
      <c r="Q485" s="15" t="s">
        <v>2825</v>
      </c>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t="s">
        <v>3242</v>
      </c>
      <c r="DQ485" s="11" t="s">
        <v>3242</v>
      </c>
    </row>
    <row r="486" spans="13:121" x14ac:dyDescent="0.25">
      <c r="M486" s="3" t="s">
        <v>635</v>
      </c>
      <c r="N486" s="3" t="s">
        <v>1610</v>
      </c>
      <c r="O486" s="3" t="s">
        <v>1736</v>
      </c>
      <c r="P486" s="3" t="s">
        <v>3821</v>
      </c>
      <c r="Q486" s="15" t="s">
        <v>2826</v>
      </c>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t="s">
        <v>3243</v>
      </c>
      <c r="DQ486" s="11" t="s">
        <v>3243</v>
      </c>
    </row>
    <row r="487" spans="13:121" x14ac:dyDescent="0.25">
      <c r="M487" s="3" t="s">
        <v>635</v>
      </c>
      <c r="N487" s="3" t="s">
        <v>1651</v>
      </c>
      <c r="O487" s="3" t="s">
        <v>1736</v>
      </c>
      <c r="P487" s="3" t="s">
        <v>3822</v>
      </c>
      <c r="Q487" s="15" t="s">
        <v>2826</v>
      </c>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t="s">
        <v>3244</v>
      </c>
      <c r="DQ487" s="11" t="s">
        <v>3244</v>
      </c>
    </row>
    <row r="488" spans="13:121" x14ac:dyDescent="0.25">
      <c r="M488" s="3" t="s">
        <v>635</v>
      </c>
      <c r="N488" s="3" t="s">
        <v>1610</v>
      </c>
      <c r="O488" s="3" t="s">
        <v>1729</v>
      </c>
      <c r="P488" s="3" t="s">
        <v>3823</v>
      </c>
      <c r="Q488" s="15" t="s">
        <v>2827</v>
      </c>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t="s">
        <v>3245</v>
      </c>
      <c r="DQ488" s="11" t="s">
        <v>3245</v>
      </c>
    </row>
    <row r="489" spans="13:121" x14ac:dyDescent="0.25">
      <c r="M489" s="3" t="s">
        <v>635</v>
      </c>
      <c r="N489" s="3" t="s">
        <v>1651</v>
      </c>
      <c r="O489" s="3" t="s">
        <v>1729</v>
      </c>
      <c r="P489" s="3" t="s">
        <v>3824</v>
      </c>
      <c r="Q489" s="15" t="s">
        <v>2827</v>
      </c>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t="s">
        <v>3246</v>
      </c>
      <c r="DQ489" s="11" t="s">
        <v>3246</v>
      </c>
    </row>
    <row r="490" spans="13:121" x14ac:dyDescent="0.25">
      <c r="M490" s="3" t="s">
        <v>635</v>
      </c>
      <c r="N490" s="3" t="s">
        <v>1610</v>
      </c>
      <c r="O490" s="3" t="s">
        <v>2046</v>
      </c>
      <c r="P490" s="3" t="s">
        <v>3825</v>
      </c>
      <c r="Q490" s="15" t="s">
        <v>2828</v>
      </c>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t="s">
        <v>3247</v>
      </c>
      <c r="DQ490" s="11" t="s">
        <v>3247</v>
      </c>
    </row>
    <row r="491" spans="13:121" x14ac:dyDescent="0.25">
      <c r="M491" s="3" t="s">
        <v>635</v>
      </c>
      <c r="N491" s="3" t="s">
        <v>1651</v>
      </c>
      <c r="O491" s="3" t="s">
        <v>2046</v>
      </c>
      <c r="P491" s="3" t="s">
        <v>3826</v>
      </c>
      <c r="Q491" s="15" t="s">
        <v>2828</v>
      </c>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t="s">
        <v>3248</v>
      </c>
      <c r="DQ491" s="11" t="s">
        <v>3248</v>
      </c>
    </row>
    <row r="492" spans="13:121" x14ac:dyDescent="0.25">
      <c r="M492" s="3" t="s">
        <v>635</v>
      </c>
      <c r="N492" s="3" t="s">
        <v>1610</v>
      </c>
      <c r="O492" s="3" t="s">
        <v>2088</v>
      </c>
      <c r="P492" s="3" t="s">
        <v>3827</v>
      </c>
      <c r="Q492" s="15" t="s">
        <v>2829</v>
      </c>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t="s">
        <v>3249</v>
      </c>
      <c r="DQ492" s="11" t="s">
        <v>3249</v>
      </c>
    </row>
    <row r="493" spans="13:121" x14ac:dyDescent="0.25">
      <c r="M493" s="3" t="s">
        <v>635</v>
      </c>
      <c r="N493" s="3" t="s">
        <v>1651</v>
      </c>
      <c r="O493" s="3" t="s">
        <v>2088</v>
      </c>
      <c r="P493" s="3" t="s">
        <v>3828</v>
      </c>
      <c r="Q493" s="15" t="s">
        <v>2829</v>
      </c>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t="s">
        <v>3250</v>
      </c>
      <c r="DQ493" s="11" t="s">
        <v>3250</v>
      </c>
    </row>
    <row r="494" spans="13:121" x14ac:dyDescent="0.25">
      <c r="M494" s="3" t="s">
        <v>635</v>
      </c>
      <c r="N494" s="3" t="s">
        <v>1610</v>
      </c>
      <c r="O494" s="3" t="s">
        <v>2075</v>
      </c>
      <c r="P494" s="3" t="s">
        <v>3829</v>
      </c>
      <c r="Q494" s="15" t="s">
        <v>2830</v>
      </c>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t="s">
        <v>3251</v>
      </c>
      <c r="DQ494" s="11" t="s">
        <v>3251</v>
      </c>
    </row>
    <row r="495" spans="13:121" x14ac:dyDescent="0.25">
      <c r="M495" s="3" t="s">
        <v>635</v>
      </c>
      <c r="N495" s="3" t="s">
        <v>1651</v>
      </c>
      <c r="O495" s="3" t="s">
        <v>2075</v>
      </c>
      <c r="P495" s="3" t="s">
        <v>3830</v>
      </c>
      <c r="Q495" s="15" t="s">
        <v>2830</v>
      </c>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t="s">
        <v>3252</v>
      </c>
      <c r="DQ495" s="11" t="s">
        <v>3252</v>
      </c>
    </row>
    <row r="496" spans="13:121" x14ac:dyDescent="0.25">
      <c r="M496" s="3" t="s">
        <v>635</v>
      </c>
      <c r="N496" s="3" t="s">
        <v>1610</v>
      </c>
      <c r="O496" s="3" t="s">
        <v>1655</v>
      </c>
      <c r="P496" s="3" t="s">
        <v>3831</v>
      </c>
      <c r="Q496" s="15" t="s">
        <v>2831</v>
      </c>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t="s">
        <v>3253</v>
      </c>
      <c r="DQ496" s="11" t="s">
        <v>3253</v>
      </c>
    </row>
    <row r="497" spans="13:121" x14ac:dyDescent="0.25">
      <c r="M497" s="3" t="s">
        <v>635</v>
      </c>
      <c r="N497" s="3" t="s">
        <v>1651</v>
      </c>
      <c r="O497" s="3" t="s">
        <v>1655</v>
      </c>
      <c r="P497" s="3" t="s">
        <v>3832</v>
      </c>
      <c r="Q497" s="15" t="s">
        <v>2831</v>
      </c>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t="s">
        <v>3254</v>
      </c>
      <c r="DQ497" s="11" t="s">
        <v>3254</v>
      </c>
    </row>
    <row r="498" spans="13:121" x14ac:dyDescent="0.25">
      <c r="M498" s="3" t="s">
        <v>635</v>
      </c>
      <c r="N498" s="3" t="s">
        <v>1610</v>
      </c>
      <c r="O498" s="3" t="s">
        <v>1691</v>
      </c>
      <c r="P498" s="3" t="s">
        <v>3833</v>
      </c>
      <c r="Q498" s="15" t="s">
        <v>2832</v>
      </c>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t="s">
        <v>3255</v>
      </c>
      <c r="DQ498" s="11" t="s">
        <v>3255</v>
      </c>
    </row>
    <row r="499" spans="13:121" x14ac:dyDescent="0.25">
      <c r="M499" s="3" t="s">
        <v>635</v>
      </c>
      <c r="N499" s="3" t="s">
        <v>1651</v>
      </c>
      <c r="O499" s="3" t="s">
        <v>1691</v>
      </c>
      <c r="P499" s="3" t="s">
        <v>3834</v>
      </c>
      <c r="Q499" s="15" t="s">
        <v>2832</v>
      </c>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t="s">
        <v>3256</v>
      </c>
      <c r="DQ499" s="11" t="s">
        <v>3256</v>
      </c>
    </row>
    <row r="500" spans="13:121" x14ac:dyDescent="0.25">
      <c r="M500" s="3" t="s">
        <v>635</v>
      </c>
      <c r="N500" s="3" t="s">
        <v>1610</v>
      </c>
      <c r="O500" s="3" t="s">
        <v>2090</v>
      </c>
      <c r="P500" s="3" t="s">
        <v>3835</v>
      </c>
      <c r="Q500" s="15" t="s">
        <v>2833</v>
      </c>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t="s">
        <v>3257</v>
      </c>
      <c r="DQ500" s="11" t="s">
        <v>3257</v>
      </c>
    </row>
    <row r="501" spans="13:121" x14ac:dyDescent="0.25">
      <c r="M501" s="3" t="s">
        <v>635</v>
      </c>
      <c r="N501" s="3" t="s">
        <v>1651</v>
      </c>
      <c r="O501" s="3" t="s">
        <v>2090</v>
      </c>
      <c r="P501" s="3" t="s">
        <v>3836</v>
      </c>
      <c r="Q501" s="15" t="s">
        <v>2833</v>
      </c>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t="s">
        <v>3258</v>
      </c>
      <c r="DQ501" s="11" t="s">
        <v>3258</v>
      </c>
    </row>
    <row r="502" spans="13:121" x14ac:dyDescent="0.25">
      <c r="M502" s="3" t="s">
        <v>635</v>
      </c>
      <c r="N502" s="3" t="s">
        <v>1610</v>
      </c>
      <c r="O502" s="3" t="s">
        <v>1949</v>
      </c>
      <c r="P502" s="3" t="s">
        <v>3837</v>
      </c>
      <c r="Q502" s="15" t="s">
        <v>2834</v>
      </c>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t="s">
        <v>3259</v>
      </c>
      <c r="DQ502" s="11" t="s">
        <v>3259</v>
      </c>
    </row>
    <row r="503" spans="13:121" x14ac:dyDescent="0.25">
      <c r="M503" s="3" t="s">
        <v>635</v>
      </c>
      <c r="N503" s="3" t="s">
        <v>1651</v>
      </c>
      <c r="O503" s="3" t="s">
        <v>1949</v>
      </c>
      <c r="P503" s="3" t="s">
        <v>3838</v>
      </c>
      <c r="Q503" s="15" t="s">
        <v>2834</v>
      </c>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t="s">
        <v>3260</v>
      </c>
      <c r="DQ503" s="11" t="s">
        <v>3260</v>
      </c>
    </row>
    <row r="504" spans="13:121" x14ac:dyDescent="0.25">
      <c r="M504" s="3" t="s">
        <v>635</v>
      </c>
      <c r="N504" s="3" t="s">
        <v>1610</v>
      </c>
      <c r="O504" s="3" t="s">
        <v>1993</v>
      </c>
      <c r="P504" s="3" t="s">
        <v>3839</v>
      </c>
      <c r="Q504" s="15" t="s">
        <v>2835</v>
      </c>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t="s">
        <v>3261</v>
      </c>
      <c r="DQ504" s="11" t="s">
        <v>3261</v>
      </c>
    </row>
    <row r="505" spans="13:121" x14ac:dyDescent="0.25">
      <c r="M505" s="3" t="s">
        <v>635</v>
      </c>
      <c r="N505" s="3" t="s">
        <v>1651</v>
      </c>
      <c r="O505" s="3" t="s">
        <v>1993</v>
      </c>
      <c r="P505" s="3" t="s">
        <v>3840</v>
      </c>
      <c r="Q505" s="15" t="s">
        <v>2835</v>
      </c>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t="s">
        <v>3262</v>
      </c>
      <c r="DQ505" s="11" t="s">
        <v>3262</v>
      </c>
    </row>
    <row r="506" spans="13:121" x14ac:dyDescent="0.25">
      <c r="M506" s="3" t="s">
        <v>635</v>
      </c>
      <c r="N506" s="3" t="s">
        <v>1610</v>
      </c>
      <c r="O506" s="3" t="s">
        <v>1726</v>
      </c>
      <c r="P506" s="3" t="s">
        <v>3841</v>
      </c>
      <c r="Q506" s="15" t="s">
        <v>2836</v>
      </c>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t="s">
        <v>3263</v>
      </c>
      <c r="DQ506" s="11" t="s">
        <v>3263</v>
      </c>
    </row>
    <row r="507" spans="13:121" x14ac:dyDescent="0.25">
      <c r="M507" s="3" t="s">
        <v>635</v>
      </c>
      <c r="N507" s="3" t="s">
        <v>1651</v>
      </c>
      <c r="O507" s="3" t="s">
        <v>1726</v>
      </c>
      <c r="P507" s="3" t="s">
        <v>3842</v>
      </c>
      <c r="Q507" s="15" t="s">
        <v>2836</v>
      </c>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t="s">
        <v>3264</v>
      </c>
      <c r="DQ507" s="11" t="s">
        <v>3264</v>
      </c>
    </row>
    <row r="508" spans="13:121" x14ac:dyDescent="0.25">
      <c r="M508" s="3" t="s">
        <v>635</v>
      </c>
      <c r="N508" s="3" t="s">
        <v>1610</v>
      </c>
      <c r="O508" s="3" t="s">
        <v>1944</v>
      </c>
      <c r="P508" s="3" t="s">
        <v>3843</v>
      </c>
      <c r="Q508" s="15" t="s">
        <v>2837</v>
      </c>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t="s">
        <v>3265</v>
      </c>
      <c r="DQ508" s="11" t="s">
        <v>3265</v>
      </c>
    </row>
    <row r="509" spans="13:121" x14ac:dyDescent="0.25">
      <c r="M509" s="3" t="s">
        <v>635</v>
      </c>
      <c r="N509" s="3" t="s">
        <v>1651</v>
      </c>
      <c r="O509" s="3" t="s">
        <v>1944</v>
      </c>
      <c r="P509" s="3" t="s">
        <v>3844</v>
      </c>
      <c r="Q509" s="15" t="s">
        <v>2837</v>
      </c>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t="s">
        <v>3266</v>
      </c>
      <c r="DQ509" s="11" t="s">
        <v>3266</v>
      </c>
    </row>
    <row r="510" spans="13:121" x14ac:dyDescent="0.25">
      <c r="M510" s="3" t="s">
        <v>635</v>
      </c>
      <c r="N510" s="3" t="s">
        <v>1610</v>
      </c>
      <c r="O510" s="3" t="s">
        <v>2005</v>
      </c>
      <c r="P510" s="3" t="s">
        <v>3845</v>
      </c>
      <c r="Q510" s="15" t="s">
        <v>2838</v>
      </c>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t="s">
        <v>3267</v>
      </c>
      <c r="DQ510" s="11" t="s">
        <v>3267</v>
      </c>
    </row>
    <row r="511" spans="13:121" x14ac:dyDescent="0.25">
      <c r="M511" s="3" t="s">
        <v>635</v>
      </c>
      <c r="N511" s="3" t="s">
        <v>1651</v>
      </c>
      <c r="O511" s="3" t="s">
        <v>2005</v>
      </c>
      <c r="P511" s="3" t="s">
        <v>3846</v>
      </c>
      <c r="Q511" s="15" t="s">
        <v>2838</v>
      </c>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t="s">
        <v>3268</v>
      </c>
      <c r="DQ511" s="11" t="s">
        <v>3268</v>
      </c>
    </row>
    <row r="512" spans="13:121" x14ac:dyDescent="0.25">
      <c r="M512" s="3" t="s">
        <v>635</v>
      </c>
      <c r="N512" s="3" t="s">
        <v>1610</v>
      </c>
      <c r="O512" s="3" t="s">
        <v>2067</v>
      </c>
      <c r="P512" s="3" t="s">
        <v>3847</v>
      </c>
      <c r="Q512" s="15" t="s">
        <v>2839</v>
      </c>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t="s">
        <v>3269</v>
      </c>
      <c r="DQ512" s="11" t="s">
        <v>3269</v>
      </c>
    </row>
    <row r="513" spans="13:121" x14ac:dyDescent="0.25">
      <c r="M513" s="3" t="s">
        <v>635</v>
      </c>
      <c r="N513" s="3" t="s">
        <v>1651</v>
      </c>
      <c r="O513" s="3" t="s">
        <v>2067</v>
      </c>
      <c r="P513" s="3" t="s">
        <v>3848</v>
      </c>
      <c r="Q513" s="15" t="s">
        <v>2839</v>
      </c>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t="s">
        <v>3270</v>
      </c>
      <c r="DQ513" s="11" t="s">
        <v>3270</v>
      </c>
    </row>
    <row r="514" spans="13:121" x14ac:dyDescent="0.25">
      <c r="M514" s="3" t="s">
        <v>635</v>
      </c>
      <c r="N514" s="3" t="s">
        <v>1610</v>
      </c>
      <c r="O514" s="3" t="s">
        <v>1703</v>
      </c>
      <c r="P514" s="3" t="s">
        <v>3849</v>
      </c>
      <c r="Q514" s="15" t="s">
        <v>2840</v>
      </c>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t="s">
        <v>3271</v>
      </c>
      <c r="DQ514" s="11" t="s">
        <v>3271</v>
      </c>
    </row>
    <row r="515" spans="13:121" x14ac:dyDescent="0.25">
      <c r="M515" s="3" t="s">
        <v>635</v>
      </c>
      <c r="N515" s="3" t="s">
        <v>1651</v>
      </c>
      <c r="O515" s="3" t="s">
        <v>1703</v>
      </c>
      <c r="P515" s="3" t="s">
        <v>3850</v>
      </c>
      <c r="Q515" s="15" t="s">
        <v>2840</v>
      </c>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t="s">
        <v>3272</v>
      </c>
      <c r="DQ515" s="11" t="s">
        <v>3272</v>
      </c>
    </row>
    <row r="516" spans="13:121" x14ac:dyDescent="0.25">
      <c r="M516" s="3" t="s">
        <v>635</v>
      </c>
      <c r="N516" s="3" t="s">
        <v>1610</v>
      </c>
      <c r="O516" s="3" t="s">
        <v>2078</v>
      </c>
      <c r="P516" s="3" t="s">
        <v>3851</v>
      </c>
      <c r="Q516" s="15" t="s">
        <v>2841</v>
      </c>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t="s">
        <v>3273</v>
      </c>
      <c r="DQ516" s="11" t="s">
        <v>3273</v>
      </c>
    </row>
    <row r="517" spans="13:121" x14ac:dyDescent="0.25">
      <c r="M517" s="3" t="s">
        <v>635</v>
      </c>
      <c r="N517" s="3" t="s">
        <v>1651</v>
      </c>
      <c r="O517" s="3" t="s">
        <v>2078</v>
      </c>
      <c r="P517" s="3" t="s">
        <v>3852</v>
      </c>
      <c r="Q517" s="15" t="s">
        <v>2841</v>
      </c>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t="s">
        <v>3274</v>
      </c>
      <c r="DQ517" s="11" t="s">
        <v>3274</v>
      </c>
    </row>
    <row r="518" spans="13:121" x14ac:dyDescent="0.25">
      <c r="M518" s="3" t="s">
        <v>635</v>
      </c>
      <c r="N518" s="3" t="s">
        <v>1610</v>
      </c>
      <c r="O518" s="3" t="s">
        <v>1744</v>
      </c>
      <c r="P518" s="3" t="s">
        <v>3853</v>
      </c>
      <c r="Q518" s="15" t="s">
        <v>2842</v>
      </c>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t="s">
        <v>3275</v>
      </c>
      <c r="DQ518" s="11" t="s">
        <v>3275</v>
      </c>
    </row>
    <row r="519" spans="13:121" x14ac:dyDescent="0.25">
      <c r="M519" s="3" t="s">
        <v>635</v>
      </c>
      <c r="N519" s="3" t="s">
        <v>1651</v>
      </c>
      <c r="O519" s="3" t="s">
        <v>1744</v>
      </c>
      <c r="P519" s="3" t="s">
        <v>3854</v>
      </c>
      <c r="Q519" s="15" t="s">
        <v>2842</v>
      </c>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t="s">
        <v>3276</v>
      </c>
      <c r="DQ519" s="11" t="s">
        <v>3276</v>
      </c>
    </row>
    <row r="520" spans="13:121" x14ac:dyDescent="0.25">
      <c r="M520" s="3" t="s">
        <v>635</v>
      </c>
      <c r="N520" s="3" t="s">
        <v>1610</v>
      </c>
      <c r="O520" s="3" t="s">
        <v>1652</v>
      </c>
      <c r="P520" s="3" t="s">
        <v>3855</v>
      </c>
      <c r="Q520" s="15" t="s">
        <v>2843</v>
      </c>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t="s">
        <v>3277</v>
      </c>
      <c r="DQ520" s="11" t="s">
        <v>3277</v>
      </c>
    </row>
    <row r="521" spans="13:121" x14ac:dyDescent="0.25">
      <c r="M521" s="3" t="s">
        <v>635</v>
      </c>
      <c r="N521" s="3" t="s">
        <v>1651</v>
      </c>
      <c r="O521" s="3" t="s">
        <v>1652</v>
      </c>
      <c r="P521" s="3" t="s">
        <v>3856</v>
      </c>
      <c r="Q521" s="15" t="s">
        <v>2843</v>
      </c>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t="s">
        <v>3278</v>
      </c>
      <c r="DQ521" s="11" t="s">
        <v>3278</v>
      </c>
    </row>
    <row r="522" spans="13:121" x14ac:dyDescent="0.25">
      <c r="M522" s="3" t="s">
        <v>635</v>
      </c>
      <c r="N522" s="3" t="s">
        <v>1610</v>
      </c>
      <c r="O522" s="3" t="s">
        <v>2038</v>
      </c>
      <c r="P522" s="3" t="s">
        <v>3857</v>
      </c>
      <c r="Q522" s="15" t="s">
        <v>2844</v>
      </c>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t="s">
        <v>3279</v>
      </c>
      <c r="DQ522" s="11" t="s">
        <v>3279</v>
      </c>
    </row>
    <row r="523" spans="13:121" x14ac:dyDescent="0.25">
      <c r="M523" s="3" t="s">
        <v>635</v>
      </c>
      <c r="N523" s="3" t="s">
        <v>1651</v>
      </c>
      <c r="O523" s="3" t="s">
        <v>2038</v>
      </c>
      <c r="P523" s="3" t="s">
        <v>3858</v>
      </c>
      <c r="Q523" s="15" t="s">
        <v>2844</v>
      </c>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t="s">
        <v>3280</v>
      </c>
      <c r="DQ523" s="11" t="s">
        <v>3280</v>
      </c>
    </row>
    <row r="524" spans="13:121" x14ac:dyDescent="0.25">
      <c r="M524" s="3" t="s">
        <v>635</v>
      </c>
      <c r="N524" s="3" t="s">
        <v>1610</v>
      </c>
      <c r="O524" s="3" t="s">
        <v>2001</v>
      </c>
      <c r="P524" s="3" t="s">
        <v>3859</v>
      </c>
      <c r="Q524" s="15" t="s">
        <v>2845</v>
      </c>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t="s">
        <v>3281</v>
      </c>
      <c r="DQ524" s="11" t="s">
        <v>3281</v>
      </c>
    </row>
    <row r="525" spans="13:121" x14ac:dyDescent="0.25">
      <c r="M525" s="3" t="s">
        <v>635</v>
      </c>
      <c r="N525" s="3" t="s">
        <v>1651</v>
      </c>
      <c r="O525" s="3" t="s">
        <v>2001</v>
      </c>
      <c r="P525" s="3" t="s">
        <v>3860</v>
      </c>
      <c r="Q525" s="15" t="s">
        <v>2845</v>
      </c>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t="s">
        <v>3282</v>
      </c>
      <c r="DQ525" s="11" t="s">
        <v>3282</v>
      </c>
    </row>
    <row r="526" spans="13:121" x14ac:dyDescent="0.25">
      <c r="M526" s="3" t="s">
        <v>635</v>
      </c>
      <c r="N526" s="3" t="s">
        <v>1610</v>
      </c>
      <c r="O526" s="3" t="s">
        <v>1692</v>
      </c>
      <c r="P526" s="3" t="s">
        <v>3861</v>
      </c>
      <c r="Q526" s="15" t="s">
        <v>2846</v>
      </c>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t="s">
        <v>3283</v>
      </c>
      <c r="DQ526" s="11" t="s">
        <v>3283</v>
      </c>
    </row>
    <row r="527" spans="13:121" x14ac:dyDescent="0.25">
      <c r="M527" s="3" t="s">
        <v>635</v>
      </c>
      <c r="N527" s="3" t="s">
        <v>1651</v>
      </c>
      <c r="O527" s="3" t="s">
        <v>1692</v>
      </c>
      <c r="P527" s="3" t="s">
        <v>3862</v>
      </c>
      <c r="Q527" s="15" t="s">
        <v>2846</v>
      </c>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t="s">
        <v>3284</v>
      </c>
      <c r="DQ527" s="11" t="s">
        <v>3284</v>
      </c>
    </row>
    <row r="528" spans="13:121" x14ac:dyDescent="0.25">
      <c r="M528" s="3" t="s">
        <v>635</v>
      </c>
      <c r="N528" s="3" t="s">
        <v>1610</v>
      </c>
      <c r="O528" s="3" t="s">
        <v>1863</v>
      </c>
      <c r="P528" s="3" t="s">
        <v>3863</v>
      </c>
      <c r="Q528" s="15" t="s">
        <v>2847</v>
      </c>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t="s">
        <v>3285</v>
      </c>
      <c r="DQ528" s="11" t="s">
        <v>3285</v>
      </c>
    </row>
    <row r="529" spans="13:121" x14ac:dyDescent="0.25">
      <c r="M529" s="3" t="s">
        <v>635</v>
      </c>
      <c r="N529" s="3" t="s">
        <v>1651</v>
      </c>
      <c r="O529" s="3" t="s">
        <v>1863</v>
      </c>
      <c r="P529" s="3" t="s">
        <v>3864</v>
      </c>
      <c r="Q529" s="15" t="s">
        <v>2847</v>
      </c>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t="s">
        <v>3286</v>
      </c>
      <c r="DQ529" s="11" t="s">
        <v>3286</v>
      </c>
    </row>
    <row r="530" spans="13:121" x14ac:dyDescent="0.25">
      <c r="M530" s="3" t="s">
        <v>635</v>
      </c>
      <c r="N530" s="3" t="s">
        <v>1610</v>
      </c>
      <c r="O530" s="3" t="s">
        <v>2043</v>
      </c>
      <c r="P530" s="3" t="s">
        <v>3865</v>
      </c>
      <c r="Q530" s="15" t="s">
        <v>2848</v>
      </c>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t="s">
        <v>3287</v>
      </c>
      <c r="DQ530" s="11" t="s">
        <v>3287</v>
      </c>
    </row>
    <row r="531" spans="13:121" x14ac:dyDescent="0.25">
      <c r="M531" s="3" t="s">
        <v>635</v>
      </c>
      <c r="N531" s="3" t="s">
        <v>1651</v>
      </c>
      <c r="O531" s="3" t="s">
        <v>2043</v>
      </c>
      <c r="P531" s="3" t="s">
        <v>3866</v>
      </c>
      <c r="Q531" s="15" t="s">
        <v>2848</v>
      </c>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t="s">
        <v>3288</v>
      </c>
      <c r="DQ531" s="11" t="s">
        <v>3288</v>
      </c>
    </row>
    <row r="532" spans="13:121" x14ac:dyDescent="0.25">
      <c r="M532" s="3" t="s">
        <v>635</v>
      </c>
      <c r="N532" s="3" t="s">
        <v>1610</v>
      </c>
      <c r="O532" s="3" t="s">
        <v>1947</v>
      </c>
      <c r="P532" s="3" t="s">
        <v>3867</v>
      </c>
      <c r="Q532" s="15" t="s">
        <v>2849</v>
      </c>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t="s">
        <v>3289</v>
      </c>
      <c r="DQ532" s="11" t="s">
        <v>3289</v>
      </c>
    </row>
    <row r="533" spans="13:121" x14ac:dyDescent="0.25">
      <c r="M533" s="3" t="s">
        <v>635</v>
      </c>
      <c r="N533" s="3" t="s">
        <v>1651</v>
      </c>
      <c r="O533" s="3" t="s">
        <v>1947</v>
      </c>
      <c r="P533" s="3" t="s">
        <v>3868</v>
      </c>
      <c r="Q533" s="15" t="s">
        <v>2849</v>
      </c>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t="s">
        <v>3290</v>
      </c>
      <c r="DQ533" s="11" t="s">
        <v>3290</v>
      </c>
    </row>
    <row r="534" spans="13:121" x14ac:dyDescent="0.25">
      <c r="M534" s="3" t="s">
        <v>635</v>
      </c>
      <c r="N534" s="3" t="s">
        <v>1610</v>
      </c>
      <c r="O534" s="3" t="s">
        <v>1767</v>
      </c>
      <c r="P534" s="3" t="s">
        <v>3869</v>
      </c>
      <c r="Q534" s="15" t="s">
        <v>2850</v>
      </c>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t="s">
        <v>3291</v>
      </c>
      <c r="DQ534" s="11" t="s">
        <v>3291</v>
      </c>
    </row>
    <row r="535" spans="13:121" x14ac:dyDescent="0.25">
      <c r="M535" s="3" t="s">
        <v>635</v>
      </c>
      <c r="N535" s="3" t="s">
        <v>1651</v>
      </c>
      <c r="O535" s="3" t="s">
        <v>1767</v>
      </c>
      <c r="P535" s="3" t="s">
        <v>3870</v>
      </c>
      <c r="Q535" s="15" t="s">
        <v>2850</v>
      </c>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t="s">
        <v>3292</v>
      </c>
      <c r="DQ535" s="11" t="s">
        <v>3292</v>
      </c>
    </row>
    <row r="536" spans="13:121" x14ac:dyDescent="0.25">
      <c r="M536" s="3" t="s">
        <v>635</v>
      </c>
      <c r="N536" s="3" t="s">
        <v>1610</v>
      </c>
      <c r="O536" s="3" t="s">
        <v>1654</v>
      </c>
      <c r="P536" s="3" t="s">
        <v>3871</v>
      </c>
      <c r="Q536" s="15" t="s">
        <v>2851</v>
      </c>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t="s">
        <v>3293</v>
      </c>
      <c r="DQ536" s="11" t="s">
        <v>3293</v>
      </c>
    </row>
    <row r="537" spans="13:121" x14ac:dyDescent="0.25">
      <c r="M537" s="3" t="s">
        <v>635</v>
      </c>
      <c r="N537" s="3" t="s">
        <v>1651</v>
      </c>
      <c r="O537" s="3" t="s">
        <v>1654</v>
      </c>
      <c r="P537" s="3" t="s">
        <v>3872</v>
      </c>
      <c r="Q537" s="15" t="s">
        <v>2851</v>
      </c>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t="s">
        <v>3294</v>
      </c>
      <c r="DQ537" s="11" t="s">
        <v>3294</v>
      </c>
    </row>
    <row r="538" spans="13:121" x14ac:dyDescent="0.25">
      <c r="M538" s="3" t="s">
        <v>635</v>
      </c>
      <c r="N538" s="3" t="s">
        <v>1610</v>
      </c>
      <c r="O538" s="3" t="s">
        <v>2039</v>
      </c>
      <c r="P538" s="3" t="s">
        <v>3873</v>
      </c>
      <c r="Q538" s="15" t="s">
        <v>2852</v>
      </c>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t="s">
        <v>3295</v>
      </c>
      <c r="DQ538" s="11" t="s">
        <v>3295</v>
      </c>
    </row>
    <row r="539" spans="13:121" x14ac:dyDescent="0.25">
      <c r="M539" s="3" t="s">
        <v>635</v>
      </c>
      <c r="N539" s="3" t="s">
        <v>1651</v>
      </c>
      <c r="O539" s="3" t="s">
        <v>2039</v>
      </c>
      <c r="P539" s="3" t="s">
        <v>3874</v>
      </c>
      <c r="Q539" s="15" t="s">
        <v>2852</v>
      </c>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t="s">
        <v>3296</v>
      </c>
      <c r="DQ539" s="11" t="s">
        <v>3296</v>
      </c>
    </row>
    <row r="540" spans="13:121" x14ac:dyDescent="0.25">
      <c r="M540" s="3" t="s">
        <v>635</v>
      </c>
      <c r="N540" s="3" t="s">
        <v>1610</v>
      </c>
      <c r="O540" s="3" t="s">
        <v>2042</v>
      </c>
      <c r="P540" s="3" t="s">
        <v>3875</v>
      </c>
      <c r="Q540" s="15" t="s">
        <v>2853</v>
      </c>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t="s">
        <v>3297</v>
      </c>
      <c r="DQ540" s="11" t="s">
        <v>3297</v>
      </c>
    </row>
    <row r="541" spans="13:121" x14ac:dyDescent="0.25">
      <c r="M541" s="3" t="s">
        <v>635</v>
      </c>
      <c r="N541" s="3" t="s">
        <v>1651</v>
      </c>
      <c r="O541" s="3" t="s">
        <v>2042</v>
      </c>
      <c r="P541" s="3" t="s">
        <v>3876</v>
      </c>
      <c r="Q541" s="15" t="s">
        <v>2853</v>
      </c>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t="s">
        <v>3298</v>
      </c>
      <c r="DQ541" s="11" t="s">
        <v>3298</v>
      </c>
    </row>
    <row r="542" spans="13:121" x14ac:dyDescent="0.25">
      <c r="M542" s="3" t="s">
        <v>635</v>
      </c>
      <c r="N542" s="3" t="s">
        <v>1610</v>
      </c>
      <c r="O542" s="3" t="s">
        <v>1800</v>
      </c>
      <c r="P542" s="3" t="s">
        <v>3877</v>
      </c>
      <c r="Q542" s="15" t="s">
        <v>2854</v>
      </c>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t="s">
        <v>3299</v>
      </c>
      <c r="DQ542" s="11" t="s">
        <v>3299</v>
      </c>
    </row>
    <row r="543" spans="13:121" x14ac:dyDescent="0.25">
      <c r="M543" s="3" t="s">
        <v>635</v>
      </c>
      <c r="N543" s="3" t="s">
        <v>1651</v>
      </c>
      <c r="O543" s="3" t="s">
        <v>1800</v>
      </c>
      <c r="P543" s="3" t="s">
        <v>3878</v>
      </c>
      <c r="Q543" s="15" t="s">
        <v>2854</v>
      </c>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t="s">
        <v>3300</v>
      </c>
      <c r="DQ543" s="11" t="s">
        <v>3300</v>
      </c>
    </row>
    <row r="544" spans="13:121" x14ac:dyDescent="0.25">
      <c r="M544" s="3" t="s">
        <v>635</v>
      </c>
      <c r="N544" s="3" t="s">
        <v>1610</v>
      </c>
      <c r="O544" s="3" t="s">
        <v>1815</v>
      </c>
      <c r="P544" s="3" t="s">
        <v>3879</v>
      </c>
      <c r="Q544" s="15" t="s">
        <v>2855</v>
      </c>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t="s">
        <v>3301</v>
      </c>
      <c r="DQ544" s="11" t="s">
        <v>3301</v>
      </c>
    </row>
    <row r="545" spans="13:121" x14ac:dyDescent="0.25">
      <c r="M545" s="3" t="s">
        <v>635</v>
      </c>
      <c r="N545" s="3" t="s">
        <v>1651</v>
      </c>
      <c r="O545" s="3" t="s">
        <v>1815</v>
      </c>
      <c r="P545" s="3" t="s">
        <v>3880</v>
      </c>
      <c r="Q545" s="15" t="s">
        <v>2855</v>
      </c>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t="s">
        <v>3302</v>
      </c>
      <c r="DQ545" s="11" t="s">
        <v>3302</v>
      </c>
    </row>
    <row r="546" spans="13:121" x14ac:dyDescent="0.25">
      <c r="M546" s="3" t="s">
        <v>635</v>
      </c>
      <c r="N546" s="3" t="s">
        <v>1610</v>
      </c>
      <c r="O546" s="3" t="s">
        <v>1987</v>
      </c>
      <c r="P546" s="3" t="s">
        <v>3881</v>
      </c>
      <c r="Q546" s="15" t="s">
        <v>2856</v>
      </c>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t="s">
        <v>3303</v>
      </c>
      <c r="DQ546" s="11" t="s">
        <v>3303</v>
      </c>
    </row>
    <row r="547" spans="13:121" x14ac:dyDescent="0.25">
      <c r="M547" s="3" t="s">
        <v>635</v>
      </c>
      <c r="N547" s="3" t="s">
        <v>1651</v>
      </c>
      <c r="O547" s="3" t="s">
        <v>1987</v>
      </c>
      <c r="P547" s="3" t="s">
        <v>3882</v>
      </c>
      <c r="Q547" s="15" t="s">
        <v>2856</v>
      </c>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t="s">
        <v>3304</v>
      </c>
      <c r="DQ547" s="11" t="s">
        <v>3304</v>
      </c>
    </row>
    <row r="548" spans="13:121" x14ac:dyDescent="0.25">
      <c r="M548" s="3" t="s">
        <v>635</v>
      </c>
      <c r="N548" s="3" t="s">
        <v>1610</v>
      </c>
      <c r="O548" s="3" t="s">
        <v>1813</v>
      </c>
      <c r="P548" s="3" t="s">
        <v>3883</v>
      </c>
      <c r="Q548" s="15" t="s">
        <v>2857</v>
      </c>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t="s">
        <v>3305</v>
      </c>
      <c r="DQ548" s="11" t="s">
        <v>3305</v>
      </c>
    </row>
    <row r="549" spans="13:121" x14ac:dyDescent="0.25">
      <c r="M549" s="3" t="s">
        <v>635</v>
      </c>
      <c r="N549" s="3" t="s">
        <v>1651</v>
      </c>
      <c r="O549" s="3" t="s">
        <v>1813</v>
      </c>
      <c r="P549" s="3" t="s">
        <v>3884</v>
      </c>
      <c r="Q549" s="15" t="s">
        <v>2857</v>
      </c>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t="s">
        <v>3306</v>
      </c>
      <c r="DQ549" s="11" t="s">
        <v>3306</v>
      </c>
    </row>
    <row r="550" spans="13:121" x14ac:dyDescent="0.25">
      <c r="M550" s="3" t="s">
        <v>635</v>
      </c>
      <c r="N550" s="3" t="s">
        <v>1610</v>
      </c>
      <c r="O550" s="3" t="s">
        <v>1925</v>
      </c>
      <c r="P550" s="3" t="s">
        <v>3885</v>
      </c>
      <c r="Q550" s="15" t="s">
        <v>2858</v>
      </c>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t="s">
        <v>3307</v>
      </c>
      <c r="DQ550" s="11" t="s">
        <v>3307</v>
      </c>
    </row>
    <row r="551" spans="13:121" x14ac:dyDescent="0.25">
      <c r="M551" s="3" t="s">
        <v>635</v>
      </c>
      <c r="N551" s="3" t="s">
        <v>1651</v>
      </c>
      <c r="O551" s="3" t="s">
        <v>1925</v>
      </c>
      <c r="P551" s="3" t="s">
        <v>3886</v>
      </c>
      <c r="Q551" s="15" t="s">
        <v>2858</v>
      </c>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t="s">
        <v>3308</v>
      </c>
      <c r="DQ551" s="11" t="s">
        <v>3308</v>
      </c>
    </row>
    <row r="552" spans="13:121" x14ac:dyDescent="0.25">
      <c r="M552" s="3" t="s">
        <v>635</v>
      </c>
      <c r="N552" s="3" t="s">
        <v>1610</v>
      </c>
      <c r="O552" s="3" t="s">
        <v>1645</v>
      </c>
      <c r="P552" s="3" t="s">
        <v>3887</v>
      </c>
      <c r="Q552" s="15" t="s">
        <v>2859</v>
      </c>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t="s">
        <v>3309</v>
      </c>
      <c r="DQ552" s="11" t="s">
        <v>3309</v>
      </c>
    </row>
    <row r="553" spans="13:121" x14ac:dyDescent="0.25">
      <c r="M553" s="3" t="s">
        <v>635</v>
      </c>
      <c r="N553" s="3" t="s">
        <v>1651</v>
      </c>
      <c r="O553" s="3" t="s">
        <v>1645</v>
      </c>
      <c r="P553" s="3" t="s">
        <v>3888</v>
      </c>
      <c r="Q553" s="15" t="s">
        <v>2859</v>
      </c>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t="s">
        <v>3310</v>
      </c>
      <c r="DQ553" s="11" t="s">
        <v>3310</v>
      </c>
    </row>
    <row r="554" spans="13:121" x14ac:dyDescent="0.25">
      <c r="M554" s="3" t="s">
        <v>635</v>
      </c>
      <c r="N554" s="3" t="s">
        <v>1610</v>
      </c>
      <c r="O554" s="3" t="s">
        <v>1734</v>
      </c>
      <c r="P554" s="3" t="s">
        <v>3889</v>
      </c>
      <c r="Q554" s="15" t="s">
        <v>2860</v>
      </c>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t="s">
        <v>3311</v>
      </c>
      <c r="DQ554" s="11" t="s">
        <v>3311</v>
      </c>
    </row>
    <row r="555" spans="13:121" x14ac:dyDescent="0.25">
      <c r="M555" s="3" t="s">
        <v>635</v>
      </c>
      <c r="N555" s="3" t="s">
        <v>1651</v>
      </c>
      <c r="O555" s="3" t="s">
        <v>1734</v>
      </c>
      <c r="P555" s="3" t="s">
        <v>3890</v>
      </c>
      <c r="Q555" s="15" t="s">
        <v>2860</v>
      </c>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t="s">
        <v>3312</v>
      </c>
      <c r="DQ555" s="11" t="s">
        <v>3312</v>
      </c>
    </row>
    <row r="556" spans="13:121" x14ac:dyDescent="0.25">
      <c r="M556" s="3" t="s">
        <v>635</v>
      </c>
      <c r="N556" s="3" t="s">
        <v>1610</v>
      </c>
      <c r="O556" s="3" t="s">
        <v>1015</v>
      </c>
      <c r="P556" s="3" t="s">
        <v>3891</v>
      </c>
      <c r="Q556" s="15" t="s">
        <v>2861</v>
      </c>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t="s">
        <v>3313</v>
      </c>
      <c r="DQ556" s="11" t="s">
        <v>3313</v>
      </c>
    </row>
    <row r="557" spans="13:121" x14ac:dyDescent="0.25">
      <c r="M557" s="3" t="s">
        <v>635</v>
      </c>
      <c r="N557" s="3" t="s">
        <v>1651</v>
      </c>
      <c r="O557" s="3" t="s">
        <v>1015</v>
      </c>
      <c r="P557" s="3" t="s">
        <v>3892</v>
      </c>
      <c r="Q557" s="15" t="s">
        <v>2861</v>
      </c>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t="s">
        <v>3314</v>
      </c>
      <c r="DQ557" s="11" t="s">
        <v>3314</v>
      </c>
    </row>
    <row r="558" spans="13:121" x14ac:dyDescent="0.25">
      <c r="M558" s="3" t="s">
        <v>635</v>
      </c>
      <c r="N558" s="3" t="s">
        <v>1610</v>
      </c>
      <c r="O558" s="3" t="s">
        <v>1016</v>
      </c>
      <c r="P558" s="3" t="s">
        <v>3893</v>
      </c>
      <c r="Q558" s="15" t="s">
        <v>2862</v>
      </c>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t="s">
        <v>3315</v>
      </c>
      <c r="DQ558" s="11" t="s">
        <v>3315</v>
      </c>
    </row>
    <row r="559" spans="13:121" x14ac:dyDescent="0.25">
      <c r="M559" s="3" t="s">
        <v>635</v>
      </c>
      <c r="N559" s="3" t="s">
        <v>1651</v>
      </c>
      <c r="O559" s="3" t="s">
        <v>1016</v>
      </c>
      <c r="P559" s="3" t="s">
        <v>3894</v>
      </c>
      <c r="Q559" s="15" t="s">
        <v>2862</v>
      </c>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t="s">
        <v>3316</v>
      </c>
      <c r="DQ559" s="11" t="s">
        <v>3316</v>
      </c>
    </row>
    <row r="560" spans="13:121" x14ac:dyDescent="0.25">
      <c r="M560" s="3" t="s">
        <v>635</v>
      </c>
      <c r="N560" s="3" t="s">
        <v>1610</v>
      </c>
      <c r="O560" s="3" t="s">
        <v>1017</v>
      </c>
      <c r="P560" s="3" t="s">
        <v>3895</v>
      </c>
      <c r="Q560" s="15" t="s">
        <v>2863</v>
      </c>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t="s">
        <v>3317</v>
      </c>
      <c r="DQ560" s="11" t="s">
        <v>3317</v>
      </c>
    </row>
    <row r="561" spans="13:121" x14ac:dyDescent="0.25">
      <c r="M561" s="3" t="s">
        <v>635</v>
      </c>
      <c r="N561" s="3" t="s">
        <v>1651</v>
      </c>
      <c r="O561" s="3" t="s">
        <v>1017</v>
      </c>
      <c r="P561" s="3" t="s">
        <v>3896</v>
      </c>
      <c r="Q561" s="15" t="s">
        <v>2863</v>
      </c>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t="s">
        <v>3318</v>
      </c>
      <c r="DQ561" s="11" t="s">
        <v>3318</v>
      </c>
    </row>
    <row r="562" spans="13:121" x14ac:dyDescent="0.25">
      <c r="M562" s="3" t="s">
        <v>635</v>
      </c>
      <c r="N562" s="3" t="s">
        <v>1610</v>
      </c>
      <c r="O562" s="3" t="s">
        <v>1018</v>
      </c>
      <c r="P562" s="3" t="s">
        <v>3897</v>
      </c>
      <c r="Q562" s="15" t="s">
        <v>2864</v>
      </c>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t="s">
        <v>3319</v>
      </c>
      <c r="DQ562" s="11" t="s">
        <v>3319</v>
      </c>
    </row>
    <row r="563" spans="13:121" x14ac:dyDescent="0.25">
      <c r="M563" s="3" t="s">
        <v>635</v>
      </c>
      <c r="N563" s="3" t="s">
        <v>1651</v>
      </c>
      <c r="O563" s="3" t="s">
        <v>1018</v>
      </c>
      <c r="P563" s="3" t="s">
        <v>3898</v>
      </c>
      <c r="Q563" s="15" t="s">
        <v>2864</v>
      </c>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t="s">
        <v>3320</v>
      </c>
      <c r="DQ563" s="11" t="s">
        <v>3320</v>
      </c>
    </row>
    <row r="564" spans="13:121" x14ac:dyDescent="0.25">
      <c r="M564" s="3" t="s">
        <v>635</v>
      </c>
      <c r="N564" s="3" t="s">
        <v>1610</v>
      </c>
      <c r="O564" s="3" t="s">
        <v>1020</v>
      </c>
      <c r="P564" s="3" t="s">
        <v>3899</v>
      </c>
      <c r="Q564" s="15" t="s">
        <v>2865</v>
      </c>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t="s">
        <v>3321</v>
      </c>
      <c r="DQ564" s="11" t="s">
        <v>3321</v>
      </c>
    </row>
    <row r="565" spans="13:121" x14ac:dyDescent="0.25">
      <c r="M565" s="3" t="s">
        <v>635</v>
      </c>
      <c r="N565" s="3" t="s">
        <v>1651</v>
      </c>
      <c r="O565" s="3" t="s">
        <v>1020</v>
      </c>
      <c r="P565" s="3" t="s">
        <v>3900</v>
      </c>
      <c r="Q565" s="15" t="s">
        <v>2865</v>
      </c>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t="s">
        <v>3322</v>
      </c>
      <c r="DQ565" s="11" t="s">
        <v>3322</v>
      </c>
    </row>
    <row r="566" spans="13:121" x14ac:dyDescent="0.25">
      <c r="M566" s="3" t="s">
        <v>635</v>
      </c>
      <c r="N566" s="3" t="s">
        <v>1610</v>
      </c>
      <c r="O566" s="3" t="s">
        <v>1022</v>
      </c>
      <c r="P566" s="3" t="s">
        <v>3901</v>
      </c>
      <c r="Q566" s="15" t="s">
        <v>2866</v>
      </c>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t="s">
        <v>3323</v>
      </c>
      <c r="DQ566" s="11" t="s">
        <v>3323</v>
      </c>
    </row>
    <row r="567" spans="13:121" x14ac:dyDescent="0.25">
      <c r="M567" s="3" t="s">
        <v>635</v>
      </c>
      <c r="N567" s="3" t="s">
        <v>1651</v>
      </c>
      <c r="O567" s="3" t="s">
        <v>1022</v>
      </c>
      <c r="P567" s="3" t="s">
        <v>3902</v>
      </c>
      <c r="Q567" s="15" t="s">
        <v>2866</v>
      </c>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t="s">
        <v>3324</v>
      </c>
      <c r="DQ567" s="11" t="s">
        <v>3324</v>
      </c>
    </row>
    <row r="568" spans="13:121" x14ac:dyDescent="0.25">
      <c r="M568" s="3" t="s">
        <v>635</v>
      </c>
      <c r="N568" s="3" t="s">
        <v>1610</v>
      </c>
      <c r="O568" s="3" t="s">
        <v>1024</v>
      </c>
      <c r="P568" s="3" t="s">
        <v>3903</v>
      </c>
      <c r="Q568" s="15" t="s">
        <v>2867</v>
      </c>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t="s">
        <v>3325</v>
      </c>
      <c r="DQ568" s="11" t="s">
        <v>3325</v>
      </c>
    </row>
    <row r="569" spans="13:121" x14ac:dyDescent="0.25">
      <c r="M569" s="3" t="s">
        <v>635</v>
      </c>
      <c r="N569" s="3" t="s">
        <v>1651</v>
      </c>
      <c r="O569" s="3" t="s">
        <v>1024</v>
      </c>
      <c r="P569" s="3" t="s">
        <v>3904</v>
      </c>
      <c r="Q569" s="15" t="s">
        <v>2867</v>
      </c>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t="s">
        <v>3326</v>
      </c>
      <c r="DQ569" s="11" t="s">
        <v>3326</v>
      </c>
    </row>
    <row r="570" spans="13:121" x14ac:dyDescent="0.25">
      <c r="M570" s="3" t="s">
        <v>635</v>
      </c>
      <c r="N570" s="3" t="s">
        <v>1610</v>
      </c>
      <c r="O570" s="3" t="s">
        <v>1026</v>
      </c>
      <c r="P570" s="3" t="s">
        <v>3905</v>
      </c>
      <c r="Q570" s="15" t="s">
        <v>2868</v>
      </c>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t="s">
        <v>3327</v>
      </c>
      <c r="DQ570" s="11" t="s">
        <v>3327</v>
      </c>
    </row>
    <row r="571" spans="13:121" x14ac:dyDescent="0.25">
      <c r="M571" s="3" t="s">
        <v>635</v>
      </c>
      <c r="N571" s="3" t="s">
        <v>1651</v>
      </c>
      <c r="O571" s="3" t="s">
        <v>1026</v>
      </c>
      <c r="P571" s="3" t="s">
        <v>3906</v>
      </c>
      <c r="Q571" s="15" t="s">
        <v>2868</v>
      </c>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t="s">
        <v>3328</v>
      </c>
      <c r="DQ571" s="11" t="s">
        <v>3328</v>
      </c>
    </row>
    <row r="572" spans="13:121" x14ac:dyDescent="0.25">
      <c r="M572" s="3" t="s">
        <v>635</v>
      </c>
      <c r="N572" s="3" t="s">
        <v>1610</v>
      </c>
      <c r="O572" s="3" t="s">
        <v>1028</v>
      </c>
      <c r="P572" s="3" t="s">
        <v>3907</v>
      </c>
      <c r="Q572" s="15" t="s">
        <v>2869</v>
      </c>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t="s">
        <v>3329</v>
      </c>
      <c r="DQ572" s="11" t="s">
        <v>3329</v>
      </c>
    </row>
    <row r="573" spans="13:121" x14ac:dyDescent="0.25">
      <c r="M573" s="3" t="s">
        <v>635</v>
      </c>
      <c r="N573" s="3" t="s">
        <v>1651</v>
      </c>
      <c r="O573" s="3" t="s">
        <v>1028</v>
      </c>
      <c r="P573" s="3" t="s">
        <v>3908</v>
      </c>
      <c r="Q573" s="15" t="s">
        <v>2869</v>
      </c>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t="s">
        <v>3330</v>
      </c>
      <c r="DQ573" s="11" t="s">
        <v>3330</v>
      </c>
    </row>
    <row r="574" spans="13:121" x14ac:dyDescent="0.25">
      <c r="M574" s="3" t="s">
        <v>635</v>
      </c>
      <c r="N574" s="3" t="s">
        <v>1610</v>
      </c>
      <c r="O574" s="3" t="s">
        <v>1030</v>
      </c>
      <c r="P574" s="3" t="s">
        <v>3909</v>
      </c>
      <c r="Q574" s="15" t="s">
        <v>2870</v>
      </c>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t="s">
        <v>3331</v>
      </c>
      <c r="DQ574" s="11" t="s">
        <v>3331</v>
      </c>
    </row>
    <row r="575" spans="13:121" x14ac:dyDescent="0.25">
      <c r="M575" s="3" t="s">
        <v>635</v>
      </c>
      <c r="N575" s="3" t="s">
        <v>1651</v>
      </c>
      <c r="O575" s="3" t="s">
        <v>1030</v>
      </c>
      <c r="P575" s="3" t="s">
        <v>3910</v>
      </c>
      <c r="Q575" s="15" t="s">
        <v>2870</v>
      </c>
    </row>
    <row r="576" spans="13:121" x14ac:dyDescent="0.25">
      <c r="M576" s="3" t="s">
        <v>635</v>
      </c>
      <c r="N576" s="3" t="s">
        <v>1610</v>
      </c>
      <c r="O576" s="3" t="s">
        <v>1032</v>
      </c>
      <c r="P576" s="3" t="s">
        <v>3911</v>
      </c>
      <c r="Q576" s="15" t="s">
        <v>2871</v>
      </c>
    </row>
    <row r="577" spans="13:17" x14ac:dyDescent="0.25">
      <c r="M577" s="3" t="s">
        <v>635</v>
      </c>
      <c r="N577" s="3" t="s">
        <v>1651</v>
      </c>
      <c r="O577" s="3" t="s">
        <v>1032</v>
      </c>
      <c r="P577" s="3" t="s">
        <v>3912</v>
      </c>
      <c r="Q577" s="15" t="s">
        <v>2871</v>
      </c>
    </row>
    <row r="578" spans="13:17" x14ac:dyDescent="0.25">
      <c r="M578" s="3" t="s">
        <v>635</v>
      </c>
      <c r="N578" s="3" t="s">
        <v>1610</v>
      </c>
      <c r="O578" s="3" t="s">
        <v>1034</v>
      </c>
      <c r="P578" s="3" t="s">
        <v>3913</v>
      </c>
      <c r="Q578" s="15" t="s">
        <v>2872</v>
      </c>
    </row>
    <row r="579" spans="13:17" x14ac:dyDescent="0.25">
      <c r="M579" s="3" t="s">
        <v>635</v>
      </c>
      <c r="N579" s="3" t="s">
        <v>1651</v>
      </c>
      <c r="O579" s="3" t="s">
        <v>1034</v>
      </c>
      <c r="P579" s="3" t="s">
        <v>3914</v>
      </c>
      <c r="Q579" s="15" t="s">
        <v>2872</v>
      </c>
    </row>
    <row r="580" spans="13:17" x14ac:dyDescent="0.25">
      <c r="M580" s="3" t="s">
        <v>635</v>
      </c>
      <c r="N580" s="3" t="s">
        <v>1610</v>
      </c>
      <c r="O580" s="3" t="s">
        <v>1036</v>
      </c>
      <c r="P580" s="3" t="s">
        <v>3915</v>
      </c>
      <c r="Q580" s="15" t="s">
        <v>2873</v>
      </c>
    </row>
    <row r="581" spans="13:17" x14ac:dyDescent="0.25">
      <c r="M581" s="3" t="s">
        <v>635</v>
      </c>
      <c r="N581" s="3" t="s">
        <v>1651</v>
      </c>
      <c r="O581" s="3" t="s">
        <v>1036</v>
      </c>
      <c r="P581" s="3" t="s">
        <v>3916</v>
      </c>
      <c r="Q581" s="15" t="s">
        <v>2873</v>
      </c>
    </row>
    <row r="582" spans="13:17" x14ac:dyDescent="0.25">
      <c r="M582" s="3" t="s">
        <v>635</v>
      </c>
      <c r="N582" s="3" t="s">
        <v>1610</v>
      </c>
      <c r="O582" s="3" t="s">
        <v>1038</v>
      </c>
      <c r="P582" s="3" t="s">
        <v>3917</v>
      </c>
      <c r="Q582" s="15" t="s">
        <v>2874</v>
      </c>
    </row>
    <row r="583" spans="13:17" x14ac:dyDescent="0.25">
      <c r="M583" s="3" t="s">
        <v>635</v>
      </c>
      <c r="N583" s="3" t="s">
        <v>1651</v>
      </c>
      <c r="O583" s="3" t="s">
        <v>1038</v>
      </c>
      <c r="P583" s="3" t="s">
        <v>3918</v>
      </c>
      <c r="Q583" s="15" t="s">
        <v>2874</v>
      </c>
    </row>
    <row r="584" spans="13:17" x14ac:dyDescent="0.25">
      <c r="M584" s="3" t="s">
        <v>635</v>
      </c>
      <c r="N584" s="3" t="s">
        <v>1610</v>
      </c>
      <c r="O584" s="3" t="s">
        <v>1040</v>
      </c>
      <c r="P584" s="3" t="s">
        <v>3919</v>
      </c>
      <c r="Q584" s="15" t="s">
        <v>2875</v>
      </c>
    </row>
    <row r="585" spans="13:17" x14ac:dyDescent="0.25">
      <c r="M585" s="3" t="s">
        <v>635</v>
      </c>
      <c r="N585" s="3" t="s">
        <v>1651</v>
      </c>
      <c r="O585" s="3" t="s">
        <v>1040</v>
      </c>
      <c r="P585" s="3" t="s">
        <v>3920</v>
      </c>
      <c r="Q585" s="15" t="s">
        <v>2875</v>
      </c>
    </row>
    <row r="586" spans="13:17" x14ac:dyDescent="0.25">
      <c r="M586" s="3" t="s">
        <v>635</v>
      </c>
      <c r="N586" s="3" t="s">
        <v>1610</v>
      </c>
      <c r="O586" s="3" t="s">
        <v>1042</v>
      </c>
      <c r="P586" s="3" t="s">
        <v>3921</v>
      </c>
      <c r="Q586" s="15" t="s">
        <v>2876</v>
      </c>
    </row>
    <row r="587" spans="13:17" x14ac:dyDescent="0.25">
      <c r="M587" s="3" t="s">
        <v>635</v>
      </c>
      <c r="N587" s="3" t="s">
        <v>1651</v>
      </c>
      <c r="O587" s="3" t="s">
        <v>1042</v>
      </c>
      <c r="P587" s="3" t="s">
        <v>3922</v>
      </c>
      <c r="Q587" s="15" t="s">
        <v>2876</v>
      </c>
    </row>
    <row r="588" spans="13:17" x14ac:dyDescent="0.25">
      <c r="M588" s="3" t="s">
        <v>635</v>
      </c>
      <c r="N588" s="3" t="s">
        <v>1610</v>
      </c>
      <c r="O588" s="3" t="s">
        <v>1044</v>
      </c>
      <c r="P588" s="3" t="s">
        <v>3923</v>
      </c>
      <c r="Q588" s="15" t="s">
        <v>2877</v>
      </c>
    </row>
    <row r="589" spans="13:17" x14ac:dyDescent="0.25">
      <c r="M589" s="3" t="s">
        <v>635</v>
      </c>
      <c r="N589" s="3" t="s">
        <v>1651</v>
      </c>
      <c r="O589" s="3" t="s">
        <v>1044</v>
      </c>
      <c r="P589" s="3" t="s">
        <v>3924</v>
      </c>
      <c r="Q589" s="15" t="s">
        <v>2877</v>
      </c>
    </row>
    <row r="590" spans="13:17" x14ac:dyDescent="0.25">
      <c r="M590" s="3" t="s">
        <v>635</v>
      </c>
      <c r="N590" s="3" t="s">
        <v>1610</v>
      </c>
      <c r="O590" s="3" t="s">
        <v>1046</v>
      </c>
      <c r="P590" s="3" t="s">
        <v>3925</v>
      </c>
      <c r="Q590" s="15" t="s">
        <v>2878</v>
      </c>
    </row>
    <row r="591" spans="13:17" x14ac:dyDescent="0.25">
      <c r="M591" s="3" t="s">
        <v>635</v>
      </c>
      <c r="N591" s="3" t="s">
        <v>1651</v>
      </c>
      <c r="O591" s="3" t="s">
        <v>1046</v>
      </c>
      <c r="P591" s="3" t="s">
        <v>3926</v>
      </c>
      <c r="Q591" s="15" t="s">
        <v>2878</v>
      </c>
    </row>
    <row r="592" spans="13:17" x14ac:dyDescent="0.25">
      <c r="M592" s="3" t="s">
        <v>635</v>
      </c>
      <c r="N592" s="3" t="s">
        <v>1610</v>
      </c>
      <c r="O592" s="3" t="s">
        <v>1048</v>
      </c>
      <c r="P592" s="3" t="s">
        <v>3927</v>
      </c>
      <c r="Q592" s="15" t="s">
        <v>2879</v>
      </c>
    </row>
    <row r="593" spans="13:17" x14ac:dyDescent="0.25">
      <c r="M593" s="3" t="s">
        <v>635</v>
      </c>
      <c r="N593" s="3" t="s">
        <v>1651</v>
      </c>
      <c r="O593" s="3" t="s">
        <v>1048</v>
      </c>
      <c r="P593" s="3" t="s">
        <v>3928</v>
      </c>
      <c r="Q593" s="15" t="s">
        <v>2879</v>
      </c>
    </row>
    <row r="594" spans="13:17" x14ac:dyDescent="0.25">
      <c r="M594" s="3" t="s">
        <v>635</v>
      </c>
      <c r="N594" s="3" t="s">
        <v>1610</v>
      </c>
      <c r="O594" s="3" t="s">
        <v>1050</v>
      </c>
      <c r="P594" s="3" t="s">
        <v>3929</v>
      </c>
      <c r="Q594" s="15" t="s">
        <v>2880</v>
      </c>
    </row>
    <row r="595" spans="13:17" x14ac:dyDescent="0.25">
      <c r="M595" s="3" t="s">
        <v>635</v>
      </c>
      <c r="N595" s="3" t="s">
        <v>1651</v>
      </c>
      <c r="O595" s="3" t="s">
        <v>1050</v>
      </c>
      <c r="P595" s="3" t="s">
        <v>3930</v>
      </c>
      <c r="Q595" s="15" t="s">
        <v>2880</v>
      </c>
    </row>
    <row r="596" spans="13:17" x14ac:dyDescent="0.25">
      <c r="M596" s="3" t="s">
        <v>635</v>
      </c>
      <c r="N596" s="3" t="s">
        <v>1610</v>
      </c>
      <c r="O596" s="3" t="s">
        <v>1052</v>
      </c>
      <c r="P596" s="3" t="s">
        <v>3931</v>
      </c>
      <c r="Q596" s="15" t="s">
        <v>2881</v>
      </c>
    </row>
    <row r="597" spans="13:17" x14ac:dyDescent="0.25">
      <c r="M597" s="3" t="s">
        <v>635</v>
      </c>
      <c r="N597" s="3" t="s">
        <v>1651</v>
      </c>
      <c r="O597" s="3" t="s">
        <v>1052</v>
      </c>
      <c r="P597" s="3" t="s">
        <v>3932</v>
      </c>
      <c r="Q597" s="15" t="s">
        <v>2881</v>
      </c>
    </row>
    <row r="598" spans="13:17" x14ac:dyDescent="0.25">
      <c r="M598" s="3" t="s">
        <v>635</v>
      </c>
      <c r="N598" s="3" t="s">
        <v>1610</v>
      </c>
      <c r="O598" s="3" t="s">
        <v>1054</v>
      </c>
      <c r="P598" s="3" t="s">
        <v>3933</v>
      </c>
      <c r="Q598" s="15" t="s">
        <v>2882</v>
      </c>
    </row>
    <row r="599" spans="13:17" x14ac:dyDescent="0.25">
      <c r="M599" s="3" t="s">
        <v>635</v>
      </c>
      <c r="N599" s="3" t="s">
        <v>1651</v>
      </c>
      <c r="O599" s="3" t="s">
        <v>1054</v>
      </c>
      <c r="P599" s="3" t="s">
        <v>3934</v>
      </c>
      <c r="Q599" s="15" t="s">
        <v>2882</v>
      </c>
    </row>
    <row r="600" spans="13:17" x14ac:dyDescent="0.25">
      <c r="M600" s="3" t="s">
        <v>635</v>
      </c>
      <c r="N600" s="3" t="s">
        <v>1610</v>
      </c>
      <c r="O600" s="3" t="s">
        <v>1056</v>
      </c>
      <c r="P600" s="3" t="s">
        <v>3935</v>
      </c>
      <c r="Q600" s="15" t="s">
        <v>2883</v>
      </c>
    </row>
    <row r="601" spans="13:17" x14ac:dyDescent="0.25">
      <c r="M601" s="3" t="s">
        <v>635</v>
      </c>
      <c r="N601" s="3" t="s">
        <v>1651</v>
      </c>
      <c r="O601" s="3" t="s">
        <v>1056</v>
      </c>
      <c r="P601" s="3" t="s">
        <v>3936</v>
      </c>
      <c r="Q601" s="15" t="s">
        <v>2883</v>
      </c>
    </row>
    <row r="602" spans="13:17" x14ac:dyDescent="0.25">
      <c r="M602" s="3" t="s">
        <v>635</v>
      </c>
      <c r="N602" s="3" t="s">
        <v>1610</v>
      </c>
      <c r="O602" s="3" t="s">
        <v>1058</v>
      </c>
      <c r="P602" s="3" t="s">
        <v>3937</v>
      </c>
      <c r="Q602" s="15" t="s">
        <v>2884</v>
      </c>
    </row>
    <row r="603" spans="13:17" x14ac:dyDescent="0.25">
      <c r="M603" s="3" t="s">
        <v>635</v>
      </c>
      <c r="N603" s="3" t="s">
        <v>1651</v>
      </c>
      <c r="O603" s="3" t="s">
        <v>1058</v>
      </c>
      <c r="P603" s="3" t="s">
        <v>3938</v>
      </c>
      <c r="Q603" s="15" t="s">
        <v>2884</v>
      </c>
    </row>
    <row r="604" spans="13:17" x14ac:dyDescent="0.25">
      <c r="M604" s="3" t="s">
        <v>635</v>
      </c>
      <c r="N604" s="3" t="s">
        <v>1610</v>
      </c>
      <c r="O604" s="3" t="s">
        <v>1060</v>
      </c>
      <c r="P604" s="3" t="s">
        <v>3939</v>
      </c>
      <c r="Q604" s="15" t="s">
        <v>2885</v>
      </c>
    </row>
    <row r="605" spans="13:17" x14ac:dyDescent="0.25">
      <c r="M605" s="3" t="s">
        <v>635</v>
      </c>
      <c r="N605" s="3" t="s">
        <v>1651</v>
      </c>
      <c r="O605" s="3" t="s">
        <v>1060</v>
      </c>
      <c r="P605" s="3" t="s">
        <v>3940</v>
      </c>
      <c r="Q605" s="15" t="s">
        <v>2885</v>
      </c>
    </row>
    <row r="606" spans="13:17" x14ac:dyDescent="0.25">
      <c r="M606" s="3" t="s">
        <v>635</v>
      </c>
      <c r="N606" s="3" t="s">
        <v>1610</v>
      </c>
      <c r="O606" s="3" t="s">
        <v>1062</v>
      </c>
      <c r="P606" s="3" t="s">
        <v>3941</v>
      </c>
      <c r="Q606" s="15" t="s">
        <v>2886</v>
      </c>
    </row>
    <row r="607" spans="13:17" x14ac:dyDescent="0.25">
      <c r="M607" s="3" t="s">
        <v>635</v>
      </c>
      <c r="N607" s="3" t="s">
        <v>1651</v>
      </c>
      <c r="O607" s="3" t="s">
        <v>1062</v>
      </c>
      <c r="P607" s="3" t="s">
        <v>3942</v>
      </c>
      <c r="Q607" s="15" t="s">
        <v>2886</v>
      </c>
    </row>
    <row r="608" spans="13:17" x14ac:dyDescent="0.25">
      <c r="M608" s="3" t="s">
        <v>635</v>
      </c>
      <c r="N608" s="3" t="s">
        <v>1610</v>
      </c>
      <c r="O608" s="3" t="s">
        <v>1064</v>
      </c>
      <c r="P608" s="3" t="s">
        <v>3943</v>
      </c>
      <c r="Q608" s="15" t="s">
        <v>2887</v>
      </c>
    </row>
    <row r="609" spans="13:17" x14ac:dyDescent="0.25">
      <c r="M609" s="3" t="s">
        <v>635</v>
      </c>
      <c r="N609" s="3" t="s">
        <v>1651</v>
      </c>
      <c r="O609" s="3" t="s">
        <v>1064</v>
      </c>
      <c r="P609" s="3" t="s">
        <v>3944</v>
      </c>
      <c r="Q609" s="15" t="s">
        <v>2887</v>
      </c>
    </row>
    <row r="610" spans="13:17" x14ac:dyDescent="0.25">
      <c r="M610" s="3" t="s">
        <v>635</v>
      </c>
      <c r="N610" s="3" t="s">
        <v>1610</v>
      </c>
      <c r="O610" s="3" t="s">
        <v>1066</v>
      </c>
      <c r="P610" s="3" t="s">
        <v>3945</v>
      </c>
      <c r="Q610" s="15" t="s">
        <v>2888</v>
      </c>
    </row>
    <row r="611" spans="13:17" x14ac:dyDescent="0.25">
      <c r="M611" s="3" t="s">
        <v>635</v>
      </c>
      <c r="N611" s="3" t="s">
        <v>1651</v>
      </c>
      <c r="O611" s="3" t="s">
        <v>1066</v>
      </c>
      <c r="P611" s="3" t="s">
        <v>3946</v>
      </c>
      <c r="Q611" s="15" t="s">
        <v>2888</v>
      </c>
    </row>
    <row r="612" spans="13:17" x14ac:dyDescent="0.25">
      <c r="M612" s="3" t="s">
        <v>635</v>
      </c>
      <c r="N612" s="3" t="s">
        <v>1610</v>
      </c>
      <c r="O612" s="3" t="s">
        <v>1068</v>
      </c>
      <c r="P612" s="3" t="s">
        <v>3947</v>
      </c>
      <c r="Q612" s="15" t="s">
        <v>2889</v>
      </c>
    </row>
    <row r="613" spans="13:17" x14ac:dyDescent="0.25">
      <c r="M613" s="3" t="s">
        <v>635</v>
      </c>
      <c r="N613" s="3" t="s">
        <v>1651</v>
      </c>
      <c r="O613" s="3" t="s">
        <v>1068</v>
      </c>
      <c r="P613" s="3" t="s">
        <v>3948</v>
      </c>
      <c r="Q613" s="15" t="s">
        <v>2889</v>
      </c>
    </row>
    <row r="614" spans="13:17" x14ac:dyDescent="0.25">
      <c r="M614" s="3" t="s">
        <v>635</v>
      </c>
      <c r="N614" s="3" t="s">
        <v>1610</v>
      </c>
      <c r="O614" s="3" t="s">
        <v>1070</v>
      </c>
      <c r="P614" s="3" t="s">
        <v>3949</v>
      </c>
      <c r="Q614" s="15" t="s">
        <v>2890</v>
      </c>
    </row>
    <row r="615" spans="13:17" x14ac:dyDescent="0.25">
      <c r="M615" s="3" t="s">
        <v>635</v>
      </c>
      <c r="N615" s="3" t="s">
        <v>1651</v>
      </c>
      <c r="O615" s="3" t="s">
        <v>1070</v>
      </c>
      <c r="P615" s="3" t="s">
        <v>3950</v>
      </c>
      <c r="Q615" s="15" t="s">
        <v>2890</v>
      </c>
    </row>
    <row r="616" spans="13:17" x14ac:dyDescent="0.25">
      <c r="M616" s="3" t="s">
        <v>635</v>
      </c>
      <c r="N616" s="3" t="s">
        <v>1610</v>
      </c>
      <c r="O616" s="3" t="s">
        <v>1072</v>
      </c>
      <c r="P616" s="3" t="s">
        <v>3951</v>
      </c>
      <c r="Q616" s="15" t="s">
        <v>2891</v>
      </c>
    </row>
    <row r="617" spans="13:17" x14ac:dyDescent="0.25">
      <c r="M617" s="3" t="s">
        <v>635</v>
      </c>
      <c r="N617" s="3" t="s">
        <v>1651</v>
      </c>
      <c r="O617" s="3" t="s">
        <v>1072</v>
      </c>
      <c r="P617" s="3" t="s">
        <v>3952</v>
      </c>
      <c r="Q617" s="15" t="s">
        <v>2891</v>
      </c>
    </row>
    <row r="618" spans="13:17" x14ac:dyDescent="0.25">
      <c r="M618" s="3" t="s">
        <v>635</v>
      </c>
      <c r="N618" s="3" t="s">
        <v>1610</v>
      </c>
      <c r="O618" s="3" t="s">
        <v>1074</v>
      </c>
      <c r="P618" s="3" t="s">
        <v>3953</v>
      </c>
      <c r="Q618" s="15" t="s">
        <v>2892</v>
      </c>
    </row>
    <row r="619" spans="13:17" x14ac:dyDescent="0.25">
      <c r="M619" s="3" t="s">
        <v>635</v>
      </c>
      <c r="N619" s="3" t="s">
        <v>1651</v>
      </c>
      <c r="O619" s="3" t="s">
        <v>1074</v>
      </c>
      <c r="P619" s="3" t="s">
        <v>3954</v>
      </c>
      <c r="Q619" s="15" t="s">
        <v>2892</v>
      </c>
    </row>
    <row r="620" spans="13:17" x14ac:dyDescent="0.25">
      <c r="M620" s="3" t="s">
        <v>635</v>
      </c>
      <c r="N620" s="3" t="s">
        <v>1610</v>
      </c>
      <c r="O620" s="3" t="s">
        <v>1076</v>
      </c>
      <c r="P620" s="3" t="s">
        <v>3955</v>
      </c>
      <c r="Q620" s="15" t="s">
        <v>2893</v>
      </c>
    </row>
    <row r="621" spans="13:17" x14ac:dyDescent="0.25">
      <c r="M621" s="3" t="s">
        <v>635</v>
      </c>
      <c r="N621" s="3" t="s">
        <v>1651</v>
      </c>
      <c r="O621" s="3" t="s">
        <v>1076</v>
      </c>
      <c r="P621" s="3" t="s">
        <v>3956</v>
      </c>
      <c r="Q621" s="15" t="s">
        <v>2893</v>
      </c>
    </row>
    <row r="622" spans="13:17" x14ac:dyDescent="0.25">
      <c r="M622" s="3" t="s">
        <v>635</v>
      </c>
      <c r="N622" s="3" t="s">
        <v>1610</v>
      </c>
      <c r="O622" s="3" t="s">
        <v>1077</v>
      </c>
      <c r="P622" s="3" t="s">
        <v>3957</v>
      </c>
      <c r="Q622" s="15" t="s">
        <v>2894</v>
      </c>
    </row>
    <row r="623" spans="13:17" x14ac:dyDescent="0.25">
      <c r="M623" s="3" t="s">
        <v>635</v>
      </c>
      <c r="N623" s="3" t="s">
        <v>1651</v>
      </c>
      <c r="O623" s="3" t="s">
        <v>1077</v>
      </c>
      <c r="P623" s="3" t="s">
        <v>3958</v>
      </c>
      <c r="Q623" s="15" t="s">
        <v>2894</v>
      </c>
    </row>
    <row r="624" spans="13:17" x14ac:dyDescent="0.25">
      <c r="M624" s="3" t="s">
        <v>635</v>
      </c>
      <c r="N624" s="3" t="s">
        <v>1610</v>
      </c>
      <c r="O624" s="3" t="s">
        <v>1078</v>
      </c>
      <c r="P624" s="3" t="s">
        <v>3959</v>
      </c>
      <c r="Q624" s="15" t="s">
        <v>2895</v>
      </c>
    </row>
    <row r="625" spans="13:17" x14ac:dyDescent="0.25">
      <c r="M625" s="3" t="s">
        <v>635</v>
      </c>
      <c r="N625" s="3" t="s">
        <v>1651</v>
      </c>
      <c r="O625" s="3" t="s">
        <v>1078</v>
      </c>
      <c r="P625" s="3" t="s">
        <v>3960</v>
      </c>
      <c r="Q625" s="15" t="s">
        <v>2895</v>
      </c>
    </row>
    <row r="626" spans="13:17" x14ac:dyDescent="0.25">
      <c r="M626" s="3" t="s">
        <v>635</v>
      </c>
      <c r="N626" s="3" t="s">
        <v>1610</v>
      </c>
      <c r="O626" s="3" t="s">
        <v>1079</v>
      </c>
      <c r="P626" s="3" t="s">
        <v>3961</v>
      </c>
      <c r="Q626" s="15" t="s">
        <v>2896</v>
      </c>
    </row>
    <row r="627" spans="13:17" x14ac:dyDescent="0.25">
      <c r="M627" s="3" t="s">
        <v>635</v>
      </c>
      <c r="N627" s="3" t="s">
        <v>1651</v>
      </c>
      <c r="O627" s="3" t="s">
        <v>1079</v>
      </c>
      <c r="P627" s="3" t="s">
        <v>3962</v>
      </c>
      <c r="Q627" s="15" t="s">
        <v>2896</v>
      </c>
    </row>
    <row r="628" spans="13:17" x14ac:dyDescent="0.25">
      <c r="M628" s="3" t="s">
        <v>635</v>
      </c>
      <c r="N628" s="3" t="s">
        <v>1610</v>
      </c>
      <c r="O628" s="3" t="s">
        <v>1080</v>
      </c>
      <c r="P628" s="3" t="s">
        <v>3963</v>
      </c>
      <c r="Q628" s="15" t="s">
        <v>2897</v>
      </c>
    </row>
    <row r="629" spans="13:17" x14ac:dyDescent="0.25">
      <c r="M629" s="3" t="s">
        <v>635</v>
      </c>
      <c r="N629" s="3" t="s">
        <v>1651</v>
      </c>
      <c r="O629" s="3" t="s">
        <v>1080</v>
      </c>
      <c r="P629" s="3" t="s">
        <v>3964</v>
      </c>
      <c r="Q629" s="15" t="s">
        <v>2897</v>
      </c>
    </row>
    <row r="630" spans="13:17" x14ac:dyDescent="0.25">
      <c r="M630" s="3" t="s">
        <v>635</v>
      </c>
      <c r="N630" s="3" t="s">
        <v>1610</v>
      </c>
      <c r="O630" s="3" t="s">
        <v>1081</v>
      </c>
      <c r="P630" s="3" t="s">
        <v>3965</v>
      </c>
      <c r="Q630" s="15" t="s">
        <v>2898</v>
      </c>
    </row>
    <row r="631" spans="13:17" x14ac:dyDescent="0.25">
      <c r="M631" s="3" t="s">
        <v>635</v>
      </c>
      <c r="N631" s="3" t="s">
        <v>1651</v>
      </c>
      <c r="O631" s="3" t="s">
        <v>1081</v>
      </c>
      <c r="P631" s="3" t="s">
        <v>3966</v>
      </c>
      <c r="Q631" s="15" t="s">
        <v>2898</v>
      </c>
    </row>
    <row r="632" spans="13:17" x14ac:dyDescent="0.25">
      <c r="M632" s="3" t="s">
        <v>635</v>
      </c>
      <c r="N632" s="3" t="s">
        <v>1610</v>
      </c>
      <c r="O632" s="3" t="s">
        <v>1082</v>
      </c>
      <c r="P632" s="3" t="s">
        <v>3967</v>
      </c>
      <c r="Q632" s="15" t="s">
        <v>2899</v>
      </c>
    </row>
    <row r="633" spans="13:17" x14ac:dyDescent="0.25">
      <c r="M633" s="3" t="s">
        <v>635</v>
      </c>
      <c r="N633" s="3" t="s">
        <v>1651</v>
      </c>
      <c r="O633" s="3" t="s">
        <v>1082</v>
      </c>
      <c r="P633" s="3" t="s">
        <v>3968</v>
      </c>
      <c r="Q633" s="15" t="s">
        <v>2899</v>
      </c>
    </row>
    <row r="634" spans="13:17" x14ac:dyDescent="0.25">
      <c r="M634" s="3" t="s">
        <v>635</v>
      </c>
      <c r="N634" s="3" t="s">
        <v>1610</v>
      </c>
      <c r="O634" s="3" t="s">
        <v>1083</v>
      </c>
      <c r="P634" s="3" t="s">
        <v>3969</v>
      </c>
      <c r="Q634" s="15" t="s">
        <v>2900</v>
      </c>
    </row>
    <row r="635" spans="13:17" x14ac:dyDescent="0.25">
      <c r="M635" s="3" t="s">
        <v>635</v>
      </c>
      <c r="N635" s="3" t="s">
        <v>1651</v>
      </c>
      <c r="O635" s="3" t="s">
        <v>1083</v>
      </c>
      <c r="P635" s="3" t="s">
        <v>3970</v>
      </c>
      <c r="Q635" s="15" t="s">
        <v>2900</v>
      </c>
    </row>
    <row r="636" spans="13:17" x14ac:dyDescent="0.25">
      <c r="M636" s="3" t="s">
        <v>635</v>
      </c>
      <c r="N636" s="3" t="s">
        <v>1610</v>
      </c>
      <c r="O636" s="3" t="s">
        <v>1084</v>
      </c>
      <c r="P636" s="3" t="s">
        <v>3971</v>
      </c>
      <c r="Q636" s="15" t="s">
        <v>2901</v>
      </c>
    </row>
    <row r="637" spans="13:17" x14ac:dyDescent="0.25">
      <c r="M637" s="3" t="s">
        <v>635</v>
      </c>
      <c r="N637" s="3" t="s">
        <v>1651</v>
      </c>
      <c r="O637" s="3" t="s">
        <v>1084</v>
      </c>
      <c r="P637" s="3" t="s">
        <v>3972</v>
      </c>
      <c r="Q637" s="15" t="s">
        <v>2901</v>
      </c>
    </row>
    <row r="638" spans="13:17" x14ac:dyDescent="0.25">
      <c r="M638" s="3" t="s">
        <v>635</v>
      </c>
      <c r="N638" s="3" t="s">
        <v>1610</v>
      </c>
      <c r="O638" s="3" t="s">
        <v>1085</v>
      </c>
      <c r="P638" s="3" t="s">
        <v>3973</v>
      </c>
      <c r="Q638" s="15" t="s">
        <v>2902</v>
      </c>
    </row>
    <row r="639" spans="13:17" x14ac:dyDescent="0.25">
      <c r="M639" s="3" t="s">
        <v>635</v>
      </c>
      <c r="N639" s="3" t="s">
        <v>1651</v>
      </c>
      <c r="O639" s="3" t="s">
        <v>1085</v>
      </c>
      <c r="P639" s="3" t="s">
        <v>3974</v>
      </c>
      <c r="Q639" s="15" t="s">
        <v>2902</v>
      </c>
    </row>
    <row r="640" spans="13:17" x14ac:dyDescent="0.25">
      <c r="M640" s="3" t="s">
        <v>635</v>
      </c>
      <c r="N640" s="3" t="s">
        <v>1610</v>
      </c>
      <c r="O640" s="3" t="s">
        <v>1086</v>
      </c>
      <c r="P640" s="3" t="s">
        <v>3975</v>
      </c>
      <c r="Q640" s="15" t="s">
        <v>2903</v>
      </c>
    </row>
    <row r="641" spans="13:17" x14ac:dyDescent="0.25">
      <c r="M641" s="3" t="s">
        <v>635</v>
      </c>
      <c r="N641" s="3" t="s">
        <v>1651</v>
      </c>
      <c r="O641" s="3" t="s">
        <v>1086</v>
      </c>
      <c r="P641" s="3" t="s">
        <v>3976</v>
      </c>
      <c r="Q641" s="15" t="s">
        <v>2903</v>
      </c>
    </row>
    <row r="642" spans="13:17" x14ac:dyDescent="0.25">
      <c r="M642" s="3" t="s">
        <v>635</v>
      </c>
      <c r="N642" s="3" t="s">
        <v>1610</v>
      </c>
      <c r="O642" s="3" t="s">
        <v>1087</v>
      </c>
      <c r="P642" s="3" t="s">
        <v>3977</v>
      </c>
      <c r="Q642" s="15" t="s">
        <v>2904</v>
      </c>
    </row>
    <row r="643" spans="13:17" x14ac:dyDescent="0.25">
      <c r="M643" s="3" t="s">
        <v>635</v>
      </c>
      <c r="N643" s="3" t="s">
        <v>1651</v>
      </c>
      <c r="O643" s="3" t="s">
        <v>1087</v>
      </c>
      <c r="P643" s="3" t="s">
        <v>3978</v>
      </c>
      <c r="Q643" s="15" t="s">
        <v>2904</v>
      </c>
    </row>
    <row r="644" spans="13:17" x14ac:dyDescent="0.25">
      <c r="M644" s="3" t="s">
        <v>635</v>
      </c>
      <c r="N644" s="3" t="s">
        <v>1610</v>
      </c>
      <c r="O644" s="3" t="s">
        <v>1088</v>
      </c>
      <c r="P644" s="3" t="s">
        <v>3979</v>
      </c>
      <c r="Q644" s="15" t="s">
        <v>2905</v>
      </c>
    </row>
    <row r="645" spans="13:17" x14ac:dyDescent="0.25">
      <c r="M645" s="3" t="s">
        <v>635</v>
      </c>
      <c r="N645" s="3" t="s">
        <v>1651</v>
      </c>
      <c r="O645" s="3" t="s">
        <v>1088</v>
      </c>
      <c r="P645" s="3" t="s">
        <v>3980</v>
      </c>
      <c r="Q645" s="15" t="s">
        <v>2905</v>
      </c>
    </row>
    <row r="646" spans="13:17" x14ac:dyDescent="0.25">
      <c r="M646" s="3" t="s">
        <v>635</v>
      </c>
      <c r="N646" s="3" t="s">
        <v>1610</v>
      </c>
      <c r="O646" s="3" t="s">
        <v>1089</v>
      </c>
      <c r="P646" s="3" t="s">
        <v>3981</v>
      </c>
      <c r="Q646" s="15" t="s">
        <v>2906</v>
      </c>
    </row>
    <row r="647" spans="13:17" x14ac:dyDescent="0.25">
      <c r="M647" s="3" t="s">
        <v>635</v>
      </c>
      <c r="N647" s="3" t="s">
        <v>1651</v>
      </c>
      <c r="O647" s="3" t="s">
        <v>1089</v>
      </c>
      <c r="P647" s="3" t="s">
        <v>3982</v>
      </c>
      <c r="Q647" s="15" t="s">
        <v>2906</v>
      </c>
    </row>
    <row r="648" spans="13:17" x14ac:dyDescent="0.25">
      <c r="M648" s="3" t="s">
        <v>635</v>
      </c>
      <c r="N648" s="3" t="s">
        <v>1610</v>
      </c>
      <c r="O648" s="3" t="s">
        <v>1090</v>
      </c>
      <c r="P648" s="3" t="s">
        <v>3983</v>
      </c>
      <c r="Q648" s="15" t="s">
        <v>2907</v>
      </c>
    </row>
    <row r="649" spans="13:17" x14ac:dyDescent="0.25">
      <c r="M649" s="3" t="s">
        <v>635</v>
      </c>
      <c r="N649" s="3" t="s">
        <v>1651</v>
      </c>
      <c r="O649" s="3" t="s">
        <v>1090</v>
      </c>
      <c r="P649" s="3" t="s">
        <v>3984</v>
      </c>
      <c r="Q649" s="15" t="s">
        <v>2907</v>
      </c>
    </row>
    <row r="650" spans="13:17" x14ac:dyDescent="0.25">
      <c r="M650" s="3" t="s">
        <v>635</v>
      </c>
      <c r="N650" s="3" t="s">
        <v>1610</v>
      </c>
      <c r="O650" s="3" t="s">
        <v>1091</v>
      </c>
      <c r="P650" s="3" t="s">
        <v>3985</v>
      </c>
      <c r="Q650" s="15" t="s">
        <v>2908</v>
      </c>
    </row>
    <row r="651" spans="13:17" x14ac:dyDescent="0.25">
      <c r="M651" s="3" t="s">
        <v>635</v>
      </c>
      <c r="N651" s="3" t="s">
        <v>1651</v>
      </c>
      <c r="O651" s="3" t="s">
        <v>1091</v>
      </c>
      <c r="P651" s="3" t="s">
        <v>3986</v>
      </c>
      <c r="Q651" s="15" t="s">
        <v>2908</v>
      </c>
    </row>
    <row r="652" spans="13:17" x14ac:dyDescent="0.25">
      <c r="M652" s="3" t="s">
        <v>635</v>
      </c>
      <c r="N652" s="3" t="s">
        <v>1610</v>
      </c>
      <c r="O652" s="3" t="s">
        <v>1092</v>
      </c>
      <c r="P652" s="3" t="s">
        <v>3987</v>
      </c>
      <c r="Q652" s="15" t="s">
        <v>2909</v>
      </c>
    </row>
    <row r="653" spans="13:17" x14ac:dyDescent="0.25">
      <c r="M653" s="3" t="s">
        <v>635</v>
      </c>
      <c r="N653" s="3" t="s">
        <v>1651</v>
      </c>
      <c r="O653" s="3" t="s">
        <v>1092</v>
      </c>
      <c r="P653" s="3" t="s">
        <v>3988</v>
      </c>
      <c r="Q653" s="15" t="s">
        <v>2909</v>
      </c>
    </row>
    <row r="654" spans="13:17" x14ac:dyDescent="0.25">
      <c r="M654" s="3" t="s">
        <v>635</v>
      </c>
      <c r="N654" s="3" t="s">
        <v>1610</v>
      </c>
      <c r="O654" s="3" t="s">
        <v>1093</v>
      </c>
      <c r="P654" s="3" t="s">
        <v>3989</v>
      </c>
      <c r="Q654" s="15" t="s">
        <v>2910</v>
      </c>
    </row>
    <row r="655" spans="13:17" x14ac:dyDescent="0.25">
      <c r="M655" s="3" t="s">
        <v>635</v>
      </c>
      <c r="N655" s="3" t="s">
        <v>1651</v>
      </c>
      <c r="O655" s="3" t="s">
        <v>1093</v>
      </c>
      <c r="P655" s="3" t="s">
        <v>3990</v>
      </c>
      <c r="Q655" s="15" t="s">
        <v>2910</v>
      </c>
    </row>
    <row r="656" spans="13:17" x14ac:dyDescent="0.25">
      <c r="M656" s="3" t="s">
        <v>635</v>
      </c>
      <c r="N656" s="3" t="s">
        <v>1610</v>
      </c>
      <c r="O656" s="3" t="s">
        <v>1094</v>
      </c>
      <c r="P656" s="3" t="s">
        <v>3991</v>
      </c>
      <c r="Q656" s="15" t="s">
        <v>2911</v>
      </c>
    </row>
    <row r="657" spans="13:17" x14ac:dyDescent="0.25">
      <c r="M657" s="3" t="s">
        <v>635</v>
      </c>
      <c r="N657" s="3" t="s">
        <v>1651</v>
      </c>
      <c r="O657" s="3" t="s">
        <v>1094</v>
      </c>
      <c r="P657" s="3" t="s">
        <v>3992</v>
      </c>
      <c r="Q657" s="15" t="s">
        <v>2911</v>
      </c>
    </row>
    <row r="658" spans="13:17" x14ac:dyDescent="0.25">
      <c r="M658" s="3" t="s">
        <v>635</v>
      </c>
      <c r="N658" s="3" t="s">
        <v>1610</v>
      </c>
      <c r="O658" s="3" t="s">
        <v>1095</v>
      </c>
      <c r="P658" s="3" t="s">
        <v>3993</v>
      </c>
      <c r="Q658" s="15" t="s">
        <v>2912</v>
      </c>
    </row>
    <row r="659" spans="13:17" x14ac:dyDescent="0.25">
      <c r="M659" s="3" t="s">
        <v>635</v>
      </c>
      <c r="N659" s="3" t="s">
        <v>1651</v>
      </c>
      <c r="O659" s="3" t="s">
        <v>1095</v>
      </c>
      <c r="P659" s="3" t="s">
        <v>3994</v>
      </c>
      <c r="Q659" s="15" t="s">
        <v>2912</v>
      </c>
    </row>
    <row r="660" spans="13:17" x14ac:dyDescent="0.25">
      <c r="M660" s="3" t="s">
        <v>635</v>
      </c>
      <c r="N660" s="3" t="s">
        <v>1610</v>
      </c>
      <c r="O660" s="3" t="s">
        <v>1096</v>
      </c>
      <c r="P660" s="3" t="s">
        <v>3995</v>
      </c>
      <c r="Q660" s="15" t="s">
        <v>2913</v>
      </c>
    </row>
    <row r="661" spans="13:17" x14ac:dyDescent="0.25">
      <c r="M661" s="3" t="s">
        <v>635</v>
      </c>
      <c r="N661" s="3" t="s">
        <v>1651</v>
      </c>
      <c r="O661" s="3" t="s">
        <v>1096</v>
      </c>
      <c r="P661" s="3" t="s">
        <v>3996</v>
      </c>
      <c r="Q661" s="15" t="s">
        <v>2913</v>
      </c>
    </row>
    <row r="662" spans="13:17" x14ac:dyDescent="0.25">
      <c r="M662" s="3" t="s">
        <v>635</v>
      </c>
      <c r="N662" s="3" t="s">
        <v>1610</v>
      </c>
      <c r="O662" s="3" t="s">
        <v>1097</v>
      </c>
      <c r="P662" s="3" t="s">
        <v>3997</v>
      </c>
      <c r="Q662" s="15" t="s">
        <v>2914</v>
      </c>
    </row>
    <row r="663" spans="13:17" x14ac:dyDescent="0.25">
      <c r="M663" s="3" t="s">
        <v>635</v>
      </c>
      <c r="N663" s="3" t="s">
        <v>1651</v>
      </c>
      <c r="O663" s="3" t="s">
        <v>1097</v>
      </c>
      <c r="P663" s="3" t="s">
        <v>3998</v>
      </c>
      <c r="Q663" s="15" t="s">
        <v>2914</v>
      </c>
    </row>
    <row r="664" spans="13:17" x14ac:dyDescent="0.25">
      <c r="M664" s="3" t="s">
        <v>635</v>
      </c>
      <c r="N664" s="3" t="s">
        <v>1610</v>
      </c>
      <c r="O664" s="3" t="s">
        <v>1098</v>
      </c>
      <c r="P664" s="3" t="s">
        <v>3999</v>
      </c>
      <c r="Q664" s="15" t="s">
        <v>2915</v>
      </c>
    </row>
    <row r="665" spans="13:17" x14ac:dyDescent="0.25">
      <c r="M665" s="3" t="s">
        <v>635</v>
      </c>
      <c r="N665" s="3" t="s">
        <v>1651</v>
      </c>
      <c r="O665" s="3" t="s">
        <v>1098</v>
      </c>
      <c r="P665" s="3" t="s">
        <v>4000</v>
      </c>
      <c r="Q665" s="15" t="s">
        <v>2915</v>
      </c>
    </row>
    <row r="666" spans="13:17" x14ac:dyDescent="0.25">
      <c r="M666" s="3" t="s">
        <v>635</v>
      </c>
      <c r="N666" s="3" t="s">
        <v>1610</v>
      </c>
      <c r="O666" s="3" t="s">
        <v>1099</v>
      </c>
      <c r="P666" s="3" t="s">
        <v>4001</v>
      </c>
      <c r="Q666" s="15" t="s">
        <v>2916</v>
      </c>
    </row>
    <row r="667" spans="13:17" x14ac:dyDescent="0.25">
      <c r="M667" s="3" t="s">
        <v>635</v>
      </c>
      <c r="N667" s="3" t="s">
        <v>1651</v>
      </c>
      <c r="O667" s="3" t="s">
        <v>1099</v>
      </c>
      <c r="P667" s="3" t="s">
        <v>4002</v>
      </c>
      <c r="Q667" s="15" t="s">
        <v>2916</v>
      </c>
    </row>
    <row r="668" spans="13:17" x14ac:dyDescent="0.25">
      <c r="M668" s="3" t="s">
        <v>635</v>
      </c>
      <c r="N668" s="3" t="s">
        <v>1610</v>
      </c>
      <c r="O668" s="3" t="s">
        <v>1100</v>
      </c>
      <c r="P668" s="3" t="s">
        <v>4003</v>
      </c>
      <c r="Q668" s="15" t="s">
        <v>2917</v>
      </c>
    </row>
    <row r="669" spans="13:17" x14ac:dyDescent="0.25">
      <c r="M669" s="3" t="s">
        <v>635</v>
      </c>
      <c r="N669" s="3" t="s">
        <v>1651</v>
      </c>
      <c r="O669" s="3" t="s">
        <v>1100</v>
      </c>
      <c r="P669" s="3" t="s">
        <v>4004</v>
      </c>
      <c r="Q669" s="15" t="s">
        <v>2917</v>
      </c>
    </row>
    <row r="670" spans="13:17" x14ac:dyDescent="0.25">
      <c r="M670" s="3" t="s">
        <v>635</v>
      </c>
      <c r="N670" s="3" t="s">
        <v>1610</v>
      </c>
      <c r="O670" s="3" t="s">
        <v>1101</v>
      </c>
      <c r="P670" s="3" t="s">
        <v>4005</v>
      </c>
      <c r="Q670" s="15" t="s">
        <v>2918</v>
      </c>
    </row>
    <row r="671" spans="13:17" x14ac:dyDescent="0.25">
      <c r="M671" s="3" t="s">
        <v>635</v>
      </c>
      <c r="N671" s="3" t="s">
        <v>1651</v>
      </c>
      <c r="O671" s="3" t="s">
        <v>1101</v>
      </c>
      <c r="P671" s="3" t="s">
        <v>4006</v>
      </c>
      <c r="Q671" s="15" t="s">
        <v>2918</v>
      </c>
    </row>
    <row r="672" spans="13:17" x14ac:dyDescent="0.25">
      <c r="M672" s="3" t="s">
        <v>635</v>
      </c>
      <c r="N672" s="3" t="s">
        <v>1610</v>
      </c>
      <c r="O672" s="3" t="s">
        <v>1102</v>
      </c>
      <c r="P672" s="3" t="s">
        <v>4007</v>
      </c>
      <c r="Q672" s="15" t="s">
        <v>2919</v>
      </c>
    </row>
    <row r="673" spans="13:17" x14ac:dyDescent="0.25">
      <c r="M673" s="3" t="s">
        <v>635</v>
      </c>
      <c r="N673" s="3" t="s">
        <v>1651</v>
      </c>
      <c r="O673" s="3" t="s">
        <v>1102</v>
      </c>
      <c r="P673" s="3" t="s">
        <v>4008</v>
      </c>
      <c r="Q673" s="15" t="s">
        <v>2919</v>
      </c>
    </row>
    <row r="674" spans="13:17" x14ac:dyDescent="0.25">
      <c r="M674" s="3" t="s">
        <v>635</v>
      </c>
      <c r="N674" s="3" t="s">
        <v>1610</v>
      </c>
      <c r="O674" s="3" t="s">
        <v>1103</v>
      </c>
      <c r="P674" s="3" t="s">
        <v>4009</v>
      </c>
      <c r="Q674" s="15" t="s">
        <v>2920</v>
      </c>
    </row>
    <row r="675" spans="13:17" x14ac:dyDescent="0.25">
      <c r="M675" s="3" t="s">
        <v>635</v>
      </c>
      <c r="N675" s="3" t="s">
        <v>1651</v>
      </c>
      <c r="O675" s="3" t="s">
        <v>1103</v>
      </c>
      <c r="P675" s="3" t="s">
        <v>4010</v>
      </c>
      <c r="Q675" s="15" t="s">
        <v>2920</v>
      </c>
    </row>
    <row r="676" spans="13:17" x14ac:dyDescent="0.25">
      <c r="M676" s="3" t="s">
        <v>635</v>
      </c>
      <c r="N676" s="3" t="s">
        <v>1610</v>
      </c>
      <c r="O676" s="3" t="s">
        <v>1104</v>
      </c>
      <c r="P676" s="3" t="s">
        <v>4011</v>
      </c>
      <c r="Q676" s="15" t="s">
        <v>2921</v>
      </c>
    </row>
    <row r="677" spans="13:17" x14ac:dyDescent="0.25">
      <c r="M677" s="3" t="s">
        <v>635</v>
      </c>
      <c r="N677" s="3" t="s">
        <v>1651</v>
      </c>
      <c r="O677" s="3" t="s">
        <v>1104</v>
      </c>
      <c r="P677" s="3" t="s">
        <v>4012</v>
      </c>
      <c r="Q677" s="15" t="s">
        <v>2921</v>
      </c>
    </row>
    <row r="678" spans="13:17" x14ac:dyDescent="0.25">
      <c r="M678" s="3" t="s">
        <v>635</v>
      </c>
      <c r="N678" s="3" t="s">
        <v>1610</v>
      </c>
      <c r="O678" s="3" t="s">
        <v>1105</v>
      </c>
      <c r="P678" s="3" t="s">
        <v>4013</v>
      </c>
      <c r="Q678" s="15" t="s">
        <v>2922</v>
      </c>
    </row>
    <row r="679" spans="13:17" x14ac:dyDescent="0.25">
      <c r="M679" s="3" t="s">
        <v>635</v>
      </c>
      <c r="N679" s="3" t="s">
        <v>1651</v>
      </c>
      <c r="O679" s="3" t="s">
        <v>1105</v>
      </c>
      <c r="P679" s="3" t="s">
        <v>4014</v>
      </c>
      <c r="Q679" s="15" t="s">
        <v>2922</v>
      </c>
    </row>
    <row r="680" spans="13:17" x14ac:dyDescent="0.25">
      <c r="M680" s="3" t="s">
        <v>635</v>
      </c>
      <c r="N680" s="3" t="s">
        <v>1610</v>
      </c>
      <c r="O680" s="3" t="s">
        <v>1106</v>
      </c>
      <c r="P680" s="3" t="s">
        <v>4015</v>
      </c>
      <c r="Q680" s="15" t="s">
        <v>2923</v>
      </c>
    </row>
    <row r="681" spans="13:17" x14ac:dyDescent="0.25">
      <c r="M681" s="3" t="s">
        <v>635</v>
      </c>
      <c r="N681" s="3" t="s">
        <v>1651</v>
      </c>
      <c r="O681" s="3" t="s">
        <v>1106</v>
      </c>
      <c r="P681" s="3" t="s">
        <v>4016</v>
      </c>
      <c r="Q681" s="15" t="s">
        <v>2923</v>
      </c>
    </row>
    <row r="682" spans="13:17" x14ac:dyDescent="0.25">
      <c r="M682" s="3" t="s">
        <v>635</v>
      </c>
      <c r="N682" s="3" t="s">
        <v>1610</v>
      </c>
      <c r="O682" s="3" t="s">
        <v>1107</v>
      </c>
      <c r="P682" s="3" t="s">
        <v>4017</v>
      </c>
      <c r="Q682" s="15" t="s">
        <v>2924</v>
      </c>
    </row>
    <row r="683" spans="13:17" x14ac:dyDescent="0.25">
      <c r="M683" s="3" t="s">
        <v>635</v>
      </c>
      <c r="N683" s="3" t="s">
        <v>1651</v>
      </c>
      <c r="O683" s="3" t="s">
        <v>1107</v>
      </c>
      <c r="P683" s="3" t="s">
        <v>4018</v>
      </c>
      <c r="Q683" s="15" t="s">
        <v>2924</v>
      </c>
    </row>
    <row r="684" spans="13:17" x14ac:dyDescent="0.25">
      <c r="M684" s="3" t="s">
        <v>635</v>
      </c>
      <c r="N684" s="3" t="s">
        <v>1610</v>
      </c>
      <c r="O684" s="3" t="s">
        <v>1108</v>
      </c>
      <c r="P684" s="3" t="s">
        <v>4019</v>
      </c>
      <c r="Q684" s="15" t="s">
        <v>2925</v>
      </c>
    </row>
    <row r="685" spans="13:17" x14ac:dyDescent="0.25">
      <c r="M685" s="3" t="s">
        <v>635</v>
      </c>
      <c r="N685" s="3" t="s">
        <v>1651</v>
      </c>
      <c r="O685" s="3" t="s">
        <v>1108</v>
      </c>
      <c r="P685" s="3" t="s">
        <v>4020</v>
      </c>
      <c r="Q685" s="15" t="s">
        <v>2925</v>
      </c>
    </row>
    <row r="686" spans="13:17" x14ac:dyDescent="0.25">
      <c r="M686" s="3" t="s">
        <v>635</v>
      </c>
      <c r="N686" s="3" t="s">
        <v>1610</v>
      </c>
      <c r="O686" s="3" t="s">
        <v>1109</v>
      </c>
      <c r="P686" s="3" t="s">
        <v>4021</v>
      </c>
      <c r="Q686" s="15" t="s">
        <v>2926</v>
      </c>
    </row>
    <row r="687" spans="13:17" x14ac:dyDescent="0.25">
      <c r="M687" s="3" t="s">
        <v>635</v>
      </c>
      <c r="N687" s="3" t="s">
        <v>1651</v>
      </c>
      <c r="O687" s="3" t="s">
        <v>1109</v>
      </c>
      <c r="P687" s="3" t="s">
        <v>4022</v>
      </c>
      <c r="Q687" s="15" t="s">
        <v>2926</v>
      </c>
    </row>
    <row r="688" spans="13:17" x14ac:dyDescent="0.25">
      <c r="M688" s="3" t="s">
        <v>635</v>
      </c>
      <c r="N688" s="3" t="s">
        <v>1610</v>
      </c>
      <c r="O688" s="3" t="s">
        <v>1110</v>
      </c>
      <c r="P688" s="3" t="s">
        <v>4023</v>
      </c>
      <c r="Q688" s="15" t="s">
        <v>2927</v>
      </c>
    </row>
    <row r="689" spans="13:17" x14ac:dyDescent="0.25">
      <c r="M689" s="3" t="s">
        <v>635</v>
      </c>
      <c r="N689" s="3" t="s">
        <v>1651</v>
      </c>
      <c r="O689" s="3" t="s">
        <v>1110</v>
      </c>
      <c r="P689" s="3" t="s">
        <v>4024</v>
      </c>
      <c r="Q689" s="15" t="s">
        <v>2927</v>
      </c>
    </row>
    <row r="690" spans="13:17" x14ac:dyDescent="0.25">
      <c r="M690" s="3" t="s">
        <v>635</v>
      </c>
      <c r="N690" s="3" t="s">
        <v>1610</v>
      </c>
      <c r="O690" s="3" t="s">
        <v>1111</v>
      </c>
      <c r="P690" s="3" t="s">
        <v>4025</v>
      </c>
      <c r="Q690" s="15" t="s">
        <v>2928</v>
      </c>
    </row>
    <row r="691" spans="13:17" x14ac:dyDescent="0.25">
      <c r="M691" s="3" t="s">
        <v>635</v>
      </c>
      <c r="N691" s="3" t="s">
        <v>1651</v>
      </c>
      <c r="O691" s="3" t="s">
        <v>1111</v>
      </c>
      <c r="P691" s="3" t="s">
        <v>4026</v>
      </c>
      <c r="Q691" s="15" t="s">
        <v>2928</v>
      </c>
    </row>
    <row r="692" spans="13:17" x14ac:dyDescent="0.25">
      <c r="M692" s="3" t="s">
        <v>635</v>
      </c>
      <c r="N692" s="3" t="s">
        <v>1610</v>
      </c>
      <c r="O692" s="3" t="s">
        <v>1112</v>
      </c>
      <c r="P692" s="3" t="s">
        <v>4027</v>
      </c>
      <c r="Q692" s="15" t="s">
        <v>2929</v>
      </c>
    </row>
    <row r="693" spans="13:17" x14ac:dyDescent="0.25">
      <c r="M693" s="3" t="s">
        <v>635</v>
      </c>
      <c r="N693" s="3" t="s">
        <v>1651</v>
      </c>
      <c r="O693" s="3" t="s">
        <v>1112</v>
      </c>
      <c r="P693" s="3" t="s">
        <v>4028</v>
      </c>
      <c r="Q693" s="15" t="s">
        <v>2929</v>
      </c>
    </row>
    <row r="694" spans="13:17" x14ac:dyDescent="0.25">
      <c r="M694" s="3" t="s">
        <v>635</v>
      </c>
      <c r="N694" s="3" t="s">
        <v>1610</v>
      </c>
      <c r="O694" s="3" t="s">
        <v>1113</v>
      </c>
      <c r="P694" s="3" t="s">
        <v>4029</v>
      </c>
      <c r="Q694" s="15" t="s">
        <v>2930</v>
      </c>
    </row>
    <row r="695" spans="13:17" x14ac:dyDescent="0.25">
      <c r="M695" s="3" t="s">
        <v>635</v>
      </c>
      <c r="N695" s="3" t="s">
        <v>1651</v>
      </c>
      <c r="O695" s="3" t="s">
        <v>1113</v>
      </c>
      <c r="P695" s="3" t="s">
        <v>4030</v>
      </c>
      <c r="Q695" s="15" t="s">
        <v>2930</v>
      </c>
    </row>
    <row r="696" spans="13:17" x14ac:dyDescent="0.25">
      <c r="M696" s="3" t="s">
        <v>635</v>
      </c>
      <c r="N696" s="3" t="s">
        <v>1610</v>
      </c>
      <c r="O696" s="3" t="s">
        <v>1114</v>
      </c>
      <c r="P696" s="3" t="s">
        <v>4031</v>
      </c>
      <c r="Q696" s="15" t="s">
        <v>2931</v>
      </c>
    </row>
    <row r="697" spans="13:17" x14ac:dyDescent="0.25">
      <c r="M697" s="3" t="s">
        <v>635</v>
      </c>
      <c r="N697" s="3" t="s">
        <v>1651</v>
      </c>
      <c r="O697" s="3" t="s">
        <v>1114</v>
      </c>
      <c r="P697" s="3" t="s">
        <v>4032</v>
      </c>
      <c r="Q697" s="15" t="s">
        <v>2931</v>
      </c>
    </row>
    <row r="698" spans="13:17" x14ac:dyDescent="0.25">
      <c r="M698" s="3" t="s">
        <v>635</v>
      </c>
      <c r="N698" s="3" t="s">
        <v>1610</v>
      </c>
      <c r="O698" s="3" t="s">
        <v>1115</v>
      </c>
      <c r="P698" s="3" t="s">
        <v>4033</v>
      </c>
      <c r="Q698" s="15" t="s">
        <v>2932</v>
      </c>
    </row>
    <row r="699" spans="13:17" x14ac:dyDescent="0.25">
      <c r="M699" s="3" t="s">
        <v>635</v>
      </c>
      <c r="N699" s="3" t="s">
        <v>1651</v>
      </c>
      <c r="O699" s="3" t="s">
        <v>1115</v>
      </c>
      <c r="P699" s="3" t="s">
        <v>4034</v>
      </c>
      <c r="Q699" s="15" t="s">
        <v>2932</v>
      </c>
    </row>
    <row r="700" spans="13:17" x14ac:dyDescent="0.25">
      <c r="M700" s="3" t="s">
        <v>635</v>
      </c>
      <c r="N700" s="3" t="s">
        <v>1610</v>
      </c>
      <c r="O700" s="3" t="s">
        <v>1116</v>
      </c>
      <c r="P700" s="3" t="s">
        <v>4035</v>
      </c>
      <c r="Q700" s="15" t="s">
        <v>2933</v>
      </c>
    </row>
    <row r="701" spans="13:17" x14ac:dyDescent="0.25">
      <c r="M701" s="3" t="s">
        <v>635</v>
      </c>
      <c r="N701" s="3" t="s">
        <v>1651</v>
      </c>
      <c r="O701" s="3" t="s">
        <v>1116</v>
      </c>
      <c r="P701" s="3" t="s">
        <v>4036</v>
      </c>
      <c r="Q701" s="15" t="s">
        <v>2933</v>
      </c>
    </row>
    <row r="702" spans="13:17" x14ac:dyDescent="0.25">
      <c r="M702" s="3" t="s">
        <v>635</v>
      </c>
      <c r="N702" s="3" t="s">
        <v>1610</v>
      </c>
      <c r="O702" s="3" t="s">
        <v>1117</v>
      </c>
      <c r="P702" s="3" t="s">
        <v>4037</v>
      </c>
      <c r="Q702" s="15" t="s">
        <v>2934</v>
      </c>
    </row>
    <row r="703" spans="13:17" x14ac:dyDescent="0.25">
      <c r="M703" s="3" t="s">
        <v>635</v>
      </c>
      <c r="N703" s="3" t="s">
        <v>1651</v>
      </c>
      <c r="O703" s="3" t="s">
        <v>1117</v>
      </c>
      <c r="P703" s="3" t="s">
        <v>4038</v>
      </c>
      <c r="Q703" s="15" t="s">
        <v>2934</v>
      </c>
    </row>
    <row r="704" spans="13:17" x14ac:dyDescent="0.25">
      <c r="M704" s="3" t="s">
        <v>635</v>
      </c>
      <c r="N704" s="3" t="s">
        <v>1610</v>
      </c>
      <c r="O704" s="3" t="s">
        <v>1118</v>
      </c>
      <c r="P704" s="3" t="s">
        <v>4039</v>
      </c>
      <c r="Q704" s="15" t="s">
        <v>2935</v>
      </c>
    </row>
    <row r="705" spans="13:17" x14ac:dyDescent="0.25">
      <c r="M705" s="3" t="s">
        <v>635</v>
      </c>
      <c r="N705" s="3" t="s">
        <v>1651</v>
      </c>
      <c r="O705" s="3" t="s">
        <v>1118</v>
      </c>
      <c r="P705" s="3" t="s">
        <v>4040</v>
      </c>
      <c r="Q705" s="15" t="s">
        <v>2935</v>
      </c>
    </row>
    <row r="706" spans="13:17" x14ac:dyDescent="0.25">
      <c r="M706" s="3" t="s">
        <v>635</v>
      </c>
      <c r="N706" s="3" t="s">
        <v>1610</v>
      </c>
      <c r="O706" s="3" t="s">
        <v>1119</v>
      </c>
      <c r="P706" s="3" t="s">
        <v>4041</v>
      </c>
      <c r="Q706" s="15" t="s">
        <v>2936</v>
      </c>
    </row>
    <row r="707" spans="13:17" x14ac:dyDescent="0.25">
      <c r="M707" s="3" t="s">
        <v>635</v>
      </c>
      <c r="N707" s="3" t="s">
        <v>1651</v>
      </c>
      <c r="O707" s="3" t="s">
        <v>1119</v>
      </c>
      <c r="P707" s="3" t="s">
        <v>4042</v>
      </c>
      <c r="Q707" s="15" t="s">
        <v>2936</v>
      </c>
    </row>
    <row r="708" spans="13:17" x14ac:dyDescent="0.25">
      <c r="M708" s="3" t="s">
        <v>635</v>
      </c>
      <c r="N708" s="3" t="s">
        <v>1610</v>
      </c>
      <c r="O708" s="3" t="s">
        <v>1120</v>
      </c>
      <c r="P708" s="3" t="s">
        <v>4043</v>
      </c>
      <c r="Q708" s="15" t="s">
        <v>2937</v>
      </c>
    </row>
    <row r="709" spans="13:17" x14ac:dyDescent="0.25">
      <c r="M709" s="3" t="s">
        <v>635</v>
      </c>
      <c r="N709" s="3" t="s">
        <v>1651</v>
      </c>
      <c r="O709" s="3" t="s">
        <v>1120</v>
      </c>
      <c r="P709" s="3" t="s">
        <v>4044</v>
      </c>
      <c r="Q709" s="15" t="s">
        <v>2937</v>
      </c>
    </row>
    <row r="710" spans="13:17" x14ac:dyDescent="0.25">
      <c r="M710" s="3" t="s">
        <v>635</v>
      </c>
      <c r="N710" s="3" t="s">
        <v>1610</v>
      </c>
      <c r="O710" s="3" t="s">
        <v>1121</v>
      </c>
      <c r="P710" s="3" t="s">
        <v>4045</v>
      </c>
      <c r="Q710" s="15" t="s">
        <v>2938</v>
      </c>
    </row>
    <row r="711" spans="13:17" x14ac:dyDescent="0.25">
      <c r="M711" s="3" t="s">
        <v>635</v>
      </c>
      <c r="N711" s="3" t="s">
        <v>1651</v>
      </c>
      <c r="O711" s="3" t="s">
        <v>1121</v>
      </c>
      <c r="P711" s="3" t="s">
        <v>4046</v>
      </c>
      <c r="Q711" s="15" t="s">
        <v>2938</v>
      </c>
    </row>
    <row r="712" spans="13:17" x14ac:dyDescent="0.25">
      <c r="M712" s="3" t="s">
        <v>635</v>
      </c>
      <c r="N712" s="3" t="s">
        <v>1610</v>
      </c>
      <c r="O712" s="3" t="s">
        <v>1122</v>
      </c>
      <c r="P712" s="3" t="s">
        <v>4047</v>
      </c>
      <c r="Q712" s="15" t="s">
        <v>2939</v>
      </c>
    </row>
    <row r="713" spans="13:17" x14ac:dyDescent="0.25">
      <c r="M713" s="3" t="s">
        <v>635</v>
      </c>
      <c r="N713" s="3" t="s">
        <v>1651</v>
      </c>
      <c r="O713" s="3" t="s">
        <v>1122</v>
      </c>
      <c r="P713" s="3" t="s">
        <v>4048</v>
      </c>
      <c r="Q713" s="15" t="s">
        <v>2939</v>
      </c>
    </row>
    <row r="714" spans="13:17" x14ac:dyDescent="0.25">
      <c r="M714" s="3" t="s">
        <v>635</v>
      </c>
      <c r="N714" s="3" t="s">
        <v>1610</v>
      </c>
      <c r="O714" s="3" t="s">
        <v>1123</v>
      </c>
      <c r="P714" s="3" t="s">
        <v>4049</v>
      </c>
      <c r="Q714" s="15" t="s">
        <v>2940</v>
      </c>
    </row>
    <row r="715" spans="13:17" x14ac:dyDescent="0.25">
      <c r="M715" s="3" t="s">
        <v>635</v>
      </c>
      <c r="N715" s="3" t="s">
        <v>1651</v>
      </c>
      <c r="O715" s="3" t="s">
        <v>1123</v>
      </c>
      <c r="P715" s="3" t="s">
        <v>4050</v>
      </c>
      <c r="Q715" s="15" t="s">
        <v>2940</v>
      </c>
    </row>
    <row r="716" spans="13:17" x14ac:dyDescent="0.25">
      <c r="M716" s="3" t="s">
        <v>635</v>
      </c>
      <c r="N716" s="3" t="s">
        <v>1610</v>
      </c>
      <c r="O716" s="3" t="s">
        <v>1124</v>
      </c>
      <c r="P716" s="3" t="s">
        <v>4051</v>
      </c>
      <c r="Q716" s="15" t="s">
        <v>2941</v>
      </c>
    </row>
    <row r="717" spans="13:17" x14ac:dyDescent="0.25">
      <c r="M717" s="3" t="s">
        <v>635</v>
      </c>
      <c r="N717" s="3" t="s">
        <v>1651</v>
      </c>
      <c r="O717" s="3" t="s">
        <v>1124</v>
      </c>
      <c r="P717" s="3" t="s">
        <v>4052</v>
      </c>
      <c r="Q717" s="15" t="s">
        <v>2941</v>
      </c>
    </row>
    <row r="718" spans="13:17" x14ac:dyDescent="0.25">
      <c r="M718" s="3" t="s">
        <v>635</v>
      </c>
      <c r="N718" s="3" t="s">
        <v>1610</v>
      </c>
      <c r="O718" s="3" t="s">
        <v>1125</v>
      </c>
      <c r="P718" s="3" t="s">
        <v>4053</v>
      </c>
      <c r="Q718" s="15" t="s">
        <v>2942</v>
      </c>
    </row>
    <row r="719" spans="13:17" x14ac:dyDescent="0.25">
      <c r="M719" s="3" t="s">
        <v>635</v>
      </c>
      <c r="N719" s="3" t="s">
        <v>1651</v>
      </c>
      <c r="O719" s="3" t="s">
        <v>1125</v>
      </c>
      <c r="P719" s="3" t="s">
        <v>4054</v>
      </c>
      <c r="Q719" s="15" t="s">
        <v>2942</v>
      </c>
    </row>
    <row r="720" spans="13:17" x14ac:dyDescent="0.25">
      <c r="M720" s="3" t="s">
        <v>635</v>
      </c>
      <c r="N720" s="3" t="s">
        <v>1610</v>
      </c>
      <c r="O720" s="3" t="s">
        <v>1126</v>
      </c>
      <c r="P720" s="3" t="s">
        <v>4055</v>
      </c>
      <c r="Q720" s="15" t="s">
        <v>2943</v>
      </c>
    </row>
    <row r="721" spans="13:17" x14ac:dyDescent="0.25">
      <c r="M721" s="3" t="s">
        <v>635</v>
      </c>
      <c r="N721" s="3" t="s">
        <v>1651</v>
      </c>
      <c r="O721" s="3" t="s">
        <v>1126</v>
      </c>
      <c r="P721" s="3" t="s">
        <v>4056</v>
      </c>
      <c r="Q721" s="15" t="s">
        <v>2943</v>
      </c>
    </row>
    <row r="722" spans="13:17" x14ac:dyDescent="0.25">
      <c r="M722" s="3" t="s">
        <v>635</v>
      </c>
      <c r="N722" s="3" t="s">
        <v>1610</v>
      </c>
      <c r="O722" s="3" t="s">
        <v>1127</v>
      </c>
      <c r="P722" s="3" t="s">
        <v>4057</v>
      </c>
      <c r="Q722" s="15" t="s">
        <v>2944</v>
      </c>
    </row>
    <row r="723" spans="13:17" x14ac:dyDescent="0.25">
      <c r="M723" s="3" t="s">
        <v>635</v>
      </c>
      <c r="N723" s="3" t="s">
        <v>1651</v>
      </c>
      <c r="O723" s="3" t="s">
        <v>1127</v>
      </c>
      <c r="P723" s="3" t="s">
        <v>4058</v>
      </c>
      <c r="Q723" s="15" t="s">
        <v>2944</v>
      </c>
    </row>
    <row r="724" spans="13:17" x14ac:dyDescent="0.25">
      <c r="M724" s="3" t="s">
        <v>635</v>
      </c>
      <c r="N724" s="3" t="s">
        <v>1610</v>
      </c>
      <c r="O724" s="3" t="s">
        <v>1128</v>
      </c>
      <c r="P724" s="3" t="s">
        <v>4059</v>
      </c>
      <c r="Q724" s="15" t="s">
        <v>2945</v>
      </c>
    </row>
    <row r="725" spans="13:17" x14ac:dyDescent="0.25">
      <c r="M725" s="3" t="s">
        <v>635</v>
      </c>
      <c r="N725" s="3" t="s">
        <v>1651</v>
      </c>
      <c r="O725" s="3" t="s">
        <v>1128</v>
      </c>
      <c r="P725" s="3" t="s">
        <v>4060</v>
      </c>
      <c r="Q725" s="15" t="s">
        <v>2945</v>
      </c>
    </row>
    <row r="726" spans="13:17" x14ac:dyDescent="0.25">
      <c r="M726" s="3" t="s">
        <v>635</v>
      </c>
      <c r="N726" s="3" t="s">
        <v>1610</v>
      </c>
      <c r="O726" s="3" t="s">
        <v>1129</v>
      </c>
      <c r="P726" s="3" t="s">
        <v>4061</v>
      </c>
      <c r="Q726" s="15" t="s">
        <v>2946</v>
      </c>
    </row>
    <row r="727" spans="13:17" x14ac:dyDescent="0.25">
      <c r="M727" s="3" t="s">
        <v>635</v>
      </c>
      <c r="N727" s="3" t="s">
        <v>1651</v>
      </c>
      <c r="O727" s="3" t="s">
        <v>1129</v>
      </c>
      <c r="P727" s="3" t="s">
        <v>4062</v>
      </c>
      <c r="Q727" s="15" t="s">
        <v>2946</v>
      </c>
    </row>
    <row r="728" spans="13:17" x14ac:dyDescent="0.25">
      <c r="M728" s="3" t="s">
        <v>635</v>
      </c>
      <c r="N728" s="3" t="s">
        <v>1610</v>
      </c>
      <c r="O728" s="3" t="s">
        <v>1130</v>
      </c>
      <c r="P728" s="3" t="s">
        <v>4063</v>
      </c>
      <c r="Q728" s="15" t="s">
        <v>2947</v>
      </c>
    </row>
    <row r="729" spans="13:17" x14ac:dyDescent="0.25">
      <c r="M729" s="3" t="s">
        <v>635</v>
      </c>
      <c r="N729" s="3" t="s">
        <v>1651</v>
      </c>
      <c r="O729" s="3" t="s">
        <v>1130</v>
      </c>
      <c r="P729" s="3" t="s">
        <v>4064</v>
      </c>
      <c r="Q729" s="15" t="s">
        <v>2947</v>
      </c>
    </row>
    <row r="730" spans="13:17" x14ac:dyDescent="0.25">
      <c r="M730" s="3" t="s">
        <v>635</v>
      </c>
      <c r="N730" s="3" t="s">
        <v>1610</v>
      </c>
      <c r="O730" s="3" t="s">
        <v>1131</v>
      </c>
      <c r="P730" s="3" t="s">
        <v>4065</v>
      </c>
      <c r="Q730" s="15" t="s">
        <v>2948</v>
      </c>
    </row>
    <row r="731" spans="13:17" x14ac:dyDescent="0.25">
      <c r="M731" s="3" t="s">
        <v>635</v>
      </c>
      <c r="N731" s="3" t="s">
        <v>1651</v>
      </c>
      <c r="O731" s="3" t="s">
        <v>1131</v>
      </c>
      <c r="P731" s="3" t="s">
        <v>4066</v>
      </c>
      <c r="Q731" s="15" t="s">
        <v>2948</v>
      </c>
    </row>
    <row r="732" spans="13:17" x14ac:dyDescent="0.25">
      <c r="M732" s="3" t="s">
        <v>635</v>
      </c>
      <c r="N732" s="3" t="s">
        <v>1610</v>
      </c>
      <c r="O732" s="3" t="s">
        <v>1132</v>
      </c>
      <c r="P732" s="3" t="s">
        <v>4067</v>
      </c>
      <c r="Q732" s="15" t="s">
        <v>2949</v>
      </c>
    </row>
    <row r="733" spans="13:17" x14ac:dyDescent="0.25">
      <c r="M733" s="3" t="s">
        <v>635</v>
      </c>
      <c r="N733" s="3" t="s">
        <v>1651</v>
      </c>
      <c r="O733" s="3" t="s">
        <v>1132</v>
      </c>
      <c r="P733" s="3" t="s">
        <v>4068</v>
      </c>
      <c r="Q733" s="15" t="s">
        <v>2949</v>
      </c>
    </row>
    <row r="734" spans="13:17" x14ac:dyDescent="0.25">
      <c r="M734" s="3" t="s">
        <v>635</v>
      </c>
      <c r="N734" s="3" t="s">
        <v>1610</v>
      </c>
      <c r="O734" s="3" t="s">
        <v>1133</v>
      </c>
      <c r="P734" s="3" t="s">
        <v>4069</v>
      </c>
      <c r="Q734" s="15" t="s">
        <v>2950</v>
      </c>
    </row>
    <row r="735" spans="13:17" x14ac:dyDescent="0.25">
      <c r="M735" s="3" t="s">
        <v>635</v>
      </c>
      <c r="N735" s="3" t="s">
        <v>1651</v>
      </c>
      <c r="O735" s="3" t="s">
        <v>1133</v>
      </c>
      <c r="P735" s="3" t="s">
        <v>4070</v>
      </c>
      <c r="Q735" s="15" t="s">
        <v>2950</v>
      </c>
    </row>
    <row r="736" spans="13:17" x14ac:dyDescent="0.25">
      <c r="M736" s="3" t="s">
        <v>635</v>
      </c>
      <c r="N736" s="3" t="s">
        <v>1610</v>
      </c>
      <c r="O736" s="3" t="s">
        <v>1134</v>
      </c>
      <c r="P736" s="3" t="s">
        <v>4071</v>
      </c>
      <c r="Q736" s="15" t="s">
        <v>2951</v>
      </c>
    </row>
    <row r="737" spans="13:17" x14ac:dyDescent="0.25">
      <c r="M737" s="3" t="s">
        <v>635</v>
      </c>
      <c r="N737" s="3" t="s">
        <v>1651</v>
      </c>
      <c r="O737" s="3" t="s">
        <v>1134</v>
      </c>
      <c r="P737" s="3" t="s">
        <v>4072</v>
      </c>
      <c r="Q737" s="15" t="s">
        <v>2951</v>
      </c>
    </row>
    <row r="738" spans="13:17" x14ac:dyDescent="0.25">
      <c r="M738" s="3" t="s">
        <v>635</v>
      </c>
      <c r="N738" s="3" t="s">
        <v>1610</v>
      </c>
      <c r="O738" s="3" t="s">
        <v>1135</v>
      </c>
      <c r="P738" s="3" t="s">
        <v>4073</v>
      </c>
      <c r="Q738" s="15" t="s">
        <v>2952</v>
      </c>
    </row>
    <row r="739" spans="13:17" x14ac:dyDescent="0.25">
      <c r="M739" s="3" t="s">
        <v>635</v>
      </c>
      <c r="N739" s="3" t="s">
        <v>1651</v>
      </c>
      <c r="O739" s="3" t="s">
        <v>1135</v>
      </c>
      <c r="P739" s="3" t="s">
        <v>4074</v>
      </c>
      <c r="Q739" s="15" t="s">
        <v>2952</v>
      </c>
    </row>
    <row r="740" spans="13:17" x14ac:dyDescent="0.25">
      <c r="M740" s="3" t="s">
        <v>635</v>
      </c>
      <c r="N740" s="3" t="s">
        <v>1610</v>
      </c>
      <c r="O740" s="3" t="s">
        <v>1136</v>
      </c>
      <c r="P740" s="3" t="s">
        <v>4075</v>
      </c>
      <c r="Q740" s="15" t="s">
        <v>2953</v>
      </c>
    </row>
    <row r="741" spans="13:17" x14ac:dyDescent="0.25">
      <c r="M741" s="3" t="s">
        <v>635</v>
      </c>
      <c r="N741" s="3" t="s">
        <v>1651</v>
      </c>
      <c r="O741" s="3" t="s">
        <v>1136</v>
      </c>
      <c r="P741" s="3" t="s">
        <v>4076</v>
      </c>
      <c r="Q741" s="15" t="s">
        <v>2953</v>
      </c>
    </row>
    <row r="742" spans="13:17" x14ac:dyDescent="0.25">
      <c r="M742" s="3" t="s">
        <v>635</v>
      </c>
      <c r="N742" s="3" t="s">
        <v>1610</v>
      </c>
      <c r="O742" s="3" t="s">
        <v>2007</v>
      </c>
      <c r="P742" s="3" t="s">
        <v>4077</v>
      </c>
      <c r="Q742" s="15" t="s">
        <v>2954</v>
      </c>
    </row>
    <row r="743" spans="13:17" x14ac:dyDescent="0.25">
      <c r="M743" s="3" t="s">
        <v>635</v>
      </c>
      <c r="N743" s="3" t="s">
        <v>1651</v>
      </c>
      <c r="O743" s="3" t="s">
        <v>2007</v>
      </c>
      <c r="P743" s="3" t="s">
        <v>4078</v>
      </c>
      <c r="Q743" s="15" t="s">
        <v>2954</v>
      </c>
    </row>
    <row r="744" spans="13:17" x14ac:dyDescent="0.25">
      <c r="M744" s="3" t="s">
        <v>635</v>
      </c>
      <c r="N744" s="3" t="s">
        <v>1610</v>
      </c>
      <c r="O744" s="3" t="s">
        <v>2063</v>
      </c>
      <c r="P744" s="3" t="s">
        <v>4079</v>
      </c>
      <c r="Q744" s="15" t="s">
        <v>2955</v>
      </c>
    </row>
    <row r="745" spans="13:17" x14ac:dyDescent="0.25">
      <c r="M745" s="3" t="s">
        <v>635</v>
      </c>
      <c r="N745" s="3" t="s">
        <v>1651</v>
      </c>
      <c r="O745" s="3" t="s">
        <v>2063</v>
      </c>
      <c r="P745" s="3" t="s">
        <v>4080</v>
      </c>
      <c r="Q745" s="15" t="s">
        <v>2955</v>
      </c>
    </row>
    <row r="746" spans="13:17" x14ac:dyDescent="0.25">
      <c r="M746" s="3" t="s">
        <v>635</v>
      </c>
      <c r="N746" s="3" t="s">
        <v>1610</v>
      </c>
      <c r="O746" s="3" t="s">
        <v>1829</v>
      </c>
      <c r="P746" s="3" t="s">
        <v>4081</v>
      </c>
      <c r="Q746" s="15" t="s">
        <v>2956</v>
      </c>
    </row>
    <row r="747" spans="13:17" x14ac:dyDescent="0.25">
      <c r="M747" s="3" t="s">
        <v>635</v>
      </c>
      <c r="N747" s="3" t="s">
        <v>1651</v>
      </c>
      <c r="O747" s="3" t="s">
        <v>1829</v>
      </c>
      <c r="P747" s="3" t="s">
        <v>4082</v>
      </c>
      <c r="Q747" s="15" t="s">
        <v>2956</v>
      </c>
    </row>
    <row r="748" spans="13:17" x14ac:dyDescent="0.25">
      <c r="M748" s="3" t="s">
        <v>635</v>
      </c>
      <c r="N748" s="3" t="s">
        <v>1610</v>
      </c>
      <c r="O748" s="3" t="s">
        <v>1891</v>
      </c>
      <c r="P748" s="3" t="s">
        <v>4083</v>
      </c>
      <c r="Q748" s="15" t="s">
        <v>2957</v>
      </c>
    </row>
    <row r="749" spans="13:17" x14ac:dyDescent="0.25">
      <c r="M749" s="3" t="s">
        <v>635</v>
      </c>
      <c r="N749" s="3" t="s">
        <v>1651</v>
      </c>
      <c r="O749" s="3" t="s">
        <v>1891</v>
      </c>
      <c r="P749" s="3" t="s">
        <v>4084</v>
      </c>
      <c r="Q749" s="15" t="s">
        <v>2957</v>
      </c>
    </row>
    <row r="750" spans="13:17" x14ac:dyDescent="0.25">
      <c r="M750" s="3" t="s">
        <v>635</v>
      </c>
      <c r="N750" s="3" t="s">
        <v>1610</v>
      </c>
      <c r="O750" s="3" t="s">
        <v>2070</v>
      </c>
      <c r="P750" s="3" t="s">
        <v>4085</v>
      </c>
      <c r="Q750" s="15" t="s">
        <v>2958</v>
      </c>
    </row>
    <row r="751" spans="13:17" x14ac:dyDescent="0.25">
      <c r="M751" s="3" t="s">
        <v>635</v>
      </c>
      <c r="N751" s="3" t="s">
        <v>1651</v>
      </c>
      <c r="O751" s="3" t="s">
        <v>2070</v>
      </c>
      <c r="P751" s="3" t="s">
        <v>4086</v>
      </c>
      <c r="Q751" s="15" t="s">
        <v>2958</v>
      </c>
    </row>
    <row r="752" spans="13:17" x14ac:dyDescent="0.25">
      <c r="M752" s="3" t="s">
        <v>635</v>
      </c>
      <c r="N752" s="3" t="s">
        <v>1610</v>
      </c>
      <c r="O752" s="3" t="s">
        <v>1713</v>
      </c>
      <c r="P752" s="3" t="s">
        <v>4087</v>
      </c>
      <c r="Q752" s="15" t="s">
        <v>2959</v>
      </c>
    </row>
    <row r="753" spans="13:17" x14ac:dyDescent="0.25">
      <c r="M753" s="3" t="s">
        <v>635</v>
      </c>
      <c r="N753" s="3" t="s">
        <v>1651</v>
      </c>
      <c r="O753" s="3" t="s">
        <v>1713</v>
      </c>
      <c r="P753" s="3" t="s">
        <v>4088</v>
      </c>
      <c r="Q753" s="15" t="s">
        <v>2959</v>
      </c>
    </row>
    <row r="754" spans="13:17" x14ac:dyDescent="0.25">
      <c r="M754" s="3" t="s">
        <v>635</v>
      </c>
      <c r="N754" s="3" t="s">
        <v>1610</v>
      </c>
      <c r="O754" s="3" t="s">
        <v>1746</v>
      </c>
      <c r="P754" s="3" t="s">
        <v>4089</v>
      </c>
      <c r="Q754" s="15" t="s">
        <v>2960</v>
      </c>
    </row>
    <row r="755" spans="13:17" x14ac:dyDescent="0.25">
      <c r="M755" s="3" t="s">
        <v>635</v>
      </c>
      <c r="N755" s="3" t="s">
        <v>1651</v>
      </c>
      <c r="O755" s="3" t="s">
        <v>1746</v>
      </c>
      <c r="P755" s="3" t="s">
        <v>4090</v>
      </c>
      <c r="Q755" s="15" t="s">
        <v>2960</v>
      </c>
    </row>
    <row r="756" spans="13:17" x14ac:dyDescent="0.25">
      <c r="M756" s="3" t="s">
        <v>635</v>
      </c>
      <c r="N756" s="3" t="s">
        <v>1610</v>
      </c>
      <c r="O756" s="3" t="s">
        <v>1992</v>
      </c>
      <c r="P756" s="3" t="s">
        <v>4091</v>
      </c>
      <c r="Q756" s="15" t="s">
        <v>2961</v>
      </c>
    </row>
    <row r="757" spans="13:17" x14ac:dyDescent="0.25">
      <c r="M757" s="3" t="s">
        <v>635</v>
      </c>
      <c r="N757" s="3" t="s">
        <v>1651</v>
      </c>
      <c r="O757" s="3" t="s">
        <v>1992</v>
      </c>
      <c r="P757" s="3" t="s">
        <v>4092</v>
      </c>
      <c r="Q757" s="15" t="s">
        <v>2961</v>
      </c>
    </row>
    <row r="758" spans="13:17" x14ac:dyDescent="0.25">
      <c r="M758" s="3" t="s">
        <v>635</v>
      </c>
      <c r="N758" s="3" t="s">
        <v>1610</v>
      </c>
      <c r="O758" s="3" t="s">
        <v>1915</v>
      </c>
      <c r="P758" s="3" t="s">
        <v>4093</v>
      </c>
      <c r="Q758" s="15" t="s">
        <v>2962</v>
      </c>
    </row>
    <row r="759" spans="13:17" x14ac:dyDescent="0.25">
      <c r="M759" s="3" t="s">
        <v>635</v>
      </c>
      <c r="N759" s="3" t="s">
        <v>1651</v>
      </c>
      <c r="O759" s="3" t="s">
        <v>1915</v>
      </c>
      <c r="P759" s="3" t="s">
        <v>4094</v>
      </c>
      <c r="Q759" s="15" t="s">
        <v>2962</v>
      </c>
    </row>
    <row r="760" spans="13:17" x14ac:dyDescent="0.25">
      <c r="M760" s="3" t="s">
        <v>635</v>
      </c>
      <c r="N760" s="3" t="s">
        <v>1610</v>
      </c>
      <c r="O760" s="3" t="s">
        <v>1679</v>
      </c>
      <c r="P760" s="3" t="s">
        <v>4095</v>
      </c>
      <c r="Q760" s="15" t="s">
        <v>2963</v>
      </c>
    </row>
    <row r="761" spans="13:17" x14ac:dyDescent="0.25">
      <c r="M761" s="3" t="s">
        <v>635</v>
      </c>
      <c r="N761" s="3" t="s">
        <v>1651</v>
      </c>
      <c r="O761" s="3" t="s">
        <v>1679</v>
      </c>
      <c r="P761" s="3" t="s">
        <v>4096</v>
      </c>
      <c r="Q761" s="15" t="s">
        <v>2963</v>
      </c>
    </row>
    <row r="762" spans="13:17" x14ac:dyDescent="0.25">
      <c r="M762" s="3" t="s">
        <v>635</v>
      </c>
      <c r="N762" s="3" t="s">
        <v>1610</v>
      </c>
      <c r="O762" s="3" t="s">
        <v>2081</v>
      </c>
      <c r="P762" s="3" t="s">
        <v>4097</v>
      </c>
      <c r="Q762" s="15" t="s">
        <v>2964</v>
      </c>
    </row>
    <row r="763" spans="13:17" x14ac:dyDescent="0.25">
      <c r="M763" s="3" t="s">
        <v>635</v>
      </c>
      <c r="N763" s="3" t="s">
        <v>1651</v>
      </c>
      <c r="O763" s="3" t="s">
        <v>2081</v>
      </c>
      <c r="P763" s="3" t="s">
        <v>4098</v>
      </c>
      <c r="Q763" s="15" t="s">
        <v>2964</v>
      </c>
    </row>
    <row r="764" spans="13:17" x14ac:dyDescent="0.25">
      <c r="M764" s="3" t="s">
        <v>635</v>
      </c>
      <c r="N764" s="3" t="s">
        <v>1610</v>
      </c>
      <c r="O764" s="3" t="s">
        <v>1990</v>
      </c>
      <c r="P764" s="3" t="s">
        <v>4099</v>
      </c>
      <c r="Q764" s="15" t="s">
        <v>2965</v>
      </c>
    </row>
    <row r="765" spans="13:17" x14ac:dyDescent="0.25">
      <c r="M765" s="3" t="s">
        <v>635</v>
      </c>
      <c r="N765" s="3" t="s">
        <v>1651</v>
      </c>
      <c r="O765" s="3" t="s">
        <v>1990</v>
      </c>
      <c r="P765" s="3" t="s">
        <v>4100</v>
      </c>
      <c r="Q765" s="15" t="s">
        <v>2965</v>
      </c>
    </row>
    <row r="766" spans="13:17" x14ac:dyDescent="0.25">
      <c r="M766" s="3" t="s">
        <v>635</v>
      </c>
      <c r="N766" s="3" t="s">
        <v>1610</v>
      </c>
      <c r="O766" s="3" t="s">
        <v>1879</v>
      </c>
      <c r="P766" s="3" t="s">
        <v>4101</v>
      </c>
      <c r="Q766" s="15" t="s">
        <v>2966</v>
      </c>
    </row>
    <row r="767" spans="13:17" x14ac:dyDescent="0.25">
      <c r="M767" s="3" t="s">
        <v>635</v>
      </c>
      <c r="N767" s="3" t="s">
        <v>1651</v>
      </c>
      <c r="O767" s="3" t="s">
        <v>1879</v>
      </c>
      <c r="P767" s="3" t="s">
        <v>4102</v>
      </c>
      <c r="Q767" s="15" t="s">
        <v>2966</v>
      </c>
    </row>
    <row r="768" spans="13:17" x14ac:dyDescent="0.25">
      <c r="M768" s="3" t="s">
        <v>635</v>
      </c>
      <c r="N768" s="3" t="s">
        <v>1610</v>
      </c>
      <c r="O768" s="3" t="s">
        <v>1623</v>
      </c>
      <c r="P768" s="3" t="s">
        <v>4103</v>
      </c>
      <c r="Q768" s="15" t="s">
        <v>2967</v>
      </c>
    </row>
    <row r="769" spans="13:17" x14ac:dyDescent="0.25">
      <c r="M769" s="3" t="s">
        <v>635</v>
      </c>
      <c r="N769" s="3" t="s">
        <v>1651</v>
      </c>
      <c r="O769" s="3" t="s">
        <v>1623</v>
      </c>
      <c r="P769" s="3" t="s">
        <v>4104</v>
      </c>
      <c r="Q769" s="15" t="s">
        <v>2967</v>
      </c>
    </row>
    <row r="770" spans="13:17" x14ac:dyDescent="0.25">
      <c r="M770" s="3" t="s">
        <v>635</v>
      </c>
      <c r="N770" s="3" t="s">
        <v>1610</v>
      </c>
      <c r="O770" s="3" t="s">
        <v>1932</v>
      </c>
      <c r="P770" s="3" t="s">
        <v>4105</v>
      </c>
      <c r="Q770" s="15" t="s">
        <v>2968</v>
      </c>
    </row>
    <row r="771" spans="13:17" x14ac:dyDescent="0.25">
      <c r="M771" s="3" t="s">
        <v>635</v>
      </c>
      <c r="N771" s="3" t="s">
        <v>1651</v>
      </c>
      <c r="O771" s="3" t="s">
        <v>1932</v>
      </c>
      <c r="P771" s="3" t="s">
        <v>4106</v>
      </c>
      <c r="Q771" s="15" t="s">
        <v>2968</v>
      </c>
    </row>
    <row r="772" spans="13:17" x14ac:dyDescent="0.25">
      <c r="M772" s="3" t="s">
        <v>635</v>
      </c>
      <c r="N772" s="3" t="s">
        <v>1610</v>
      </c>
      <c r="O772" s="3" t="s">
        <v>1787</v>
      </c>
      <c r="P772" s="3" t="s">
        <v>4107</v>
      </c>
      <c r="Q772" s="15" t="s">
        <v>2969</v>
      </c>
    </row>
    <row r="773" spans="13:17" x14ac:dyDescent="0.25">
      <c r="M773" s="3" t="s">
        <v>635</v>
      </c>
      <c r="N773" s="3" t="s">
        <v>1651</v>
      </c>
      <c r="O773" s="3" t="s">
        <v>1787</v>
      </c>
      <c r="P773" s="3" t="s">
        <v>4108</v>
      </c>
      <c r="Q773" s="15" t="s">
        <v>2969</v>
      </c>
    </row>
    <row r="774" spans="13:17" x14ac:dyDescent="0.25">
      <c r="M774" s="3" t="s">
        <v>635</v>
      </c>
      <c r="N774" s="3" t="s">
        <v>1610</v>
      </c>
      <c r="O774" s="3" t="s">
        <v>1989</v>
      </c>
      <c r="P774" s="3" t="s">
        <v>4109</v>
      </c>
      <c r="Q774" s="15" t="s">
        <v>2970</v>
      </c>
    </row>
    <row r="775" spans="13:17" x14ac:dyDescent="0.25">
      <c r="M775" s="3" t="s">
        <v>635</v>
      </c>
      <c r="N775" s="3" t="s">
        <v>1651</v>
      </c>
      <c r="O775" s="3" t="s">
        <v>1989</v>
      </c>
      <c r="P775" s="3" t="s">
        <v>4110</v>
      </c>
      <c r="Q775" s="15" t="s">
        <v>2970</v>
      </c>
    </row>
    <row r="776" spans="13:17" x14ac:dyDescent="0.25">
      <c r="M776" s="3" t="s">
        <v>635</v>
      </c>
      <c r="N776" s="3" t="s">
        <v>1610</v>
      </c>
      <c r="O776" s="3" t="s">
        <v>1846</v>
      </c>
      <c r="P776" s="3" t="s">
        <v>4111</v>
      </c>
      <c r="Q776" s="15" t="s">
        <v>2971</v>
      </c>
    </row>
    <row r="777" spans="13:17" x14ac:dyDescent="0.25">
      <c r="M777" s="3" t="s">
        <v>635</v>
      </c>
      <c r="N777" s="3" t="s">
        <v>1651</v>
      </c>
      <c r="O777" s="3" t="s">
        <v>1846</v>
      </c>
      <c r="P777" s="3" t="s">
        <v>4112</v>
      </c>
      <c r="Q777" s="15" t="s">
        <v>2971</v>
      </c>
    </row>
    <row r="778" spans="13:17" x14ac:dyDescent="0.25">
      <c r="M778" s="3" t="s">
        <v>635</v>
      </c>
      <c r="N778" s="3" t="s">
        <v>1610</v>
      </c>
      <c r="O778" s="3" t="s">
        <v>1971</v>
      </c>
      <c r="P778" s="3" t="s">
        <v>4113</v>
      </c>
      <c r="Q778" s="15" t="s">
        <v>2972</v>
      </c>
    </row>
    <row r="779" spans="13:17" x14ac:dyDescent="0.25">
      <c r="M779" s="3" t="s">
        <v>635</v>
      </c>
      <c r="N779" s="3" t="s">
        <v>1651</v>
      </c>
      <c r="O779" s="3" t="s">
        <v>1971</v>
      </c>
      <c r="P779" s="3" t="s">
        <v>4114</v>
      </c>
      <c r="Q779" s="15" t="s">
        <v>2972</v>
      </c>
    </row>
    <row r="780" spans="13:17" x14ac:dyDescent="0.25">
      <c r="M780" s="3" t="s">
        <v>635</v>
      </c>
      <c r="N780" s="3" t="s">
        <v>1610</v>
      </c>
      <c r="O780" s="3" t="s">
        <v>1883</v>
      </c>
      <c r="P780" s="3" t="s">
        <v>4115</v>
      </c>
      <c r="Q780" s="15" t="s">
        <v>2973</v>
      </c>
    </row>
    <row r="781" spans="13:17" x14ac:dyDescent="0.25">
      <c r="M781" s="3" t="s">
        <v>635</v>
      </c>
      <c r="N781" s="3" t="s">
        <v>1651</v>
      </c>
      <c r="O781" s="3" t="s">
        <v>1883</v>
      </c>
      <c r="P781" s="3" t="s">
        <v>4116</v>
      </c>
      <c r="Q781" s="15" t="s">
        <v>2973</v>
      </c>
    </row>
    <row r="782" spans="13:17" x14ac:dyDescent="0.25">
      <c r="M782" s="3" t="s">
        <v>635</v>
      </c>
      <c r="N782" s="3" t="s">
        <v>1610</v>
      </c>
      <c r="O782" s="3" t="s">
        <v>1678</v>
      </c>
      <c r="P782" s="3" t="s">
        <v>4117</v>
      </c>
      <c r="Q782" s="15" t="s">
        <v>2974</v>
      </c>
    </row>
    <row r="783" spans="13:17" x14ac:dyDescent="0.25">
      <c r="M783" s="3" t="s">
        <v>635</v>
      </c>
      <c r="N783" s="3" t="s">
        <v>1651</v>
      </c>
      <c r="O783" s="3" t="s">
        <v>1678</v>
      </c>
      <c r="P783" s="3" t="s">
        <v>4118</v>
      </c>
      <c r="Q783" s="15" t="s">
        <v>2974</v>
      </c>
    </row>
    <row r="784" spans="13:17" x14ac:dyDescent="0.25">
      <c r="M784" s="3" t="s">
        <v>635</v>
      </c>
      <c r="N784" s="3" t="s">
        <v>1610</v>
      </c>
      <c r="O784" s="3" t="s">
        <v>1885</v>
      </c>
      <c r="P784" s="3" t="s">
        <v>4119</v>
      </c>
      <c r="Q784" s="15" t="s">
        <v>2975</v>
      </c>
    </row>
    <row r="785" spans="13:17" x14ac:dyDescent="0.25">
      <c r="M785" s="3" t="s">
        <v>635</v>
      </c>
      <c r="N785" s="3" t="s">
        <v>1651</v>
      </c>
      <c r="O785" s="3" t="s">
        <v>1885</v>
      </c>
      <c r="P785" s="3" t="s">
        <v>4120</v>
      </c>
      <c r="Q785" s="15" t="s">
        <v>2975</v>
      </c>
    </row>
    <row r="786" spans="13:17" x14ac:dyDescent="0.25">
      <c r="M786" s="3" t="s">
        <v>635</v>
      </c>
      <c r="N786" s="3" t="s">
        <v>1610</v>
      </c>
      <c r="O786" s="3" t="s">
        <v>1825</v>
      </c>
      <c r="P786" s="3" t="s">
        <v>4121</v>
      </c>
      <c r="Q786" s="15" t="s">
        <v>2976</v>
      </c>
    </row>
    <row r="787" spans="13:17" x14ac:dyDescent="0.25">
      <c r="M787" s="3" t="s">
        <v>635</v>
      </c>
      <c r="N787" s="3" t="s">
        <v>1651</v>
      </c>
      <c r="O787" s="3" t="s">
        <v>1825</v>
      </c>
      <c r="P787" s="3" t="s">
        <v>4122</v>
      </c>
      <c r="Q787" s="15" t="s">
        <v>2976</v>
      </c>
    </row>
    <row r="788" spans="13:17" x14ac:dyDescent="0.25">
      <c r="M788" s="3" t="s">
        <v>635</v>
      </c>
      <c r="N788" s="3" t="s">
        <v>1610</v>
      </c>
      <c r="O788" s="3" t="s">
        <v>1914</v>
      </c>
      <c r="P788" s="3" t="s">
        <v>4123</v>
      </c>
      <c r="Q788" s="15" t="s">
        <v>2977</v>
      </c>
    </row>
    <row r="789" spans="13:17" x14ac:dyDescent="0.25">
      <c r="M789" s="3" t="s">
        <v>635</v>
      </c>
      <c r="N789" s="3" t="s">
        <v>1651</v>
      </c>
      <c r="O789" s="3" t="s">
        <v>1914</v>
      </c>
      <c r="P789" s="3" t="s">
        <v>4124</v>
      </c>
      <c r="Q789" s="15" t="s">
        <v>2977</v>
      </c>
    </row>
    <row r="790" spans="13:17" x14ac:dyDescent="0.25">
      <c r="M790" s="3" t="s">
        <v>635</v>
      </c>
      <c r="N790" s="3" t="s">
        <v>1610</v>
      </c>
      <c r="O790" s="3" t="s">
        <v>1826</v>
      </c>
      <c r="P790" s="3" t="s">
        <v>4125</v>
      </c>
      <c r="Q790" s="15" t="s">
        <v>2978</v>
      </c>
    </row>
    <row r="791" spans="13:17" x14ac:dyDescent="0.25">
      <c r="M791" s="3" t="s">
        <v>635</v>
      </c>
      <c r="N791" s="3" t="s">
        <v>1651</v>
      </c>
      <c r="O791" s="3" t="s">
        <v>1826</v>
      </c>
      <c r="P791" s="3" t="s">
        <v>4126</v>
      </c>
      <c r="Q791" s="15" t="s">
        <v>2978</v>
      </c>
    </row>
    <row r="792" spans="13:17" x14ac:dyDescent="0.25">
      <c r="M792" s="3" t="s">
        <v>635</v>
      </c>
      <c r="N792" s="3" t="s">
        <v>1610</v>
      </c>
      <c r="O792" s="3" t="s">
        <v>1843</v>
      </c>
      <c r="P792" s="3" t="s">
        <v>4127</v>
      </c>
      <c r="Q792" s="15" t="s">
        <v>2979</v>
      </c>
    </row>
    <row r="793" spans="13:17" x14ac:dyDescent="0.25">
      <c r="M793" s="3" t="s">
        <v>635</v>
      </c>
      <c r="N793" s="3" t="s">
        <v>1651</v>
      </c>
      <c r="O793" s="3" t="s">
        <v>1843</v>
      </c>
      <c r="P793" s="3" t="s">
        <v>4128</v>
      </c>
      <c r="Q793" s="15" t="s">
        <v>2979</v>
      </c>
    </row>
    <row r="794" spans="13:17" x14ac:dyDescent="0.25">
      <c r="M794" s="3" t="s">
        <v>635</v>
      </c>
      <c r="N794" s="3" t="s">
        <v>1610</v>
      </c>
      <c r="O794" s="3" t="s">
        <v>2060</v>
      </c>
      <c r="P794" s="3" t="s">
        <v>4129</v>
      </c>
      <c r="Q794" s="15" t="s">
        <v>2980</v>
      </c>
    </row>
    <row r="795" spans="13:17" x14ac:dyDescent="0.25">
      <c r="M795" s="3" t="s">
        <v>635</v>
      </c>
      <c r="N795" s="3" t="s">
        <v>1651</v>
      </c>
      <c r="O795" s="3" t="s">
        <v>2060</v>
      </c>
      <c r="P795" s="3" t="s">
        <v>4130</v>
      </c>
      <c r="Q795" s="15" t="s">
        <v>2980</v>
      </c>
    </row>
    <row r="796" spans="13:17" x14ac:dyDescent="0.25">
      <c r="M796" s="3" t="s">
        <v>635</v>
      </c>
      <c r="N796" s="3" t="s">
        <v>1610</v>
      </c>
      <c r="O796" s="3" t="s">
        <v>1637</v>
      </c>
      <c r="P796" s="3" t="s">
        <v>4131</v>
      </c>
      <c r="Q796" s="15" t="s">
        <v>2981</v>
      </c>
    </row>
    <row r="797" spans="13:17" x14ac:dyDescent="0.25">
      <c r="M797" s="3" t="s">
        <v>635</v>
      </c>
      <c r="N797" s="3" t="s">
        <v>1651</v>
      </c>
      <c r="O797" s="3" t="s">
        <v>1637</v>
      </c>
      <c r="P797" s="3" t="s">
        <v>4132</v>
      </c>
      <c r="Q797" s="15" t="s">
        <v>2981</v>
      </c>
    </row>
    <row r="798" spans="13:17" x14ac:dyDescent="0.25">
      <c r="M798" s="3" t="s">
        <v>635</v>
      </c>
      <c r="N798" s="3" t="s">
        <v>1610</v>
      </c>
      <c r="O798" s="3" t="s">
        <v>1807</v>
      </c>
      <c r="P798" s="3" t="s">
        <v>4133</v>
      </c>
      <c r="Q798" s="15" t="s">
        <v>2982</v>
      </c>
    </row>
    <row r="799" spans="13:17" x14ac:dyDescent="0.25">
      <c r="M799" s="3" t="s">
        <v>635</v>
      </c>
      <c r="N799" s="3" t="s">
        <v>1651</v>
      </c>
      <c r="O799" s="3" t="s">
        <v>1807</v>
      </c>
      <c r="P799" s="3" t="s">
        <v>4134</v>
      </c>
      <c r="Q799" s="15" t="s">
        <v>2982</v>
      </c>
    </row>
    <row r="800" spans="13:17" x14ac:dyDescent="0.25">
      <c r="M800" s="3" t="s">
        <v>635</v>
      </c>
      <c r="N800" s="3" t="s">
        <v>1610</v>
      </c>
      <c r="O800" s="3" t="s">
        <v>1909</v>
      </c>
      <c r="P800" s="3" t="s">
        <v>4135</v>
      </c>
      <c r="Q800" s="15" t="s">
        <v>2983</v>
      </c>
    </row>
    <row r="801" spans="13:17" x14ac:dyDescent="0.25">
      <c r="M801" s="3" t="s">
        <v>635</v>
      </c>
      <c r="N801" s="3" t="s">
        <v>1651</v>
      </c>
      <c r="O801" s="3" t="s">
        <v>1909</v>
      </c>
      <c r="P801" s="3" t="s">
        <v>4136</v>
      </c>
      <c r="Q801" s="15" t="s">
        <v>2983</v>
      </c>
    </row>
    <row r="802" spans="13:17" x14ac:dyDescent="0.25">
      <c r="M802" s="3" t="s">
        <v>635</v>
      </c>
      <c r="N802" s="3" t="s">
        <v>1610</v>
      </c>
      <c r="O802" s="3" t="s">
        <v>1910</v>
      </c>
      <c r="P802" s="3" t="s">
        <v>4137</v>
      </c>
      <c r="Q802" s="15" t="s">
        <v>2984</v>
      </c>
    </row>
    <row r="803" spans="13:17" x14ac:dyDescent="0.25">
      <c r="M803" s="3" t="s">
        <v>635</v>
      </c>
      <c r="N803" s="3" t="s">
        <v>1651</v>
      </c>
      <c r="O803" s="3" t="s">
        <v>1910</v>
      </c>
      <c r="P803" s="3" t="s">
        <v>4138</v>
      </c>
      <c r="Q803" s="15" t="s">
        <v>2984</v>
      </c>
    </row>
    <row r="804" spans="13:17" x14ac:dyDescent="0.25">
      <c r="M804" s="3" t="s">
        <v>635</v>
      </c>
      <c r="N804" s="3" t="s">
        <v>1610</v>
      </c>
      <c r="O804" s="3" t="s">
        <v>1818</v>
      </c>
      <c r="P804" s="3" t="s">
        <v>4139</v>
      </c>
      <c r="Q804" s="15" t="s">
        <v>2985</v>
      </c>
    </row>
    <row r="805" spans="13:17" x14ac:dyDescent="0.25">
      <c r="M805" s="3" t="s">
        <v>635</v>
      </c>
      <c r="N805" s="3" t="s">
        <v>1651</v>
      </c>
      <c r="O805" s="3" t="s">
        <v>1818</v>
      </c>
      <c r="P805" s="3" t="s">
        <v>4140</v>
      </c>
      <c r="Q805" s="15" t="s">
        <v>2985</v>
      </c>
    </row>
    <row r="806" spans="13:17" x14ac:dyDescent="0.25">
      <c r="M806" s="3" t="s">
        <v>635</v>
      </c>
      <c r="N806" s="3" t="s">
        <v>1610</v>
      </c>
      <c r="O806" s="3" t="s">
        <v>1662</v>
      </c>
      <c r="P806" s="3" t="s">
        <v>4141</v>
      </c>
      <c r="Q806" s="15" t="s">
        <v>2986</v>
      </c>
    </row>
    <row r="807" spans="13:17" x14ac:dyDescent="0.25">
      <c r="M807" s="3" t="s">
        <v>635</v>
      </c>
      <c r="N807" s="3" t="s">
        <v>1651</v>
      </c>
      <c r="O807" s="3" t="s">
        <v>1662</v>
      </c>
      <c r="P807" s="3" t="s">
        <v>4142</v>
      </c>
      <c r="Q807" s="15" t="s">
        <v>2986</v>
      </c>
    </row>
    <row r="808" spans="13:17" x14ac:dyDescent="0.25">
      <c r="M808" s="3" t="s">
        <v>635</v>
      </c>
      <c r="N808" s="3" t="s">
        <v>1610</v>
      </c>
      <c r="O808" s="3" t="s">
        <v>2062</v>
      </c>
      <c r="P808" s="3" t="s">
        <v>4143</v>
      </c>
      <c r="Q808" s="15" t="s">
        <v>2987</v>
      </c>
    </row>
    <row r="809" spans="13:17" x14ac:dyDescent="0.25">
      <c r="M809" s="3" t="s">
        <v>635</v>
      </c>
      <c r="N809" s="3" t="s">
        <v>1651</v>
      </c>
      <c r="O809" s="3" t="s">
        <v>2062</v>
      </c>
      <c r="P809" s="3" t="s">
        <v>4144</v>
      </c>
      <c r="Q809" s="15" t="s">
        <v>2987</v>
      </c>
    </row>
    <row r="810" spans="13:17" x14ac:dyDescent="0.25">
      <c r="M810" s="3" t="s">
        <v>635</v>
      </c>
      <c r="N810" s="3" t="s">
        <v>1610</v>
      </c>
      <c r="O810" s="3" t="s">
        <v>2012</v>
      </c>
      <c r="P810" s="3" t="s">
        <v>4145</v>
      </c>
      <c r="Q810" s="15" t="s">
        <v>2988</v>
      </c>
    </row>
    <row r="811" spans="13:17" x14ac:dyDescent="0.25">
      <c r="M811" s="3" t="s">
        <v>635</v>
      </c>
      <c r="N811" s="3" t="s">
        <v>1651</v>
      </c>
      <c r="O811" s="3" t="s">
        <v>2012</v>
      </c>
      <c r="P811" s="3" t="s">
        <v>4146</v>
      </c>
      <c r="Q811" s="15" t="s">
        <v>2988</v>
      </c>
    </row>
    <row r="812" spans="13:17" x14ac:dyDescent="0.25">
      <c r="M812" s="3" t="s">
        <v>635</v>
      </c>
      <c r="N812" s="3" t="s">
        <v>1610</v>
      </c>
      <c r="O812" s="3" t="s">
        <v>1629</v>
      </c>
      <c r="P812" s="3" t="s">
        <v>4147</v>
      </c>
      <c r="Q812" s="15" t="s">
        <v>2989</v>
      </c>
    </row>
    <row r="813" spans="13:17" x14ac:dyDescent="0.25">
      <c r="M813" s="3" t="s">
        <v>635</v>
      </c>
      <c r="N813" s="3" t="s">
        <v>1651</v>
      </c>
      <c r="O813" s="3" t="s">
        <v>1629</v>
      </c>
      <c r="P813" s="3" t="s">
        <v>4148</v>
      </c>
      <c r="Q813" s="15" t="s">
        <v>2989</v>
      </c>
    </row>
    <row r="814" spans="13:17" x14ac:dyDescent="0.25">
      <c r="M814" s="3" t="s">
        <v>635</v>
      </c>
      <c r="N814" s="3" t="s">
        <v>1610</v>
      </c>
      <c r="O814" s="3" t="s">
        <v>1962</v>
      </c>
      <c r="P814" s="3" t="s">
        <v>4149</v>
      </c>
      <c r="Q814" s="15" t="s">
        <v>2990</v>
      </c>
    </row>
    <row r="815" spans="13:17" x14ac:dyDescent="0.25">
      <c r="M815" s="3" t="s">
        <v>635</v>
      </c>
      <c r="N815" s="3" t="s">
        <v>1651</v>
      </c>
      <c r="O815" s="3" t="s">
        <v>1962</v>
      </c>
      <c r="P815" s="3" t="s">
        <v>4150</v>
      </c>
      <c r="Q815" s="15" t="s">
        <v>2990</v>
      </c>
    </row>
    <row r="816" spans="13:17" x14ac:dyDescent="0.25">
      <c r="M816" s="3" t="s">
        <v>635</v>
      </c>
      <c r="N816" s="3" t="s">
        <v>1610</v>
      </c>
      <c r="O816" s="3" t="s">
        <v>1741</v>
      </c>
      <c r="P816" s="3" t="s">
        <v>4151</v>
      </c>
      <c r="Q816" s="15" t="s">
        <v>2991</v>
      </c>
    </row>
    <row r="817" spans="13:17" x14ac:dyDescent="0.25">
      <c r="M817" s="3" t="s">
        <v>635</v>
      </c>
      <c r="N817" s="3" t="s">
        <v>1651</v>
      </c>
      <c r="O817" s="3" t="s">
        <v>1741</v>
      </c>
      <c r="P817" s="3" t="s">
        <v>4152</v>
      </c>
      <c r="Q817" s="15" t="s">
        <v>2991</v>
      </c>
    </row>
    <row r="818" spans="13:17" x14ac:dyDescent="0.25">
      <c r="M818" s="3" t="s">
        <v>635</v>
      </c>
      <c r="N818" s="3" t="s">
        <v>1610</v>
      </c>
      <c r="O818" s="3" t="s">
        <v>1941</v>
      </c>
      <c r="P818" s="3" t="s">
        <v>4153</v>
      </c>
      <c r="Q818" s="15" t="s">
        <v>2992</v>
      </c>
    </row>
    <row r="819" spans="13:17" x14ac:dyDescent="0.25">
      <c r="M819" s="3" t="s">
        <v>635</v>
      </c>
      <c r="N819" s="3" t="s">
        <v>1651</v>
      </c>
      <c r="O819" s="3" t="s">
        <v>1941</v>
      </c>
      <c r="P819" s="3" t="s">
        <v>4154</v>
      </c>
      <c r="Q819" s="15" t="s">
        <v>2992</v>
      </c>
    </row>
    <row r="820" spans="13:17" x14ac:dyDescent="0.25">
      <c r="M820" s="3" t="s">
        <v>635</v>
      </c>
      <c r="N820" s="3" t="s">
        <v>1610</v>
      </c>
      <c r="O820" s="3" t="s">
        <v>1877</v>
      </c>
      <c r="P820" s="3" t="s">
        <v>4155</v>
      </c>
      <c r="Q820" s="15" t="s">
        <v>2993</v>
      </c>
    </row>
    <row r="821" spans="13:17" x14ac:dyDescent="0.25">
      <c r="M821" s="3" t="s">
        <v>635</v>
      </c>
      <c r="N821" s="3" t="s">
        <v>1651</v>
      </c>
      <c r="O821" s="3" t="s">
        <v>1877</v>
      </c>
      <c r="P821" s="3" t="s">
        <v>4156</v>
      </c>
      <c r="Q821" s="15" t="s">
        <v>2993</v>
      </c>
    </row>
    <row r="822" spans="13:17" x14ac:dyDescent="0.25">
      <c r="M822" s="3" t="s">
        <v>635</v>
      </c>
      <c r="N822" s="3" t="s">
        <v>1610</v>
      </c>
      <c r="O822" s="3" t="s">
        <v>2066</v>
      </c>
      <c r="P822" s="3" t="s">
        <v>4157</v>
      </c>
      <c r="Q822" s="15" t="s">
        <v>2994</v>
      </c>
    </row>
    <row r="823" spans="13:17" x14ac:dyDescent="0.25">
      <c r="M823" s="3" t="s">
        <v>635</v>
      </c>
      <c r="N823" s="3" t="s">
        <v>1651</v>
      </c>
      <c r="O823" s="3" t="s">
        <v>2066</v>
      </c>
      <c r="P823" s="3" t="s">
        <v>4158</v>
      </c>
      <c r="Q823" s="15" t="s">
        <v>2994</v>
      </c>
    </row>
    <row r="824" spans="13:17" x14ac:dyDescent="0.25">
      <c r="M824" s="3" t="s">
        <v>635</v>
      </c>
      <c r="N824" s="3" t="s">
        <v>1610</v>
      </c>
      <c r="O824" s="3" t="s">
        <v>1624</v>
      </c>
      <c r="P824" s="3" t="s">
        <v>4159</v>
      </c>
      <c r="Q824" s="15" t="s">
        <v>2995</v>
      </c>
    </row>
    <row r="825" spans="13:17" x14ac:dyDescent="0.25">
      <c r="M825" s="3" t="s">
        <v>635</v>
      </c>
      <c r="N825" s="3" t="s">
        <v>1651</v>
      </c>
      <c r="O825" s="3" t="s">
        <v>1624</v>
      </c>
      <c r="P825" s="3" t="s">
        <v>4160</v>
      </c>
      <c r="Q825" s="15" t="s">
        <v>2995</v>
      </c>
    </row>
    <row r="826" spans="13:17" x14ac:dyDescent="0.25">
      <c r="M826" s="3" t="s">
        <v>635</v>
      </c>
      <c r="N826" s="3" t="s">
        <v>1610</v>
      </c>
      <c r="O826" s="3" t="s">
        <v>1983</v>
      </c>
      <c r="P826" s="3" t="s">
        <v>4161</v>
      </c>
      <c r="Q826" s="15" t="s">
        <v>2996</v>
      </c>
    </row>
    <row r="827" spans="13:17" x14ac:dyDescent="0.25">
      <c r="M827" s="3" t="s">
        <v>635</v>
      </c>
      <c r="N827" s="3" t="s">
        <v>1651</v>
      </c>
      <c r="O827" s="3" t="s">
        <v>1983</v>
      </c>
      <c r="P827" s="3" t="s">
        <v>4162</v>
      </c>
      <c r="Q827" s="15" t="s">
        <v>2996</v>
      </c>
    </row>
    <row r="828" spans="13:17" x14ac:dyDescent="0.25">
      <c r="M828" s="3" t="s">
        <v>635</v>
      </c>
      <c r="N828" s="3" t="s">
        <v>1610</v>
      </c>
      <c r="O828" s="3" t="s">
        <v>1980</v>
      </c>
      <c r="P828" s="3" t="s">
        <v>4163</v>
      </c>
      <c r="Q828" s="15" t="s">
        <v>2997</v>
      </c>
    </row>
    <row r="829" spans="13:17" x14ac:dyDescent="0.25">
      <c r="M829" s="3" t="s">
        <v>635</v>
      </c>
      <c r="N829" s="3" t="s">
        <v>1651</v>
      </c>
      <c r="O829" s="3" t="s">
        <v>1980</v>
      </c>
      <c r="P829" s="3" t="s">
        <v>4164</v>
      </c>
      <c r="Q829" s="15" t="s">
        <v>2997</v>
      </c>
    </row>
    <row r="830" spans="13:17" x14ac:dyDescent="0.25">
      <c r="M830" s="3" t="s">
        <v>635</v>
      </c>
      <c r="N830" s="3" t="s">
        <v>1610</v>
      </c>
      <c r="O830" s="3" t="s">
        <v>1756</v>
      </c>
      <c r="P830" s="3" t="s">
        <v>4165</v>
      </c>
      <c r="Q830" s="15" t="s">
        <v>2998</v>
      </c>
    </row>
    <row r="831" spans="13:17" x14ac:dyDescent="0.25">
      <c r="M831" s="3" t="s">
        <v>635</v>
      </c>
      <c r="N831" s="3" t="s">
        <v>1651</v>
      </c>
      <c r="O831" s="3" t="s">
        <v>1756</v>
      </c>
      <c r="P831" s="3" t="s">
        <v>4166</v>
      </c>
      <c r="Q831" s="15" t="s">
        <v>2998</v>
      </c>
    </row>
    <row r="832" spans="13:17" x14ac:dyDescent="0.25">
      <c r="M832" s="3" t="s">
        <v>635</v>
      </c>
      <c r="N832" s="3" t="s">
        <v>1610</v>
      </c>
      <c r="O832" s="3" t="s">
        <v>2074</v>
      </c>
      <c r="P832" s="3" t="s">
        <v>4167</v>
      </c>
      <c r="Q832" s="15" t="s">
        <v>2999</v>
      </c>
    </row>
    <row r="833" spans="13:17" x14ac:dyDescent="0.25">
      <c r="M833" s="3" t="s">
        <v>635</v>
      </c>
      <c r="N833" s="3" t="s">
        <v>1651</v>
      </c>
      <c r="O833" s="3" t="s">
        <v>2074</v>
      </c>
      <c r="P833" s="3" t="s">
        <v>4168</v>
      </c>
      <c r="Q833" s="15" t="s">
        <v>2999</v>
      </c>
    </row>
    <row r="834" spans="13:17" x14ac:dyDescent="0.25">
      <c r="M834" s="3" t="s">
        <v>635</v>
      </c>
      <c r="N834" s="3" t="s">
        <v>1610</v>
      </c>
      <c r="O834" s="3" t="s">
        <v>1841</v>
      </c>
      <c r="P834" s="3" t="s">
        <v>4169</v>
      </c>
      <c r="Q834" s="15" t="s">
        <v>3000</v>
      </c>
    </row>
    <row r="835" spans="13:17" x14ac:dyDescent="0.25">
      <c r="M835" s="3" t="s">
        <v>635</v>
      </c>
      <c r="N835" s="3" t="s">
        <v>1651</v>
      </c>
      <c r="O835" s="3" t="s">
        <v>1841</v>
      </c>
      <c r="P835" s="3" t="s">
        <v>4170</v>
      </c>
      <c r="Q835" s="15" t="s">
        <v>3000</v>
      </c>
    </row>
    <row r="836" spans="13:17" x14ac:dyDescent="0.25">
      <c r="M836" s="3" t="s">
        <v>635</v>
      </c>
      <c r="N836" s="3" t="s">
        <v>1610</v>
      </c>
      <c r="O836" s="3" t="s">
        <v>1860</v>
      </c>
      <c r="P836" s="3" t="s">
        <v>4171</v>
      </c>
      <c r="Q836" s="15" t="s">
        <v>3001</v>
      </c>
    </row>
    <row r="837" spans="13:17" x14ac:dyDescent="0.25">
      <c r="M837" s="3" t="s">
        <v>635</v>
      </c>
      <c r="N837" s="3" t="s">
        <v>1651</v>
      </c>
      <c r="O837" s="3" t="s">
        <v>1860</v>
      </c>
      <c r="P837" s="3" t="s">
        <v>4172</v>
      </c>
      <c r="Q837" s="15" t="s">
        <v>3001</v>
      </c>
    </row>
    <row r="838" spans="13:17" x14ac:dyDescent="0.25">
      <c r="M838" s="3" t="s">
        <v>635</v>
      </c>
      <c r="N838" s="3" t="s">
        <v>1610</v>
      </c>
      <c r="O838" s="3" t="s">
        <v>2077</v>
      </c>
      <c r="P838" s="3" t="s">
        <v>4173</v>
      </c>
      <c r="Q838" s="15" t="s">
        <v>3002</v>
      </c>
    </row>
    <row r="839" spans="13:17" x14ac:dyDescent="0.25">
      <c r="M839" s="3" t="s">
        <v>635</v>
      </c>
      <c r="N839" s="3" t="s">
        <v>1651</v>
      </c>
      <c r="O839" s="3" t="s">
        <v>2077</v>
      </c>
      <c r="P839" s="3" t="s">
        <v>4174</v>
      </c>
      <c r="Q839" s="15" t="s">
        <v>3002</v>
      </c>
    </row>
    <row r="840" spans="13:17" x14ac:dyDescent="0.25">
      <c r="M840" s="3" t="s">
        <v>635</v>
      </c>
      <c r="N840" s="3" t="s">
        <v>1610</v>
      </c>
      <c r="O840" s="3" t="s">
        <v>1785</v>
      </c>
      <c r="P840" s="3" t="s">
        <v>4175</v>
      </c>
      <c r="Q840" s="15" t="s">
        <v>3003</v>
      </c>
    </row>
    <row r="841" spans="13:17" x14ac:dyDescent="0.25">
      <c r="M841" s="3" t="s">
        <v>635</v>
      </c>
      <c r="N841" s="3" t="s">
        <v>1651</v>
      </c>
      <c r="O841" s="3" t="s">
        <v>1785</v>
      </c>
      <c r="P841" s="3" t="s">
        <v>4176</v>
      </c>
      <c r="Q841" s="15" t="s">
        <v>3003</v>
      </c>
    </row>
    <row r="842" spans="13:17" x14ac:dyDescent="0.25">
      <c r="M842" s="3" t="s">
        <v>635</v>
      </c>
      <c r="N842" s="3" t="s">
        <v>1610</v>
      </c>
      <c r="O842" s="3" t="s">
        <v>2083</v>
      </c>
      <c r="P842" s="3" t="s">
        <v>4177</v>
      </c>
      <c r="Q842" s="15" t="s">
        <v>3004</v>
      </c>
    </row>
    <row r="843" spans="13:17" x14ac:dyDescent="0.25">
      <c r="M843" s="3" t="s">
        <v>635</v>
      </c>
      <c r="N843" s="3" t="s">
        <v>1651</v>
      </c>
      <c r="O843" s="3" t="s">
        <v>2083</v>
      </c>
      <c r="P843" s="3" t="s">
        <v>4178</v>
      </c>
      <c r="Q843" s="15" t="s">
        <v>3004</v>
      </c>
    </row>
    <row r="844" spans="13:17" x14ac:dyDescent="0.25">
      <c r="M844" s="3" t="s">
        <v>635</v>
      </c>
      <c r="N844" s="3" t="s">
        <v>1610</v>
      </c>
      <c r="O844" s="3" t="s">
        <v>1626</v>
      </c>
      <c r="P844" s="3" t="s">
        <v>4179</v>
      </c>
      <c r="Q844" s="15" t="s">
        <v>3005</v>
      </c>
    </row>
    <row r="845" spans="13:17" x14ac:dyDescent="0.25">
      <c r="M845" s="3" t="s">
        <v>635</v>
      </c>
      <c r="N845" s="3" t="s">
        <v>1651</v>
      </c>
      <c r="O845" s="3" t="s">
        <v>1626</v>
      </c>
      <c r="P845" s="3" t="s">
        <v>4180</v>
      </c>
      <c r="Q845" s="15" t="s">
        <v>3005</v>
      </c>
    </row>
    <row r="846" spans="13:17" x14ac:dyDescent="0.25">
      <c r="M846" s="3" t="s">
        <v>635</v>
      </c>
      <c r="N846" s="3" t="s">
        <v>1610</v>
      </c>
      <c r="O846" s="3" t="s">
        <v>1752</v>
      </c>
      <c r="P846" s="3" t="s">
        <v>4181</v>
      </c>
      <c r="Q846" s="15" t="s">
        <v>3006</v>
      </c>
    </row>
    <row r="847" spans="13:17" x14ac:dyDescent="0.25">
      <c r="M847" s="3" t="s">
        <v>635</v>
      </c>
      <c r="N847" s="3" t="s">
        <v>1651</v>
      </c>
      <c r="O847" s="3" t="s">
        <v>1752</v>
      </c>
      <c r="P847" s="3" t="s">
        <v>4182</v>
      </c>
      <c r="Q847" s="15" t="s">
        <v>3006</v>
      </c>
    </row>
    <row r="848" spans="13:17" x14ac:dyDescent="0.25">
      <c r="M848" s="3" t="s">
        <v>635</v>
      </c>
      <c r="N848" s="3" t="s">
        <v>1610</v>
      </c>
      <c r="O848" s="3" t="s">
        <v>1923</v>
      </c>
      <c r="P848" s="3" t="s">
        <v>4183</v>
      </c>
      <c r="Q848" s="15" t="s">
        <v>3007</v>
      </c>
    </row>
    <row r="849" spans="13:17" x14ac:dyDescent="0.25">
      <c r="M849" s="3" t="s">
        <v>635</v>
      </c>
      <c r="N849" s="3" t="s">
        <v>1651</v>
      </c>
      <c r="O849" s="3" t="s">
        <v>1923</v>
      </c>
      <c r="P849" s="3" t="s">
        <v>4184</v>
      </c>
      <c r="Q849" s="15" t="s">
        <v>3007</v>
      </c>
    </row>
    <row r="850" spans="13:17" x14ac:dyDescent="0.25">
      <c r="M850" s="3" t="s">
        <v>635</v>
      </c>
      <c r="N850" s="3" t="s">
        <v>1610</v>
      </c>
      <c r="O850" s="3" t="s">
        <v>1888</v>
      </c>
      <c r="P850" s="3" t="s">
        <v>4185</v>
      </c>
      <c r="Q850" s="15" t="s">
        <v>3008</v>
      </c>
    </row>
    <row r="851" spans="13:17" x14ac:dyDescent="0.25">
      <c r="M851" s="3" t="s">
        <v>635</v>
      </c>
      <c r="N851" s="3" t="s">
        <v>1651</v>
      </c>
      <c r="O851" s="3" t="s">
        <v>1888</v>
      </c>
      <c r="P851" s="3" t="s">
        <v>4186</v>
      </c>
      <c r="Q851" s="15" t="s">
        <v>3008</v>
      </c>
    </row>
    <row r="852" spans="13:17" x14ac:dyDescent="0.25">
      <c r="M852" s="3" t="s">
        <v>635</v>
      </c>
      <c r="N852" s="3" t="s">
        <v>1610</v>
      </c>
      <c r="O852" s="3" t="s">
        <v>1706</v>
      </c>
      <c r="P852" s="3" t="s">
        <v>4187</v>
      </c>
      <c r="Q852" s="15" t="s">
        <v>3009</v>
      </c>
    </row>
    <row r="853" spans="13:17" x14ac:dyDescent="0.25">
      <c r="M853" s="3" t="s">
        <v>635</v>
      </c>
      <c r="N853" s="3" t="s">
        <v>1651</v>
      </c>
      <c r="O853" s="3" t="s">
        <v>1706</v>
      </c>
      <c r="P853" s="3" t="s">
        <v>4188</v>
      </c>
      <c r="Q853" s="15" t="s">
        <v>3009</v>
      </c>
    </row>
    <row r="854" spans="13:17" x14ac:dyDescent="0.25">
      <c r="M854" s="3" t="s">
        <v>635</v>
      </c>
      <c r="N854" s="3" t="s">
        <v>1610</v>
      </c>
      <c r="O854" s="3" t="s">
        <v>1621</v>
      </c>
      <c r="P854" s="3" t="s">
        <v>4189</v>
      </c>
      <c r="Q854" s="15" t="s">
        <v>3010</v>
      </c>
    </row>
    <row r="855" spans="13:17" x14ac:dyDescent="0.25">
      <c r="M855" s="3" t="s">
        <v>635</v>
      </c>
      <c r="N855" s="3" t="s">
        <v>1651</v>
      </c>
      <c r="O855" s="3" t="s">
        <v>1621</v>
      </c>
      <c r="P855" s="3" t="s">
        <v>4190</v>
      </c>
      <c r="Q855" s="15" t="s">
        <v>3010</v>
      </c>
    </row>
    <row r="856" spans="13:17" x14ac:dyDescent="0.25">
      <c r="M856" s="3" t="s">
        <v>635</v>
      </c>
      <c r="N856" s="3" t="s">
        <v>1610</v>
      </c>
      <c r="O856" s="3" t="s">
        <v>1828</v>
      </c>
      <c r="P856" s="3" t="s">
        <v>4191</v>
      </c>
      <c r="Q856" s="15" t="s">
        <v>3011</v>
      </c>
    </row>
    <row r="857" spans="13:17" x14ac:dyDescent="0.25">
      <c r="M857" s="3" t="s">
        <v>635</v>
      </c>
      <c r="N857" s="3" t="s">
        <v>1651</v>
      </c>
      <c r="O857" s="3" t="s">
        <v>1828</v>
      </c>
      <c r="P857" s="3" t="s">
        <v>4192</v>
      </c>
      <c r="Q857" s="15" t="s">
        <v>3011</v>
      </c>
    </row>
    <row r="858" spans="13:17" x14ac:dyDescent="0.25">
      <c r="M858" s="3" t="s">
        <v>635</v>
      </c>
      <c r="N858" s="3" t="s">
        <v>1610</v>
      </c>
      <c r="O858" s="3" t="s">
        <v>1743</v>
      </c>
      <c r="P858" s="3" t="s">
        <v>4193</v>
      </c>
      <c r="Q858" s="15" t="s">
        <v>3012</v>
      </c>
    </row>
    <row r="859" spans="13:17" x14ac:dyDescent="0.25">
      <c r="M859" s="3" t="s">
        <v>635</v>
      </c>
      <c r="N859" s="3" t="s">
        <v>1651</v>
      </c>
      <c r="O859" s="3" t="s">
        <v>1743</v>
      </c>
      <c r="P859" s="3" t="s">
        <v>4194</v>
      </c>
      <c r="Q859" s="15" t="s">
        <v>3012</v>
      </c>
    </row>
    <row r="860" spans="13:17" x14ac:dyDescent="0.25">
      <c r="M860" s="3" t="s">
        <v>635</v>
      </c>
      <c r="N860" s="3" t="s">
        <v>1610</v>
      </c>
      <c r="O860" s="3" t="s">
        <v>1867</v>
      </c>
      <c r="P860" s="3" t="s">
        <v>4195</v>
      </c>
      <c r="Q860" s="15" t="s">
        <v>3013</v>
      </c>
    </row>
    <row r="861" spans="13:17" x14ac:dyDescent="0.25">
      <c r="M861" s="3" t="s">
        <v>635</v>
      </c>
      <c r="N861" s="3" t="s">
        <v>1651</v>
      </c>
      <c r="O861" s="3" t="s">
        <v>1867</v>
      </c>
      <c r="P861" s="3" t="s">
        <v>4196</v>
      </c>
      <c r="Q861" s="15" t="s">
        <v>3013</v>
      </c>
    </row>
    <row r="862" spans="13:17" x14ac:dyDescent="0.25">
      <c r="M862" s="3" t="s">
        <v>635</v>
      </c>
      <c r="N862" s="3" t="s">
        <v>1610</v>
      </c>
      <c r="O862" s="3" t="s">
        <v>1685</v>
      </c>
      <c r="P862" s="3" t="s">
        <v>4197</v>
      </c>
      <c r="Q862" s="15" t="s">
        <v>3014</v>
      </c>
    </row>
    <row r="863" spans="13:17" x14ac:dyDescent="0.25">
      <c r="M863" s="3" t="s">
        <v>635</v>
      </c>
      <c r="N863" s="3" t="s">
        <v>1651</v>
      </c>
      <c r="O863" s="3" t="s">
        <v>1685</v>
      </c>
      <c r="P863" s="3" t="s">
        <v>4198</v>
      </c>
      <c r="Q863" s="15" t="s">
        <v>3014</v>
      </c>
    </row>
    <row r="864" spans="13:17" x14ac:dyDescent="0.25">
      <c r="M864" s="3" t="s">
        <v>635</v>
      </c>
      <c r="N864" s="3" t="s">
        <v>1610</v>
      </c>
      <c r="O864" s="3" t="s">
        <v>1979</v>
      </c>
      <c r="P864" s="3" t="s">
        <v>4199</v>
      </c>
      <c r="Q864" s="15" t="s">
        <v>3015</v>
      </c>
    </row>
    <row r="865" spans="13:17" x14ac:dyDescent="0.25">
      <c r="M865" s="3" t="s">
        <v>635</v>
      </c>
      <c r="N865" s="3" t="s">
        <v>1651</v>
      </c>
      <c r="O865" s="3" t="s">
        <v>1979</v>
      </c>
      <c r="P865" s="3" t="s">
        <v>4200</v>
      </c>
      <c r="Q865" s="15" t="s">
        <v>3015</v>
      </c>
    </row>
    <row r="866" spans="13:17" x14ac:dyDescent="0.25">
      <c r="M866" s="3" t="s">
        <v>635</v>
      </c>
      <c r="N866" s="3" t="s">
        <v>1610</v>
      </c>
      <c r="O866" s="3" t="s">
        <v>1832</v>
      </c>
      <c r="P866" s="3" t="s">
        <v>4201</v>
      </c>
      <c r="Q866" s="15" t="s">
        <v>3016</v>
      </c>
    </row>
    <row r="867" spans="13:17" x14ac:dyDescent="0.25">
      <c r="M867" s="3" t="s">
        <v>635</v>
      </c>
      <c r="N867" s="3" t="s">
        <v>1651</v>
      </c>
      <c r="O867" s="3" t="s">
        <v>1832</v>
      </c>
      <c r="P867" s="3" t="s">
        <v>4202</v>
      </c>
      <c r="Q867" s="15" t="s">
        <v>3016</v>
      </c>
    </row>
    <row r="868" spans="13:17" x14ac:dyDescent="0.25">
      <c r="M868" s="3" t="s">
        <v>635</v>
      </c>
      <c r="N868" s="3" t="s">
        <v>1610</v>
      </c>
      <c r="O868" s="3" t="s">
        <v>1773</v>
      </c>
      <c r="P868" s="3" t="s">
        <v>4203</v>
      </c>
      <c r="Q868" s="15" t="s">
        <v>3017</v>
      </c>
    </row>
    <row r="869" spans="13:17" x14ac:dyDescent="0.25">
      <c r="M869" s="3" t="s">
        <v>635</v>
      </c>
      <c r="N869" s="3" t="s">
        <v>1651</v>
      </c>
      <c r="O869" s="3" t="s">
        <v>1773</v>
      </c>
      <c r="P869" s="3" t="s">
        <v>4204</v>
      </c>
      <c r="Q869" s="15" t="s">
        <v>3017</v>
      </c>
    </row>
    <row r="870" spans="13:17" x14ac:dyDescent="0.25">
      <c r="M870" s="3" t="s">
        <v>635</v>
      </c>
      <c r="N870" s="3" t="s">
        <v>1610</v>
      </c>
      <c r="O870" s="3" t="s">
        <v>1911</v>
      </c>
      <c r="P870" s="3" t="s">
        <v>4205</v>
      </c>
      <c r="Q870" s="15" t="s">
        <v>3018</v>
      </c>
    </row>
    <row r="871" spans="13:17" x14ac:dyDescent="0.25">
      <c r="M871" s="3" t="s">
        <v>635</v>
      </c>
      <c r="N871" s="3" t="s">
        <v>1651</v>
      </c>
      <c r="O871" s="3" t="s">
        <v>1911</v>
      </c>
      <c r="P871" s="3" t="s">
        <v>4206</v>
      </c>
      <c r="Q871" s="15" t="s">
        <v>3018</v>
      </c>
    </row>
    <row r="872" spans="13:17" x14ac:dyDescent="0.25">
      <c r="M872" s="3" t="s">
        <v>635</v>
      </c>
      <c r="N872" s="3" t="s">
        <v>1610</v>
      </c>
      <c r="O872" s="3" t="s">
        <v>1861</v>
      </c>
      <c r="P872" s="3" t="s">
        <v>4207</v>
      </c>
      <c r="Q872" s="15" t="s">
        <v>3019</v>
      </c>
    </row>
    <row r="873" spans="13:17" x14ac:dyDescent="0.25">
      <c r="M873" s="3" t="s">
        <v>635</v>
      </c>
      <c r="N873" s="3" t="s">
        <v>1651</v>
      </c>
      <c r="O873" s="3" t="s">
        <v>1861</v>
      </c>
      <c r="P873" s="3" t="s">
        <v>4208</v>
      </c>
      <c r="Q873" s="15" t="s">
        <v>3019</v>
      </c>
    </row>
    <row r="874" spans="13:17" x14ac:dyDescent="0.25">
      <c r="M874" s="3" t="s">
        <v>635</v>
      </c>
      <c r="N874" s="3" t="s">
        <v>1610</v>
      </c>
      <c r="O874" s="3" t="s">
        <v>1735</v>
      </c>
      <c r="P874" s="3" t="s">
        <v>4209</v>
      </c>
      <c r="Q874" s="15" t="s">
        <v>3020</v>
      </c>
    </row>
    <row r="875" spans="13:17" x14ac:dyDescent="0.25">
      <c r="M875" s="3" t="s">
        <v>635</v>
      </c>
      <c r="N875" s="3" t="s">
        <v>1651</v>
      </c>
      <c r="O875" s="3" t="s">
        <v>1735</v>
      </c>
      <c r="P875" s="3" t="s">
        <v>4210</v>
      </c>
      <c r="Q875" s="15" t="s">
        <v>3020</v>
      </c>
    </row>
    <row r="876" spans="13:17" x14ac:dyDescent="0.25">
      <c r="M876" s="3" t="s">
        <v>635</v>
      </c>
      <c r="N876" s="3" t="s">
        <v>1610</v>
      </c>
      <c r="O876" s="3" t="s">
        <v>1887</v>
      </c>
      <c r="P876" s="3" t="s">
        <v>4211</v>
      </c>
      <c r="Q876" s="15" t="s">
        <v>3021</v>
      </c>
    </row>
    <row r="877" spans="13:17" x14ac:dyDescent="0.25">
      <c r="M877" s="3" t="s">
        <v>635</v>
      </c>
      <c r="N877" s="3" t="s">
        <v>1651</v>
      </c>
      <c r="O877" s="3" t="s">
        <v>1887</v>
      </c>
      <c r="P877" s="3" t="s">
        <v>4212</v>
      </c>
      <c r="Q877" s="15" t="s">
        <v>3021</v>
      </c>
    </row>
    <row r="878" spans="13:17" x14ac:dyDescent="0.25">
      <c r="M878" s="3" t="s">
        <v>635</v>
      </c>
      <c r="N878" s="3" t="s">
        <v>1610</v>
      </c>
      <c r="O878" s="3" t="s">
        <v>1751</v>
      </c>
      <c r="P878" s="3" t="s">
        <v>4213</v>
      </c>
      <c r="Q878" s="15" t="s">
        <v>3022</v>
      </c>
    </row>
    <row r="879" spans="13:17" x14ac:dyDescent="0.25">
      <c r="M879" s="3" t="s">
        <v>635</v>
      </c>
      <c r="N879" s="3" t="s">
        <v>1651</v>
      </c>
      <c r="O879" s="3" t="s">
        <v>1751</v>
      </c>
      <c r="P879" s="3" t="s">
        <v>4214</v>
      </c>
      <c r="Q879" s="15" t="s">
        <v>3022</v>
      </c>
    </row>
    <row r="880" spans="13:17" x14ac:dyDescent="0.25">
      <c r="M880" s="3" t="s">
        <v>635</v>
      </c>
      <c r="N880" s="3" t="s">
        <v>1610</v>
      </c>
      <c r="O880" s="3" t="s">
        <v>1890</v>
      </c>
      <c r="P880" s="3" t="s">
        <v>4215</v>
      </c>
      <c r="Q880" s="15" t="s">
        <v>3023</v>
      </c>
    </row>
    <row r="881" spans="13:17" x14ac:dyDescent="0.25">
      <c r="M881" s="3" t="s">
        <v>635</v>
      </c>
      <c r="N881" s="3" t="s">
        <v>1651</v>
      </c>
      <c r="O881" s="3" t="s">
        <v>1890</v>
      </c>
      <c r="P881" s="3" t="s">
        <v>4216</v>
      </c>
      <c r="Q881" s="15" t="s">
        <v>3023</v>
      </c>
    </row>
    <row r="882" spans="13:17" x14ac:dyDescent="0.25">
      <c r="M882" s="3" t="s">
        <v>635</v>
      </c>
      <c r="N882" s="3" t="s">
        <v>1610</v>
      </c>
      <c r="O882" s="3" t="s">
        <v>1976</v>
      </c>
      <c r="P882" s="3" t="s">
        <v>4217</v>
      </c>
      <c r="Q882" s="15" t="s">
        <v>3024</v>
      </c>
    </row>
    <row r="883" spans="13:17" x14ac:dyDescent="0.25">
      <c r="M883" s="3" t="s">
        <v>635</v>
      </c>
      <c r="N883" s="3" t="s">
        <v>1651</v>
      </c>
      <c r="O883" s="3" t="s">
        <v>1976</v>
      </c>
      <c r="P883" s="3" t="s">
        <v>4218</v>
      </c>
      <c r="Q883" s="15" t="s">
        <v>3024</v>
      </c>
    </row>
    <row r="884" spans="13:17" x14ac:dyDescent="0.25">
      <c r="M884" s="3" t="s">
        <v>635</v>
      </c>
      <c r="N884" s="3" t="s">
        <v>1610</v>
      </c>
      <c r="O884" s="3" t="s">
        <v>1836</v>
      </c>
      <c r="P884" s="3" t="s">
        <v>4219</v>
      </c>
      <c r="Q884" s="15" t="s">
        <v>3025</v>
      </c>
    </row>
    <row r="885" spans="13:17" x14ac:dyDescent="0.25">
      <c r="M885" s="3" t="s">
        <v>635</v>
      </c>
      <c r="N885" s="3" t="s">
        <v>1651</v>
      </c>
      <c r="O885" s="3" t="s">
        <v>1836</v>
      </c>
      <c r="P885" s="3" t="s">
        <v>4220</v>
      </c>
      <c r="Q885" s="15" t="s">
        <v>3025</v>
      </c>
    </row>
    <row r="886" spans="13:17" x14ac:dyDescent="0.25">
      <c r="M886" s="3" t="s">
        <v>635</v>
      </c>
      <c r="N886" s="3" t="s">
        <v>1610</v>
      </c>
      <c r="O886" s="3" t="s">
        <v>1722</v>
      </c>
      <c r="P886" s="3" t="s">
        <v>4221</v>
      </c>
      <c r="Q886" s="15" t="s">
        <v>3026</v>
      </c>
    </row>
    <row r="887" spans="13:17" x14ac:dyDescent="0.25">
      <c r="M887" s="3" t="s">
        <v>635</v>
      </c>
      <c r="N887" s="3" t="s">
        <v>1651</v>
      </c>
      <c r="O887" s="3" t="s">
        <v>1722</v>
      </c>
      <c r="P887" s="3" t="s">
        <v>4222</v>
      </c>
      <c r="Q887" s="15" t="s">
        <v>3026</v>
      </c>
    </row>
    <row r="888" spans="13:17" x14ac:dyDescent="0.25">
      <c r="M888" s="3" t="s">
        <v>635</v>
      </c>
      <c r="N888" s="3" t="s">
        <v>1610</v>
      </c>
      <c r="O888" s="3" t="s">
        <v>1690</v>
      </c>
      <c r="P888" s="3" t="s">
        <v>4223</v>
      </c>
      <c r="Q888" s="15" t="s">
        <v>3027</v>
      </c>
    </row>
    <row r="889" spans="13:17" x14ac:dyDescent="0.25">
      <c r="M889" s="3" t="s">
        <v>635</v>
      </c>
      <c r="N889" s="3" t="s">
        <v>1651</v>
      </c>
      <c r="O889" s="3" t="s">
        <v>1690</v>
      </c>
      <c r="P889" s="3" t="s">
        <v>4224</v>
      </c>
      <c r="Q889" s="15" t="s">
        <v>3027</v>
      </c>
    </row>
    <row r="890" spans="13:17" x14ac:dyDescent="0.25">
      <c r="M890" s="3" t="s">
        <v>635</v>
      </c>
      <c r="N890" s="3" t="s">
        <v>1610</v>
      </c>
      <c r="O890" s="3" t="s">
        <v>1889</v>
      </c>
      <c r="P890" s="3" t="s">
        <v>4225</v>
      </c>
      <c r="Q890" s="15" t="s">
        <v>3028</v>
      </c>
    </row>
    <row r="891" spans="13:17" x14ac:dyDescent="0.25">
      <c r="M891" s="3" t="s">
        <v>635</v>
      </c>
      <c r="N891" s="3" t="s">
        <v>1651</v>
      </c>
      <c r="O891" s="3" t="s">
        <v>1889</v>
      </c>
      <c r="P891" s="3" t="s">
        <v>4226</v>
      </c>
      <c r="Q891" s="15" t="s">
        <v>3028</v>
      </c>
    </row>
    <row r="892" spans="13:17" x14ac:dyDescent="0.25">
      <c r="M892" s="3" t="s">
        <v>635</v>
      </c>
      <c r="N892" s="3" t="s">
        <v>1610</v>
      </c>
      <c r="O892" s="3" t="s">
        <v>2071</v>
      </c>
      <c r="P892" s="3" t="s">
        <v>4227</v>
      </c>
      <c r="Q892" s="15" t="s">
        <v>3029</v>
      </c>
    </row>
    <row r="893" spans="13:17" x14ac:dyDescent="0.25">
      <c r="M893" s="3" t="s">
        <v>635</v>
      </c>
      <c r="N893" s="3" t="s">
        <v>1651</v>
      </c>
      <c r="O893" s="3" t="s">
        <v>2071</v>
      </c>
      <c r="P893" s="3" t="s">
        <v>4228</v>
      </c>
      <c r="Q893" s="15" t="s">
        <v>3029</v>
      </c>
    </row>
    <row r="894" spans="13:17" x14ac:dyDescent="0.25">
      <c r="M894" s="3" t="s">
        <v>635</v>
      </c>
      <c r="N894" s="3" t="s">
        <v>1610</v>
      </c>
      <c r="O894" s="3" t="s">
        <v>1857</v>
      </c>
      <c r="P894" s="3" t="s">
        <v>4229</v>
      </c>
      <c r="Q894" s="15" t="s">
        <v>3030</v>
      </c>
    </row>
    <row r="895" spans="13:17" x14ac:dyDescent="0.25">
      <c r="M895" s="3" t="s">
        <v>635</v>
      </c>
      <c r="N895" s="3" t="s">
        <v>1651</v>
      </c>
      <c r="O895" s="3" t="s">
        <v>1857</v>
      </c>
      <c r="P895" s="3" t="s">
        <v>4230</v>
      </c>
      <c r="Q895" s="15" t="s">
        <v>3030</v>
      </c>
    </row>
    <row r="896" spans="13:17" x14ac:dyDescent="0.25">
      <c r="M896" s="3" t="s">
        <v>635</v>
      </c>
      <c r="N896" s="3" t="s">
        <v>1610</v>
      </c>
      <c r="O896" s="3" t="s">
        <v>1837</v>
      </c>
      <c r="P896" s="3" t="s">
        <v>4231</v>
      </c>
      <c r="Q896" s="15" t="s">
        <v>3031</v>
      </c>
    </row>
    <row r="897" spans="13:17" x14ac:dyDescent="0.25">
      <c r="M897" s="3" t="s">
        <v>635</v>
      </c>
      <c r="N897" s="3" t="s">
        <v>1651</v>
      </c>
      <c r="O897" s="3" t="s">
        <v>1837</v>
      </c>
      <c r="P897" s="3" t="s">
        <v>4232</v>
      </c>
      <c r="Q897" s="15" t="s">
        <v>3031</v>
      </c>
    </row>
    <row r="898" spans="13:17" x14ac:dyDescent="0.25">
      <c r="M898" s="3" t="s">
        <v>635</v>
      </c>
      <c r="N898" s="3" t="s">
        <v>1610</v>
      </c>
      <c r="O898" s="3" t="s">
        <v>2028</v>
      </c>
      <c r="P898" s="3" t="s">
        <v>4233</v>
      </c>
      <c r="Q898" s="15" t="s">
        <v>3032</v>
      </c>
    </row>
    <row r="899" spans="13:17" x14ac:dyDescent="0.25">
      <c r="M899" s="3" t="s">
        <v>635</v>
      </c>
      <c r="N899" s="3" t="s">
        <v>1651</v>
      </c>
      <c r="O899" s="3" t="s">
        <v>2028</v>
      </c>
      <c r="P899" s="3" t="s">
        <v>4234</v>
      </c>
      <c r="Q899" s="15" t="s">
        <v>3032</v>
      </c>
    </row>
    <row r="900" spans="13:17" x14ac:dyDescent="0.25">
      <c r="M900" s="3" t="s">
        <v>635</v>
      </c>
      <c r="N900" s="3" t="s">
        <v>1610</v>
      </c>
      <c r="O900" s="3" t="s">
        <v>1671</v>
      </c>
      <c r="P900" s="3" t="s">
        <v>4235</v>
      </c>
      <c r="Q900" s="15" t="s">
        <v>3033</v>
      </c>
    </row>
    <row r="901" spans="13:17" x14ac:dyDescent="0.25">
      <c r="M901" s="3" t="s">
        <v>635</v>
      </c>
      <c r="N901" s="3" t="s">
        <v>1651</v>
      </c>
      <c r="O901" s="3" t="s">
        <v>1671</v>
      </c>
      <c r="P901" s="3" t="s">
        <v>4236</v>
      </c>
      <c r="Q901" s="15" t="s">
        <v>3033</v>
      </c>
    </row>
    <row r="902" spans="13:17" x14ac:dyDescent="0.25">
      <c r="M902" s="3" t="s">
        <v>635</v>
      </c>
      <c r="N902" s="3" t="s">
        <v>1610</v>
      </c>
      <c r="O902" s="3" t="s">
        <v>2018</v>
      </c>
      <c r="P902" s="3" t="s">
        <v>4237</v>
      </c>
      <c r="Q902" s="15" t="s">
        <v>3034</v>
      </c>
    </row>
    <row r="903" spans="13:17" x14ac:dyDescent="0.25">
      <c r="M903" s="3" t="s">
        <v>635</v>
      </c>
      <c r="N903" s="3" t="s">
        <v>1651</v>
      </c>
      <c r="O903" s="3" t="s">
        <v>2018</v>
      </c>
      <c r="P903" s="3" t="s">
        <v>4238</v>
      </c>
      <c r="Q903" s="15" t="s">
        <v>3034</v>
      </c>
    </row>
    <row r="904" spans="13:17" x14ac:dyDescent="0.25">
      <c r="M904" s="3" t="s">
        <v>635</v>
      </c>
      <c r="N904" s="3" t="s">
        <v>1610</v>
      </c>
      <c r="O904" s="3" t="s">
        <v>1809</v>
      </c>
      <c r="P904" s="3" t="s">
        <v>4239</v>
      </c>
      <c r="Q904" s="15" t="s">
        <v>3035</v>
      </c>
    </row>
    <row r="905" spans="13:17" x14ac:dyDescent="0.25">
      <c r="M905" s="3" t="s">
        <v>635</v>
      </c>
      <c r="N905" s="3" t="s">
        <v>1651</v>
      </c>
      <c r="O905" s="3" t="s">
        <v>1809</v>
      </c>
      <c r="P905" s="3" t="s">
        <v>4240</v>
      </c>
      <c r="Q905" s="15" t="s">
        <v>3035</v>
      </c>
    </row>
    <row r="906" spans="13:17" x14ac:dyDescent="0.25">
      <c r="M906" s="3" t="s">
        <v>635</v>
      </c>
      <c r="N906" s="3" t="s">
        <v>1610</v>
      </c>
      <c r="O906" s="3" t="s">
        <v>1930</v>
      </c>
      <c r="P906" s="3" t="s">
        <v>4241</v>
      </c>
      <c r="Q906" s="15" t="s">
        <v>3036</v>
      </c>
    </row>
    <row r="907" spans="13:17" x14ac:dyDescent="0.25">
      <c r="M907" s="3" t="s">
        <v>635</v>
      </c>
      <c r="N907" s="3" t="s">
        <v>1651</v>
      </c>
      <c r="O907" s="3" t="s">
        <v>1930</v>
      </c>
      <c r="P907" s="3" t="s">
        <v>4242</v>
      </c>
      <c r="Q907" s="15" t="s">
        <v>3036</v>
      </c>
    </row>
    <row r="908" spans="13:17" x14ac:dyDescent="0.25">
      <c r="M908" s="3" t="s">
        <v>635</v>
      </c>
      <c r="N908" s="3" t="s">
        <v>1610</v>
      </c>
      <c r="O908" s="3" t="s">
        <v>1646</v>
      </c>
      <c r="P908" s="3" t="s">
        <v>4243</v>
      </c>
      <c r="Q908" s="15" t="s">
        <v>3037</v>
      </c>
    </row>
    <row r="909" spans="13:17" x14ac:dyDescent="0.25">
      <c r="M909" s="3" t="s">
        <v>635</v>
      </c>
      <c r="N909" s="3" t="s">
        <v>1651</v>
      </c>
      <c r="O909" s="3" t="s">
        <v>1646</v>
      </c>
      <c r="P909" s="3" t="s">
        <v>4244</v>
      </c>
      <c r="Q909" s="15" t="s">
        <v>3037</v>
      </c>
    </row>
    <row r="910" spans="13:17" x14ac:dyDescent="0.25">
      <c r="M910" s="3" t="s">
        <v>635</v>
      </c>
      <c r="N910" s="3" t="s">
        <v>1610</v>
      </c>
      <c r="O910" s="3" t="s">
        <v>1964</v>
      </c>
      <c r="P910" s="3" t="s">
        <v>4245</v>
      </c>
      <c r="Q910" s="15" t="s">
        <v>3038</v>
      </c>
    </row>
    <row r="911" spans="13:17" x14ac:dyDescent="0.25">
      <c r="M911" s="3" t="s">
        <v>635</v>
      </c>
      <c r="N911" s="3" t="s">
        <v>1651</v>
      </c>
      <c r="O911" s="3" t="s">
        <v>1964</v>
      </c>
      <c r="P911" s="3" t="s">
        <v>4246</v>
      </c>
      <c r="Q911" s="15" t="s">
        <v>3038</v>
      </c>
    </row>
    <row r="912" spans="13:17" x14ac:dyDescent="0.25">
      <c r="M912" s="3" t="s">
        <v>635</v>
      </c>
      <c r="N912" s="3" t="s">
        <v>1610</v>
      </c>
      <c r="O912" s="3" t="s">
        <v>1873</v>
      </c>
      <c r="P912" s="3" t="s">
        <v>4247</v>
      </c>
      <c r="Q912" s="15" t="s">
        <v>3039</v>
      </c>
    </row>
    <row r="913" spans="13:17" x14ac:dyDescent="0.25">
      <c r="M913" s="3" t="s">
        <v>635</v>
      </c>
      <c r="N913" s="3" t="s">
        <v>1651</v>
      </c>
      <c r="O913" s="3" t="s">
        <v>1873</v>
      </c>
      <c r="P913" s="3" t="s">
        <v>4248</v>
      </c>
      <c r="Q913" s="15" t="s">
        <v>3039</v>
      </c>
    </row>
    <row r="914" spans="13:17" x14ac:dyDescent="0.25">
      <c r="M914" s="3" t="s">
        <v>635</v>
      </c>
      <c r="N914" s="3" t="s">
        <v>1610</v>
      </c>
      <c r="O914" s="3" t="s">
        <v>1975</v>
      </c>
      <c r="P914" s="3" t="s">
        <v>4249</v>
      </c>
      <c r="Q914" s="15" t="s">
        <v>3040</v>
      </c>
    </row>
    <row r="915" spans="13:17" x14ac:dyDescent="0.25">
      <c r="M915" s="3" t="s">
        <v>635</v>
      </c>
      <c r="N915" s="3" t="s">
        <v>1651</v>
      </c>
      <c r="O915" s="3" t="s">
        <v>1975</v>
      </c>
      <c r="P915" s="3" t="s">
        <v>4250</v>
      </c>
      <c r="Q915" s="15" t="s">
        <v>3040</v>
      </c>
    </row>
    <row r="916" spans="13:17" x14ac:dyDescent="0.25">
      <c r="M916" s="3" t="s">
        <v>635</v>
      </c>
      <c r="N916" s="3" t="s">
        <v>1610</v>
      </c>
      <c r="O916" s="3" t="s">
        <v>1917</v>
      </c>
      <c r="P916" s="3" t="s">
        <v>4251</v>
      </c>
      <c r="Q916" s="15" t="s">
        <v>3041</v>
      </c>
    </row>
    <row r="917" spans="13:17" x14ac:dyDescent="0.25">
      <c r="M917" s="3" t="s">
        <v>635</v>
      </c>
      <c r="N917" s="3" t="s">
        <v>1651</v>
      </c>
      <c r="O917" s="3" t="s">
        <v>1917</v>
      </c>
      <c r="P917" s="3" t="s">
        <v>4252</v>
      </c>
      <c r="Q917" s="15" t="s">
        <v>3041</v>
      </c>
    </row>
    <row r="918" spans="13:17" x14ac:dyDescent="0.25">
      <c r="M918" s="3" t="s">
        <v>635</v>
      </c>
      <c r="N918" s="3" t="s">
        <v>1610</v>
      </c>
      <c r="O918" s="3" t="s">
        <v>1812</v>
      </c>
      <c r="P918" s="3" t="s">
        <v>4253</v>
      </c>
      <c r="Q918" s="15" t="s">
        <v>3042</v>
      </c>
    </row>
    <row r="919" spans="13:17" x14ac:dyDescent="0.25">
      <c r="M919" s="3" t="s">
        <v>635</v>
      </c>
      <c r="N919" s="3" t="s">
        <v>1651</v>
      </c>
      <c r="O919" s="3" t="s">
        <v>1812</v>
      </c>
      <c r="P919" s="3" t="s">
        <v>4254</v>
      </c>
      <c r="Q919" s="15" t="s">
        <v>3042</v>
      </c>
    </row>
    <row r="920" spans="13:17" x14ac:dyDescent="0.25">
      <c r="M920" s="3" t="s">
        <v>635</v>
      </c>
      <c r="N920" s="3" t="s">
        <v>1610</v>
      </c>
      <c r="O920" s="3" t="s">
        <v>1711</v>
      </c>
      <c r="P920" s="3" t="s">
        <v>4255</v>
      </c>
      <c r="Q920" s="15" t="s">
        <v>3043</v>
      </c>
    </row>
    <row r="921" spans="13:17" x14ac:dyDescent="0.25">
      <c r="M921" s="3" t="s">
        <v>635</v>
      </c>
      <c r="N921" s="3" t="s">
        <v>1651</v>
      </c>
      <c r="O921" s="3" t="s">
        <v>1711</v>
      </c>
      <c r="P921" s="3" t="s">
        <v>4256</v>
      </c>
      <c r="Q921" s="15" t="s">
        <v>3043</v>
      </c>
    </row>
    <row r="922" spans="13:17" x14ac:dyDescent="0.25">
      <c r="M922" s="3" t="s">
        <v>635</v>
      </c>
      <c r="N922" s="3" t="s">
        <v>1610</v>
      </c>
      <c r="O922" s="3" t="s">
        <v>1776</v>
      </c>
      <c r="P922" s="3" t="s">
        <v>4257</v>
      </c>
      <c r="Q922" s="15" t="s">
        <v>3044</v>
      </c>
    </row>
    <row r="923" spans="13:17" x14ac:dyDescent="0.25">
      <c r="M923" s="3" t="s">
        <v>635</v>
      </c>
      <c r="N923" s="3" t="s">
        <v>1651</v>
      </c>
      <c r="O923" s="3" t="s">
        <v>1776</v>
      </c>
      <c r="P923" s="3" t="s">
        <v>4258</v>
      </c>
      <c r="Q923" s="15" t="s">
        <v>3044</v>
      </c>
    </row>
    <row r="924" spans="13:17" x14ac:dyDescent="0.25">
      <c r="M924" s="3" t="s">
        <v>635</v>
      </c>
      <c r="N924" s="3" t="s">
        <v>1610</v>
      </c>
      <c r="O924" s="3" t="s">
        <v>2091</v>
      </c>
      <c r="P924" s="3" t="s">
        <v>4259</v>
      </c>
      <c r="Q924" s="15" t="s">
        <v>3045</v>
      </c>
    </row>
    <row r="925" spans="13:17" x14ac:dyDescent="0.25">
      <c r="M925" s="3" t="s">
        <v>635</v>
      </c>
      <c r="N925" s="3" t="s">
        <v>1651</v>
      </c>
      <c r="O925" s="3" t="s">
        <v>2091</v>
      </c>
      <c r="P925" s="3" t="s">
        <v>4260</v>
      </c>
      <c r="Q925" s="15" t="s">
        <v>3045</v>
      </c>
    </row>
    <row r="926" spans="13:17" x14ac:dyDescent="0.25">
      <c r="M926" s="3" t="s">
        <v>635</v>
      </c>
      <c r="N926" s="3" t="s">
        <v>1610</v>
      </c>
      <c r="O926" s="3" t="s">
        <v>1663</v>
      </c>
      <c r="P926" s="3" t="s">
        <v>4261</v>
      </c>
      <c r="Q926" s="15" t="s">
        <v>3046</v>
      </c>
    </row>
    <row r="927" spans="13:17" x14ac:dyDescent="0.25">
      <c r="M927" s="3" t="s">
        <v>635</v>
      </c>
      <c r="N927" s="3" t="s">
        <v>1651</v>
      </c>
      <c r="O927" s="3" t="s">
        <v>1663</v>
      </c>
      <c r="P927" s="3" t="s">
        <v>4262</v>
      </c>
      <c r="Q927" s="15" t="s">
        <v>3046</v>
      </c>
    </row>
    <row r="928" spans="13:17" x14ac:dyDescent="0.25">
      <c r="M928" s="3" t="s">
        <v>635</v>
      </c>
      <c r="N928" s="3" t="s">
        <v>1610</v>
      </c>
      <c r="O928" s="3" t="s">
        <v>1786</v>
      </c>
      <c r="P928" s="3" t="s">
        <v>4263</v>
      </c>
      <c r="Q928" s="15" t="s">
        <v>3047</v>
      </c>
    </row>
    <row r="929" spans="13:17" x14ac:dyDescent="0.25">
      <c r="M929" s="3" t="s">
        <v>635</v>
      </c>
      <c r="N929" s="3" t="s">
        <v>1651</v>
      </c>
      <c r="O929" s="3" t="s">
        <v>1786</v>
      </c>
      <c r="P929" s="3" t="s">
        <v>4264</v>
      </c>
      <c r="Q929" s="15" t="s">
        <v>3047</v>
      </c>
    </row>
    <row r="930" spans="13:17" x14ac:dyDescent="0.25">
      <c r="M930" s="3" t="s">
        <v>635</v>
      </c>
      <c r="N930" s="3" t="s">
        <v>1610</v>
      </c>
      <c r="O930" s="3" t="s">
        <v>1779</v>
      </c>
      <c r="P930" s="3" t="s">
        <v>4265</v>
      </c>
      <c r="Q930" s="15" t="s">
        <v>3048</v>
      </c>
    </row>
    <row r="931" spans="13:17" x14ac:dyDescent="0.25">
      <c r="M931" s="3" t="s">
        <v>635</v>
      </c>
      <c r="N931" s="3" t="s">
        <v>1651</v>
      </c>
      <c r="O931" s="3" t="s">
        <v>1779</v>
      </c>
      <c r="P931" s="3" t="s">
        <v>4266</v>
      </c>
      <c r="Q931" s="15" t="s">
        <v>3048</v>
      </c>
    </row>
    <row r="932" spans="13:17" x14ac:dyDescent="0.25">
      <c r="M932" s="3" t="s">
        <v>635</v>
      </c>
      <c r="N932" s="3" t="s">
        <v>1610</v>
      </c>
      <c r="O932" s="3" t="s">
        <v>1884</v>
      </c>
      <c r="P932" s="3" t="s">
        <v>4267</v>
      </c>
      <c r="Q932" s="15" t="s">
        <v>3049</v>
      </c>
    </row>
    <row r="933" spans="13:17" x14ac:dyDescent="0.25">
      <c r="M933" s="3" t="s">
        <v>635</v>
      </c>
      <c r="N933" s="3" t="s">
        <v>1651</v>
      </c>
      <c r="O933" s="3" t="s">
        <v>1884</v>
      </c>
      <c r="P933" s="3" t="s">
        <v>4268</v>
      </c>
      <c r="Q933" s="15" t="s">
        <v>3049</v>
      </c>
    </row>
    <row r="934" spans="13:17" x14ac:dyDescent="0.25">
      <c r="M934" s="3" t="s">
        <v>635</v>
      </c>
      <c r="N934" s="3" t="s">
        <v>1610</v>
      </c>
      <c r="O934" s="3" t="s">
        <v>1972</v>
      </c>
      <c r="P934" s="3" t="s">
        <v>4269</v>
      </c>
      <c r="Q934" s="15" t="s">
        <v>3050</v>
      </c>
    </row>
    <row r="935" spans="13:17" x14ac:dyDescent="0.25">
      <c r="M935" s="3" t="s">
        <v>635</v>
      </c>
      <c r="N935" s="3" t="s">
        <v>1651</v>
      </c>
      <c r="O935" s="3" t="s">
        <v>1972</v>
      </c>
      <c r="P935" s="3" t="s">
        <v>4270</v>
      </c>
      <c r="Q935" s="15" t="s">
        <v>3050</v>
      </c>
    </row>
    <row r="936" spans="13:17" x14ac:dyDescent="0.25">
      <c r="M936" s="3" t="s">
        <v>635</v>
      </c>
      <c r="N936" s="3" t="s">
        <v>1610</v>
      </c>
      <c r="O936" s="3" t="s">
        <v>1739</v>
      </c>
      <c r="P936" s="3" t="s">
        <v>4271</v>
      </c>
      <c r="Q936" s="15" t="s">
        <v>3051</v>
      </c>
    </row>
    <row r="937" spans="13:17" x14ac:dyDescent="0.25">
      <c r="M937" s="3" t="s">
        <v>635</v>
      </c>
      <c r="N937" s="3" t="s">
        <v>1651</v>
      </c>
      <c r="O937" s="3" t="s">
        <v>1739</v>
      </c>
      <c r="P937" s="3" t="s">
        <v>4272</v>
      </c>
      <c r="Q937" s="15" t="s">
        <v>3051</v>
      </c>
    </row>
    <row r="938" spans="13:17" x14ac:dyDescent="0.25">
      <c r="M938" s="3" t="s">
        <v>635</v>
      </c>
      <c r="N938" s="3" t="s">
        <v>1610</v>
      </c>
      <c r="O938" s="3" t="s">
        <v>1984</v>
      </c>
      <c r="P938" s="3" t="s">
        <v>4273</v>
      </c>
      <c r="Q938" s="15" t="s">
        <v>3052</v>
      </c>
    </row>
    <row r="939" spans="13:17" x14ac:dyDescent="0.25">
      <c r="M939" s="3" t="s">
        <v>635</v>
      </c>
      <c r="N939" s="3" t="s">
        <v>1651</v>
      </c>
      <c r="O939" s="3" t="s">
        <v>1984</v>
      </c>
      <c r="P939" s="3" t="s">
        <v>4274</v>
      </c>
      <c r="Q939" s="15" t="s">
        <v>3052</v>
      </c>
    </row>
    <row r="940" spans="13:17" x14ac:dyDescent="0.25">
      <c r="M940" s="3" t="s">
        <v>635</v>
      </c>
      <c r="N940" s="3" t="s">
        <v>1610</v>
      </c>
      <c r="O940" s="3" t="s">
        <v>2016</v>
      </c>
      <c r="P940" s="3" t="s">
        <v>4275</v>
      </c>
      <c r="Q940" s="15" t="s">
        <v>3053</v>
      </c>
    </row>
    <row r="941" spans="13:17" x14ac:dyDescent="0.25">
      <c r="M941" s="3" t="s">
        <v>635</v>
      </c>
      <c r="N941" s="3" t="s">
        <v>1651</v>
      </c>
      <c r="O941" s="3" t="s">
        <v>2016</v>
      </c>
      <c r="P941" s="3" t="s">
        <v>4276</v>
      </c>
      <c r="Q941" s="15" t="s">
        <v>3053</v>
      </c>
    </row>
    <row r="942" spans="13:17" x14ac:dyDescent="0.25">
      <c r="M942" s="3" t="s">
        <v>635</v>
      </c>
      <c r="N942" s="3" t="s">
        <v>1610</v>
      </c>
      <c r="O942" s="3" t="s">
        <v>2014</v>
      </c>
      <c r="P942" s="3" t="s">
        <v>4277</v>
      </c>
      <c r="Q942" s="15" t="s">
        <v>3054</v>
      </c>
    </row>
    <row r="943" spans="13:17" x14ac:dyDescent="0.25">
      <c r="M943" s="3" t="s">
        <v>635</v>
      </c>
      <c r="N943" s="3" t="s">
        <v>1651</v>
      </c>
      <c r="O943" s="3" t="s">
        <v>2014</v>
      </c>
      <c r="P943" s="3" t="s">
        <v>4278</v>
      </c>
      <c r="Q943" s="15" t="s">
        <v>3054</v>
      </c>
    </row>
    <row r="944" spans="13:17" x14ac:dyDescent="0.25">
      <c r="M944" s="3" t="s">
        <v>635</v>
      </c>
      <c r="N944" s="3" t="s">
        <v>1610</v>
      </c>
      <c r="O944" s="3" t="s">
        <v>2013</v>
      </c>
      <c r="P944" s="3" t="s">
        <v>4279</v>
      </c>
      <c r="Q944" s="15" t="s">
        <v>3055</v>
      </c>
    </row>
    <row r="945" spans="13:17" x14ac:dyDescent="0.25">
      <c r="M945" s="3" t="s">
        <v>635</v>
      </c>
      <c r="N945" s="3" t="s">
        <v>1651</v>
      </c>
      <c r="O945" s="3" t="s">
        <v>2013</v>
      </c>
      <c r="P945" s="3" t="s">
        <v>4280</v>
      </c>
      <c r="Q945" s="15" t="s">
        <v>3055</v>
      </c>
    </row>
    <row r="946" spans="13:17" x14ac:dyDescent="0.25">
      <c r="M946" s="3" t="s">
        <v>635</v>
      </c>
      <c r="N946" s="3" t="s">
        <v>1610</v>
      </c>
      <c r="O946" s="3" t="s">
        <v>2024</v>
      </c>
      <c r="P946" s="3" t="s">
        <v>4281</v>
      </c>
      <c r="Q946" s="15" t="s">
        <v>3056</v>
      </c>
    </row>
    <row r="947" spans="13:17" x14ac:dyDescent="0.25">
      <c r="M947" s="3" t="s">
        <v>635</v>
      </c>
      <c r="N947" s="3" t="s">
        <v>1651</v>
      </c>
      <c r="O947" s="3" t="s">
        <v>2024</v>
      </c>
      <c r="P947" s="3" t="s">
        <v>4282</v>
      </c>
      <c r="Q947" s="15" t="s">
        <v>3056</v>
      </c>
    </row>
    <row r="948" spans="13:17" x14ac:dyDescent="0.25">
      <c r="M948" s="3" t="s">
        <v>635</v>
      </c>
      <c r="N948" s="3" t="s">
        <v>1610</v>
      </c>
      <c r="O948" s="3" t="s">
        <v>1886</v>
      </c>
      <c r="P948" s="3" t="s">
        <v>4283</v>
      </c>
      <c r="Q948" s="15" t="s">
        <v>3057</v>
      </c>
    </row>
    <row r="949" spans="13:17" x14ac:dyDescent="0.25">
      <c r="M949" s="3" t="s">
        <v>635</v>
      </c>
      <c r="N949" s="3" t="s">
        <v>1651</v>
      </c>
      <c r="O949" s="3" t="s">
        <v>1886</v>
      </c>
      <c r="P949" s="3" t="s">
        <v>4284</v>
      </c>
      <c r="Q949" s="15" t="s">
        <v>3057</v>
      </c>
    </row>
    <row r="950" spans="13:17" x14ac:dyDescent="0.25">
      <c r="M950" s="3" t="s">
        <v>635</v>
      </c>
      <c r="N950" s="3" t="s">
        <v>1610</v>
      </c>
      <c r="O950" s="3" t="s">
        <v>1865</v>
      </c>
      <c r="P950" s="3" t="s">
        <v>4285</v>
      </c>
      <c r="Q950" s="15" t="s">
        <v>3058</v>
      </c>
    </row>
    <row r="951" spans="13:17" x14ac:dyDescent="0.25">
      <c r="M951" s="3" t="s">
        <v>635</v>
      </c>
      <c r="N951" s="3" t="s">
        <v>1651</v>
      </c>
      <c r="O951" s="3" t="s">
        <v>1865</v>
      </c>
      <c r="P951" s="3" t="s">
        <v>4286</v>
      </c>
      <c r="Q951" s="15" t="s">
        <v>3058</v>
      </c>
    </row>
    <row r="952" spans="13:17" x14ac:dyDescent="0.25">
      <c r="M952" s="3" t="s">
        <v>635</v>
      </c>
      <c r="N952" s="3" t="s">
        <v>1610</v>
      </c>
      <c r="O952" s="3" t="s">
        <v>2057</v>
      </c>
      <c r="P952" s="3" t="s">
        <v>4287</v>
      </c>
      <c r="Q952" s="15" t="s">
        <v>3059</v>
      </c>
    </row>
    <row r="953" spans="13:17" x14ac:dyDescent="0.25">
      <c r="M953" s="3" t="s">
        <v>635</v>
      </c>
      <c r="N953" s="3" t="s">
        <v>1651</v>
      </c>
      <c r="O953" s="3" t="s">
        <v>2057</v>
      </c>
      <c r="P953" s="3" t="s">
        <v>4288</v>
      </c>
      <c r="Q953" s="15" t="s">
        <v>3059</v>
      </c>
    </row>
    <row r="954" spans="13:17" x14ac:dyDescent="0.25">
      <c r="M954" s="3" t="s">
        <v>635</v>
      </c>
      <c r="N954" s="3" t="s">
        <v>1610</v>
      </c>
      <c r="O954" s="3" t="s">
        <v>1908</v>
      </c>
      <c r="P954" s="3" t="s">
        <v>4289</v>
      </c>
      <c r="Q954" s="15" t="s">
        <v>3060</v>
      </c>
    </row>
    <row r="955" spans="13:17" x14ac:dyDescent="0.25">
      <c r="M955" s="3" t="s">
        <v>635</v>
      </c>
      <c r="N955" s="3" t="s">
        <v>1651</v>
      </c>
      <c r="O955" s="3" t="s">
        <v>1908</v>
      </c>
      <c r="P955" s="3" t="s">
        <v>4290</v>
      </c>
      <c r="Q955" s="15" t="s">
        <v>3060</v>
      </c>
    </row>
    <row r="956" spans="13:17" x14ac:dyDescent="0.25">
      <c r="M956" s="3" t="s">
        <v>635</v>
      </c>
      <c r="N956" s="3" t="s">
        <v>1610</v>
      </c>
      <c r="O956" s="3" t="s">
        <v>1946</v>
      </c>
      <c r="P956" s="3" t="s">
        <v>4291</v>
      </c>
      <c r="Q956" s="15" t="s">
        <v>3061</v>
      </c>
    </row>
    <row r="957" spans="13:17" x14ac:dyDescent="0.25">
      <c r="M957" s="3" t="s">
        <v>635</v>
      </c>
      <c r="N957" s="3" t="s">
        <v>1651</v>
      </c>
      <c r="O957" s="3" t="s">
        <v>1946</v>
      </c>
      <c r="P957" s="3" t="s">
        <v>4292</v>
      </c>
      <c r="Q957" s="15" t="s">
        <v>3061</v>
      </c>
    </row>
    <row r="958" spans="13:17" x14ac:dyDescent="0.25">
      <c r="M958" s="3" t="s">
        <v>635</v>
      </c>
      <c r="N958" s="3" t="s">
        <v>1610</v>
      </c>
      <c r="O958" s="3" t="s">
        <v>2085</v>
      </c>
      <c r="P958" s="3" t="s">
        <v>4293</v>
      </c>
      <c r="Q958" s="15" t="s">
        <v>3062</v>
      </c>
    </row>
    <row r="959" spans="13:17" x14ac:dyDescent="0.25">
      <c r="M959" s="3" t="s">
        <v>635</v>
      </c>
      <c r="N959" s="3" t="s">
        <v>1651</v>
      </c>
      <c r="O959" s="3" t="s">
        <v>2085</v>
      </c>
      <c r="P959" s="3" t="s">
        <v>4294</v>
      </c>
      <c r="Q959" s="15" t="s">
        <v>3062</v>
      </c>
    </row>
    <row r="960" spans="13:17" x14ac:dyDescent="0.25">
      <c r="M960" s="3" t="s">
        <v>635</v>
      </c>
      <c r="N960" s="3" t="s">
        <v>1610</v>
      </c>
      <c r="O960" s="3" t="s">
        <v>1657</v>
      </c>
      <c r="P960" s="3" t="s">
        <v>4295</v>
      </c>
      <c r="Q960" s="15" t="s">
        <v>3063</v>
      </c>
    </row>
    <row r="961" spans="13:17" x14ac:dyDescent="0.25">
      <c r="M961" s="3" t="s">
        <v>635</v>
      </c>
      <c r="N961" s="3" t="s">
        <v>1651</v>
      </c>
      <c r="O961" s="3" t="s">
        <v>1657</v>
      </c>
      <c r="P961" s="3" t="s">
        <v>4296</v>
      </c>
      <c r="Q961" s="15" t="s">
        <v>3063</v>
      </c>
    </row>
    <row r="962" spans="13:17" x14ac:dyDescent="0.25">
      <c r="M962" s="3" t="s">
        <v>635</v>
      </c>
      <c r="N962" s="3" t="s">
        <v>1610</v>
      </c>
      <c r="O962" s="3" t="s">
        <v>1926</v>
      </c>
      <c r="P962" s="3" t="s">
        <v>4297</v>
      </c>
      <c r="Q962" s="15" t="s">
        <v>3064</v>
      </c>
    </row>
    <row r="963" spans="13:17" x14ac:dyDescent="0.25">
      <c r="M963" s="3" t="s">
        <v>635</v>
      </c>
      <c r="N963" s="3" t="s">
        <v>1651</v>
      </c>
      <c r="O963" s="3" t="s">
        <v>1926</v>
      </c>
      <c r="P963" s="3" t="s">
        <v>4298</v>
      </c>
      <c r="Q963" s="15" t="s">
        <v>3064</v>
      </c>
    </row>
    <row r="964" spans="13:17" x14ac:dyDescent="0.25">
      <c r="M964" s="3" t="s">
        <v>635</v>
      </c>
      <c r="N964" s="3" t="s">
        <v>1610</v>
      </c>
      <c r="O964" s="3" t="s">
        <v>1810</v>
      </c>
      <c r="P964" s="3" t="s">
        <v>4299</v>
      </c>
      <c r="Q964" s="15" t="s">
        <v>3065</v>
      </c>
    </row>
    <row r="965" spans="13:17" x14ac:dyDescent="0.25">
      <c r="M965" s="3" t="s">
        <v>635</v>
      </c>
      <c r="N965" s="3" t="s">
        <v>1651</v>
      </c>
      <c r="O965" s="3" t="s">
        <v>1810</v>
      </c>
      <c r="P965" s="3" t="s">
        <v>4300</v>
      </c>
      <c r="Q965" s="15" t="s">
        <v>3065</v>
      </c>
    </row>
    <row r="966" spans="13:17" x14ac:dyDescent="0.25">
      <c r="M966" s="3" t="s">
        <v>635</v>
      </c>
      <c r="N966" s="3" t="s">
        <v>1610</v>
      </c>
      <c r="O966" s="3" t="s">
        <v>1712</v>
      </c>
      <c r="P966" s="3" t="s">
        <v>4301</v>
      </c>
      <c r="Q966" s="15" t="s">
        <v>3066</v>
      </c>
    </row>
    <row r="967" spans="13:17" x14ac:dyDescent="0.25">
      <c r="M967" s="3" t="s">
        <v>635</v>
      </c>
      <c r="N967" s="3" t="s">
        <v>1651</v>
      </c>
      <c r="O967" s="3" t="s">
        <v>1712</v>
      </c>
      <c r="P967" s="3" t="s">
        <v>4302</v>
      </c>
      <c r="Q967" s="15" t="s">
        <v>3066</v>
      </c>
    </row>
    <row r="968" spans="13:17" x14ac:dyDescent="0.25">
      <c r="M968" s="3" t="s">
        <v>635</v>
      </c>
      <c r="N968" s="3" t="s">
        <v>1610</v>
      </c>
      <c r="O968" s="3" t="s">
        <v>1689</v>
      </c>
      <c r="P968" s="3" t="s">
        <v>4303</v>
      </c>
      <c r="Q968" s="15" t="s">
        <v>3067</v>
      </c>
    </row>
    <row r="969" spans="13:17" x14ac:dyDescent="0.25">
      <c r="M969" s="3" t="s">
        <v>635</v>
      </c>
      <c r="N969" s="3" t="s">
        <v>1651</v>
      </c>
      <c r="O969" s="3" t="s">
        <v>1689</v>
      </c>
      <c r="P969" s="3" t="s">
        <v>4304</v>
      </c>
      <c r="Q969" s="15" t="s">
        <v>3067</v>
      </c>
    </row>
    <row r="970" spans="13:17" x14ac:dyDescent="0.25">
      <c r="M970" s="3" t="s">
        <v>635</v>
      </c>
      <c r="N970" s="3" t="s">
        <v>1610</v>
      </c>
      <c r="O970" s="3" t="s">
        <v>1702</v>
      </c>
      <c r="P970" s="3" t="s">
        <v>4305</v>
      </c>
      <c r="Q970" s="15" t="s">
        <v>3068</v>
      </c>
    </row>
    <row r="971" spans="13:17" x14ac:dyDescent="0.25">
      <c r="M971" s="3" t="s">
        <v>635</v>
      </c>
      <c r="N971" s="3" t="s">
        <v>1651</v>
      </c>
      <c r="O971" s="3" t="s">
        <v>1702</v>
      </c>
      <c r="P971" s="3" t="s">
        <v>4306</v>
      </c>
      <c r="Q971" s="15" t="s">
        <v>3068</v>
      </c>
    </row>
    <row r="972" spans="13:17" x14ac:dyDescent="0.25">
      <c r="M972" s="3" t="s">
        <v>635</v>
      </c>
      <c r="N972" s="3" t="s">
        <v>1610</v>
      </c>
      <c r="O972" s="3" t="s">
        <v>1701</v>
      </c>
      <c r="P972" s="3" t="s">
        <v>4307</v>
      </c>
      <c r="Q972" s="15" t="s">
        <v>3069</v>
      </c>
    </row>
    <row r="973" spans="13:17" x14ac:dyDescent="0.25">
      <c r="M973" s="3" t="s">
        <v>635</v>
      </c>
      <c r="N973" s="3" t="s">
        <v>1651</v>
      </c>
      <c r="O973" s="3" t="s">
        <v>1701</v>
      </c>
      <c r="P973" s="3" t="s">
        <v>4308</v>
      </c>
      <c r="Q973" s="15" t="s">
        <v>3069</v>
      </c>
    </row>
    <row r="974" spans="13:17" x14ac:dyDescent="0.25">
      <c r="M974" s="3" t="s">
        <v>635</v>
      </c>
      <c r="N974" s="3" t="s">
        <v>1610</v>
      </c>
      <c r="O974" s="3" t="s">
        <v>1872</v>
      </c>
      <c r="P974" s="3" t="s">
        <v>4309</v>
      </c>
      <c r="Q974" s="15" t="s">
        <v>3070</v>
      </c>
    </row>
    <row r="975" spans="13:17" x14ac:dyDescent="0.25">
      <c r="M975" s="3" t="s">
        <v>635</v>
      </c>
      <c r="N975" s="3" t="s">
        <v>1651</v>
      </c>
      <c r="O975" s="3" t="s">
        <v>1872</v>
      </c>
      <c r="P975" s="3" t="s">
        <v>4310</v>
      </c>
      <c r="Q975" s="15" t="s">
        <v>3070</v>
      </c>
    </row>
    <row r="976" spans="13:17" x14ac:dyDescent="0.25">
      <c r="M976" s="3" t="s">
        <v>635</v>
      </c>
      <c r="N976" s="3" t="s">
        <v>1610</v>
      </c>
      <c r="O976" s="3" t="s">
        <v>2036</v>
      </c>
      <c r="P976" s="3" t="s">
        <v>4311</v>
      </c>
      <c r="Q976" s="15" t="s">
        <v>3071</v>
      </c>
    </row>
    <row r="977" spans="13:17" x14ac:dyDescent="0.25">
      <c r="M977" s="3" t="s">
        <v>635</v>
      </c>
      <c r="N977" s="3" t="s">
        <v>1651</v>
      </c>
      <c r="O977" s="3" t="s">
        <v>2036</v>
      </c>
      <c r="P977" s="3" t="s">
        <v>4312</v>
      </c>
      <c r="Q977" s="15" t="s">
        <v>3071</v>
      </c>
    </row>
    <row r="978" spans="13:17" x14ac:dyDescent="0.25">
      <c r="M978" s="3" t="s">
        <v>635</v>
      </c>
      <c r="N978" s="3" t="s">
        <v>1610</v>
      </c>
      <c r="O978" s="3" t="s">
        <v>1644</v>
      </c>
      <c r="P978" s="3" t="s">
        <v>4313</v>
      </c>
      <c r="Q978" s="15" t="s">
        <v>3072</v>
      </c>
    </row>
    <row r="979" spans="13:17" x14ac:dyDescent="0.25">
      <c r="M979" s="3" t="s">
        <v>635</v>
      </c>
      <c r="N979" s="3" t="s">
        <v>1651</v>
      </c>
      <c r="O979" s="3" t="s">
        <v>1644</v>
      </c>
      <c r="P979" s="3" t="s">
        <v>4314</v>
      </c>
      <c r="Q979" s="15" t="s">
        <v>3072</v>
      </c>
    </row>
    <row r="980" spans="13:17" x14ac:dyDescent="0.25">
      <c r="M980" s="3" t="s">
        <v>635</v>
      </c>
      <c r="N980" s="3" t="s">
        <v>1610</v>
      </c>
      <c r="O980" s="3" t="s">
        <v>1661</v>
      </c>
      <c r="P980" s="3" t="s">
        <v>4315</v>
      </c>
      <c r="Q980" s="15" t="s">
        <v>3073</v>
      </c>
    </row>
    <row r="981" spans="13:17" x14ac:dyDescent="0.25">
      <c r="M981" s="3" t="s">
        <v>635</v>
      </c>
      <c r="N981" s="3" t="s">
        <v>1651</v>
      </c>
      <c r="O981" s="3" t="s">
        <v>1661</v>
      </c>
      <c r="P981" s="3" t="s">
        <v>4316</v>
      </c>
      <c r="Q981" s="15" t="s">
        <v>3073</v>
      </c>
    </row>
    <row r="982" spans="13:17" x14ac:dyDescent="0.25">
      <c r="M982" s="3" t="s">
        <v>635</v>
      </c>
      <c r="N982" s="3" t="s">
        <v>1610</v>
      </c>
      <c r="O982" s="3" t="s">
        <v>1642</v>
      </c>
      <c r="P982" s="3" t="s">
        <v>4317</v>
      </c>
      <c r="Q982" s="15" t="s">
        <v>3074</v>
      </c>
    </row>
    <row r="983" spans="13:17" x14ac:dyDescent="0.25">
      <c r="M983" s="3" t="s">
        <v>635</v>
      </c>
      <c r="N983" s="3" t="s">
        <v>1651</v>
      </c>
      <c r="O983" s="3" t="s">
        <v>1642</v>
      </c>
      <c r="P983" s="3" t="s">
        <v>4318</v>
      </c>
      <c r="Q983" s="15" t="s">
        <v>3074</v>
      </c>
    </row>
    <row r="984" spans="13:17" x14ac:dyDescent="0.25">
      <c r="M984" s="3" t="s">
        <v>635</v>
      </c>
      <c r="N984" s="3" t="s">
        <v>1610</v>
      </c>
      <c r="O984" s="3" t="s">
        <v>1676</v>
      </c>
      <c r="P984" s="3" t="s">
        <v>4319</v>
      </c>
      <c r="Q984" s="15" t="s">
        <v>3075</v>
      </c>
    </row>
    <row r="985" spans="13:17" x14ac:dyDescent="0.25">
      <c r="M985" s="3" t="s">
        <v>635</v>
      </c>
      <c r="N985" s="3" t="s">
        <v>1651</v>
      </c>
      <c r="O985" s="3" t="s">
        <v>1676</v>
      </c>
      <c r="P985" s="3" t="s">
        <v>4320</v>
      </c>
      <c r="Q985" s="15" t="s">
        <v>3075</v>
      </c>
    </row>
    <row r="986" spans="13:17" x14ac:dyDescent="0.25">
      <c r="M986" s="3" t="s">
        <v>635</v>
      </c>
      <c r="N986" s="3" t="s">
        <v>1610</v>
      </c>
      <c r="O986" s="3" t="s">
        <v>2096</v>
      </c>
      <c r="P986" s="3" t="s">
        <v>4321</v>
      </c>
      <c r="Q986" s="15" t="s">
        <v>3076</v>
      </c>
    </row>
    <row r="987" spans="13:17" x14ac:dyDescent="0.25">
      <c r="M987" s="3" t="s">
        <v>635</v>
      </c>
      <c r="N987" s="3" t="s">
        <v>1651</v>
      </c>
      <c r="O987" s="3" t="s">
        <v>2096</v>
      </c>
      <c r="P987" s="3" t="s">
        <v>4322</v>
      </c>
      <c r="Q987" s="15" t="s">
        <v>3076</v>
      </c>
    </row>
    <row r="988" spans="13:17" x14ac:dyDescent="0.25">
      <c r="M988" s="3" t="s">
        <v>635</v>
      </c>
      <c r="N988" s="3" t="s">
        <v>1610</v>
      </c>
      <c r="O988" s="3" t="s">
        <v>1994</v>
      </c>
      <c r="P988" s="3" t="s">
        <v>4323</v>
      </c>
      <c r="Q988" s="15" t="s">
        <v>3077</v>
      </c>
    </row>
    <row r="989" spans="13:17" x14ac:dyDescent="0.25">
      <c r="M989" s="3" t="s">
        <v>635</v>
      </c>
      <c r="N989" s="3" t="s">
        <v>1651</v>
      </c>
      <c r="O989" s="3" t="s">
        <v>1994</v>
      </c>
      <c r="P989" s="3" t="s">
        <v>4324</v>
      </c>
      <c r="Q989" s="15" t="s">
        <v>3077</v>
      </c>
    </row>
    <row r="990" spans="13:17" x14ac:dyDescent="0.25">
      <c r="M990" s="3" t="s">
        <v>635</v>
      </c>
      <c r="N990" s="3" t="s">
        <v>1610</v>
      </c>
      <c r="O990" s="3" t="s">
        <v>1862</v>
      </c>
      <c r="P990" s="3" t="s">
        <v>4325</v>
      </c>
      <c r="Q990" s="15" t="s">
        <v>3078</v>
      </c>
    </row>
    <row r="991" spans="13:17" x14ac:dyDescent="0.25">
      <c r="M991" s="3" t="s">
        <v>635</v>
      </c>
      <c r="N991" s="3" t="s">
        <v>1651</v>
      </c>
      <c r="O991" s="3" t="s">
        <v>1862</v>
      </c>
      <c r="P991" s="3" t="s">
        <v>4326</v>
      </c>
      <c r="Q991" s="15" t="s">
        <v>3078</v>
      </c>
    </row>
    <row r="992" spans="13:17" x14ac:dyDescent="0.25">
      <c r="M992" s="3" t="s">
        <v>635</v>
      </c>
      <c r="N992" s="3" t="s">
        <v>1610</v>
      </c>
      <c r="O992" s="3" t="s">
        <v>1674</v>
      </c>
      <c r="P992" s="3" t="s">
        <v>4327</v>
      </c>
      <c r="Q992" s="15" t="s">
        <v>3079</v>
      </c>
    </row>
    <row r="993" spans="13:17" x14ac:dyDescent="0.25">
      <c r="M993" s="3" t="s">
        <v>635</v>
      </c>
      <c r="N993" s="3" t="s">
        <v>1651</v>
      </c>
      <c r="O993" s="3" t="s">
        <v>1674</v>
      </c>
      <c r="P993" s="3" t="s">
        <v>4328</v>
      </c>
      <c r="Q993" s="15" t="s">
        <v>3079</v>
      </c>
    </row>
    <row r="994" spans="13:17" x14ac:dyDescent="0.25">
      <c r="M994" s="3" t="s">
        <v>635</v>
      </c>
      <c r="N994" s="3" t="s">
        <v>1610</v>
      </c>
      <c r="O994" s="3" t="s">
        <v>1974</v>
      </c>
      <c r="P994" s="3" t="s">
        <v>4329</v>
      </c>
      <c r="Q994" s="15" t="s">
        <v>3080</v>
      </c>
    </row>
    <row r="995" spans="13:17" x14ac:dyDescent="0.25">
      <c r="M995" s="3" t="s">
        <v>635</v>
      </c>
      <c r="N995" s="3" t="s">
        <v>1651</v>
      </c>
      <c r="O995" s="3" t="s">
        <v>1974</v>
      </c>
      <c r="P995" s="3" t="s">
        <v>4330</v>
      </c>
      <c r="Q995" s="15" t="s">
        <v>3080</v>
      </c>
    </row>
    <row r="996" spans="13:17" x14ac:dyDescent="0.25">
      <c r="M996" s="3" t="s">
        <v>635</v>
      </c>
      <c r="N996" s="3" t="s">
        <v>1610</v>
      </c>
      <c r="O996" s="3" t="s">
        <v>1864</v>
      </c>
      <c r="P996" s="3" t="s">
        <v>4331</v>
      </c>
      <c r="Q996" s="15" t="s">
        <v>3081</v>
      </c>
    </row>
    <row r="997" spans="13:17" x14ac:dyDescent="0.25">
      <c r="M997" s="3" t="s">
        <v>635</v>
      </c>
      <c r="N997" s="3" t="s">
        <v>1651</v>
      </c>
      <c r="O997" s="3" t="s">
        <v>1864</v>
      </c>
      <c r="P997" s="3" t="s">
        <v>4332</v>
      </c>
      <c r="Q997" s="15" t="s">
        <v>3081</v>
      </c>
    </row>
    <row r="998" spans="13:17" x14ac:dyDescent="0.25">
      <c r="M998" s="3" t="s">
        <v>635</v>
      </c>
      <c r="N998" s="3" t="s">
        <v>1610</v>
      </c>
      <c r="O998" s="3" t="s">
        <v>1793</v>
      </c>
      <c r="P998" s="3" t="s">
        <v>4333</v>
      </c>
      <c r="Q998" s="15" t="s">
        <v>3082</v>
      </c>
    </row>
    <row r="999" spans="13:17" x14ac:dyDescent="0.25">
      <c r="M999" s="3" t="s">
        <v>635</v>
      </c>
      <c r="N999" s="3" t="s">
        <v>1651</v>
      </c>
      <c r="O999" s="3" t="s">
        <v>1793</v>
      </c>
      <c r="P999" s="3" t="s">
        <v>4334</v>
      </c>
      <c r="Q999" s="15" t="s">
        <v>3082</v>
      </c>
    </row>
    <row r="1000" spans="13:17" x14ac:dyDescent="0.25">
      <c r="M1000" s="3" t="s">
        <v>635</v>
      </c>
      <c r="N1000" s="3" t="s">
        <v>1610</v>
      </c>
      <c r="O1000" s="3" t="s">
        <v>1620</v>
      </c>
      <c r="P1000" s="3" t="s">
        <v>4335</v>
      </c>
      <c r="Q1000" s="15" t="s">
        <v>3083</v>
      </c>
    </row>
    <row r="1001" spans="13:17" x14ac:dyDescent="0.25">
      <c r="M1001" s="3" t="s">
        <v>635</v>
      </c>
      <c r="N1001" s="3" t="s">
        <v>1651</v>
      </c>
      <c r="O1001" s="3" t="s">
        <v>1620</v>
      </c>
      <c r="P1001" s="3" t="s">
        <v>4336</v>
      </c>
      <c r="Q1001" s="15" t="s">
        <v>3083</v>
      </c>
    </row>
    <row r="1002" spans="13:17" x14ac:dyDescent="0.25">
      <c r="M1002" s="3" t="s">
        <v>635</v>
      </c>
      <c r="N1002" s="3" t="s">
        <v>1610</v>
      </c>
      <c r="O1002" s="3" t="s">
        <v>1927</v>
      </c>
      <c r="P1002" s="3" t="s">
        <v>4337</v>
      </c>
      <c r="Q1002" s="15" t="s">
        <v>3084</v>
      </c>
    </row>
    <row r="1003" spans="13:17" x14ac:dyDescent="0.25">
      <c r="M1003" s="3" t="s">
        <v>635</v>
      </c>
      <c r="N1003" s="3" t="s">
        <v>1651</v>
      </c>
      <c r="O1003" s="3" t="s">
        <v>1927</v>
      </c>
      <c r="P1003" s="3" t="s">
        <v>4338</v>
      </c>
      <c r="Q1003" s="15" t="s">
        <v>3084</v>
      </c>
    </row>
    <row r="1004" spans="13:17" x14ac:dyDescent="0.25">
      <c r="M1004" s="3" t="s">
        <v>635</v>
      </c>
      <c r="N1004" s="3" t="s">
        <v>1610</v>
      </c>
      <c r="O1004" s="3" t="s">
        <v>1688</v>
      </c>
      <c r="P1004" s="3" t="s">
        <v>4339</v>
      </c>
      <c r="Q1004" s="15" t="s">
        <v>3085</v>
      </c>
    </row>
    <row r="1005" spans="13:17" x14ac:dyDescent="0.25">
      <c r="M1005" s="3" t="s">
        <v>635</v>
      </c>
      <c r="N1005" s="3" t="s">
        <v>1651</v>
      </c>
      <c r="O1005" s="3" t="s">
        <v>1688</v>
      </c>
      <c r="P1005" s="3" t="s">
        <v>4340</v>
      </c>
      <c r="Q1005" s="15" t="s">
        <v>3085</v>
      </c>
    </row>
    <row r="1006" spans="13:17" x14ac:dyDescent="0.25">
      <c r="M1006" s="3" t="s">
        <v>635</v>
      </c>
      <c r="N1006" s="3" t="s">
        <v>1610</v>
      </c>
      <c r="O1006" s="3" t="s">
        <v>2051</v>
      </c>
      <c r="P1006" s="3" t="s">
        <v>4341</v>
      </c>
      <c r="Q1006" s="15" t="s">
        <v>3086</v>
      </c>
    </row>
    <row r="1007" spans="13:17" x14ac:dyDescent="0.25">
      <c r="M1007" s="3" t="s">
        <v>635</v>
      </c>
      <c r="N1007" s="3" t="s">
        <v>1651</v>
      </c>
      <c r="O1007" s="3" t="s">
        <v>2051</v>
      </c>
      <c r="P1007" s="3" t="s">
        <v>4342</v>
      </c>
      <c r="Q1007" s="15" t="s">
        <v>3086</v>
      </c>
    </row>
    <row r="1008" spans="13:17" x14ac:dyDescent="0.25">
      <c r="M1008" s="3" t="s">
        <v>635</v>
      </c>
      <c r="N1008" s="3" t="s">
        <v>1610</v>
      </c>
      <c r="O1008" s="3" t="s">
        <v>1640</v>
      </c>
      <c r="P1008" s="3" t="s">
        <v>4343</v>
      </c>
      <c r="Q1008" s="15" t="s">
        <v>3087</v>
      </c>
    </row>
    <row r="1009" spans="13:17" x14ac:dyDescent="0.25">
      <c r="M1009" s="3" t="s">
        <v>635</v>
      </c>
      <c r="N1009" s="3" t="s">
        <v>1651</v>
      </c>
      <c r="O1009" s="3" t="s">
        <v>1640</v>
      </c>
      <c r="P1009" s="3" t="s">
        <v>4344</v>
      </c>
      <c r="Q1009" s="15" t="s">
        <v>3087</v>
      </c>
    </row>
    <row r="1010" spans="13:17" x14ac:dyDescent="0.25">
      <c r="M1010" s="3" t="s">
        <v>635</v>
      </c>
      <c r="N1010" s="3" t="s">
        <v>1610</v>
      </c>
      <c r="O1010" s="3" t="s">
        <v>1721</v>
      </c>
      <c r="P1010" s="3" t="s">
        <v>4345</v>
      </c>
      <c r="Q1010" s="15" t="s">
        <v>3088</v>
      </c>
    </row>
    <row r="1011" spans="13:17" x14ac:dyDescent="0.25">
      <c r="M1011" s="3" t="s">
        <v>635</v>
      </c>
      <c r="N1011" s="3" t="s">
        <v>1651</v>
      </c>
      <c r="O1011" s="3" t="s">
        <v>1721</v>
      </c>
      <c r="P1011" s="3" t="s">
        <v>4346</v>
      </c>
      <c r="Q1011" s="15" t="s">
        <v>3088</v>
      </c>
    </row>
    <row r="1012" spans="13:17" x14ac:dyDescent="0.25">
      <c r="M1012" s="3" t="s">
        <v>635</v>
      </c>
      <c r="N1012" s="3" t="s">
        <v>1610</v>
      </c>
      <c r="O1012" s="3" t="s">
        <v>2095</v>
      </c>
      <c r="P1012" s="3" t="s">
        <v>4347</v>
      </c>
      <c r="Q1012" s="15" t="s">
        <v>3089</v>
      </c>
    </row>
    <row r="1013" spans="13:17" x14ac:dyDescent="0.25">
      <c r="M1013" s="3" t="s">
        <v>635</v>
      </c>
      <c r="N1013" s="3" t="s">
        <v>1651</v>
      </c>
      <c r="O1013" s="3" t="s">
        <v>2095</v>
      </c>
      <c r="P1013" s="3" t="s">
        <v>4348</v>
      </c>
      <c r="Q1013" s="15" t="s">
        <v>3089</v>
      </c>
    </row>
    <row r="1014" spans="13:17" x14ac:dyDescent="0.25">
      <c r="M1014" s="3" t="s">
        <v>635</v>
      </c>
      <c r="N1014" s="3" t="s">
        <v>1610</v>
      </c>
      <c r="O1014" s="3" t="s">
        <v>1820</v>
      </c>
      <c r="P1014" s="3" t="s">
        <v>4349</v>
      </c>
      <c r="Q1014" s="15" t="s">
        <v>3090</v>
      </c>
    </row>
    <row r="1015" spans="13:17" x14ac:dyDescent="0.25">
      <c r="M1015" s="3" t="s">
        <v>635</v>
      </c>
      <c r="N1015" s="3" t="s">
        <v>1651</v>
      </c>
      <c r="O1015" s="3" t="s">
        <v>1820</v>
      </c>
      <c r="P1015" s="3" t="s">
        <v>4350</v>
      </c>
      <c r="Q1015" s="15" t="s">
        <v>3090</v>
      </c>
    </row>
    <row r="1016" spans="13:17" x14ac:dyDescent="0.25">
      <c r="M1016" s="3" t="s">
        <v>635</v>
      </c>
      <c r="N1016" s="3" t="s">
        <v>1610</v>
      </c>
      <c r="O1016" s="3" t="s">
        <v>1639</v>
      </c>
      <c r="P1016" s="3" t="s">
        <v>4351</v>
      </c>
      <c r="Q1016" s="15" t="s">
        <v>3091</v>
      </c>
    </row>
    <row r="1017" spans="13:17" x14ac:dyDescent="0.25">
      <c r="M1017" s="3" t="s">
        <v>635</v>
      </c>
      <c r="N1017" s="3" t="s">
        <v>1651</v>
      </c>
      <c r="O1017" s="3" t="s">
        <v>1639</v>
      </c>
      <c r="P1017" s="3" t="s">
        <v>4352</v>
      </c>
      <c r="Q1017" s="15" t="s">
        <v>3091</v>
      </c>
    </row>
    <row r="1018" spans="13:17" x14ac:dyDescent="0.25">
      <c r="M1018" s="3" t="s">
        <v>635</v>
      </c>
      <c r="N1018" s="3" t="s">
        <v>1610</v>
      </c>
      <c r="O1018" s="3" t="s">
        <v>1823</v>
      </c>
      <c r="P1018" s="3" t="s">
        <v>4353</v>
      </c>
      <c r="Q1018" s="15" t="s">
        <v>3092</v>
      </c>
    </row>
    <row r="1019" spans="13:17" x14ac:dyDescent="0.25">
      <c r="M1019" s="3" t="s">
        <v>635</v>
      </c>
      <c r="N1019" s="3" t="s">
        <v>1651</v>
      </c>
      <c r="O1019" s="3" t="s">
        <v>1823</v>
      </c>
      <c r="P1019" s="3" t="s">
        <v>4354</v>
      </c>
      <c r="Q1019" s="15" t="s">
        <v>3092</v>
      </c>
    </row>
    <row r="1020" spans="13:17" x14ac:dyDescent="0.25">
      <c r="M1020" s="3" t="s">
        <v>635</v>
      </c>
      <c r="N1020" s="3" t="s">
        <v>1610</v>
      </c>
      <c r="O1020" s="3" t="s">
        <v>1801</v>
      </c>
      <c r="P1020" s="3" t="s">
        <v>4355</v>
      </c>
      <c r="Q1020" s="15" t="s">
        <v>3093</v>
      </c>
    </row>
    <row r="1021" spans="13:17" x14ac:dyDescent="0.25">
      <c r="M1021" s="3" t="s">
        <v>635</v>
      </c>
      <c r="N1021" s="3" t="s">
        <v>1651</v>
      </c>
      <c r="O1021" s="3" t="s">
        <v>1801</v>
      </c>
      <c r="P1021" s="3" t="s">
        <v>4356</v>
      </c>
      <c r="Q1021" s="15" t="s">
        <v>3093</v>
      </c>
    </row>
    <row r="1022" spans="13:17" x14ac:dyDescent="0.25">
      <c r="M1022" s="3" t="s">
        <v>635</v>
      </c>
      <c r="N1022" s="3" t="s">
        <v>1610</v>
      </c>
      <c r="O1022" s="3" t="s">
        <v>2061</v>
      </c>
      <c r="P1022" s="3" t="s">
        <v>4357</v>
      </c>
      <c r="Q1022" s="15" t="s">
        <v>3094</v>
      </c>
    </row>
    <row r="1023" spans="13:17" x14ac:dyDescent="0.25">
      <c r="M1023" s="3" t="s">
        <v>635</v>
      </c>
      <c r="N1023" s="3" t="s">
        <v>1651</v>
      </c>
      <c r="O1023" s="3" t="s">
        <v>2061</v>
      </c>
      <c r="P1023" s="3" t="s">
        <v>4358</v>
      </c>
      <c r="Q1023" s="15" t="s">
        <v>3094</v>
      </c>
    </row>
    <row r="1024" spans="13:17" x14ac:dyDescent="0.25">
      <c r="M1024" s="3" t="s">
        <v>635</v>
      </c>
      <c r="N1024" s="3" t="s">
        <v>1610</v>
      </c>
      <c r="O1024" s="3" t="s">
        <v>1677</v>
      </c>
      <c r="P1024" s="3" t="s">
        <v>4359</v>
      </c>
      <c r="Q1024" s="15" t="s">
        <v>3095</v>
      </c>
    </row>
    <row r="1025" spans="13:17" x14ac:dyDescent="0.25">
      <c r="M1025" s="3" t="s">
        <v>635</v>
      </c>
      <c r="N1025" s="3" t="s">
        <v>1651</v>
      </c>
      <c r="O1025" s="3" t="s">
        <v>1677</v>
      </c>
      <c r="P1025" s="3" t="s">
        <v>4360</v>
      </c>
      <c r="Q1025" s="15" t="s">
        <v>3095</v>
      </c>
    </row>
    <row r="1026" spans="13:17" x14ac:dyDescent="0.25">
      <c r="M1026" s="3" t="s">
        <v>635</v>
      </c>
      <c r="N1026" s="3" t="s">
        <v>1610</v>
      </c>
      <c r="O1026" s="3" t="s">
        <v>1903</v>
      </c>
      <c r="P1026" s="3" t="s">
        <v>4361</v>
      </c>
      <c r="Q1026" s="15" t="s">
        <v>3096</v>
      </c>
    </row>
    <row r="1027" spans="13:17" x14ac:dyDescent="0.25">
      <c r="M1027" s="3" t="s">
        <v>635</v>
      </c>
      <c r="N1027" s="3" t="s">
        <v>1651</v>
      </c>
      <c r="O1027" s="3" t="s">
        <v>1903</v>
      </c>
      <c r="P1027" s="3" t="s">
        <v>4362</v>
      </c>
      <c r="Q1027" s="15" t="s">
        <v>3096</v>
      </c>
    </row>
    <row r="1028" spans="13:17" x14ac:dyDescent="0.25">
      <c r="M1028" s="3" t="s">
        <v>635</v>
      </c>
      <c r="N1028" s="3" t="s">
        <v>1610</v>
      </c>
      <c r="O1028" s="3" t="s">
        <v>1906</v>
      </c>
      <c r="P1028" s="3" t="s">
        <v>4363</v>
      </c>
      <c r="Q1028" s="15" t="s">
        <v>3097</v>
      </c>
    </row>
    <row r="1029" spans="13:17" x14ac:dyDescent="0.25">
      <c r="M1029" s="3" t="s">
        <v>635</v>
      </c>
      <c r="N1029" s="3" t="s">
        <v>1651</v>
      </c>
      <c r="O1029" s="3" t="s">
        <v>1906</v>
      </c>
      <c r="P1029" s="3" t="s">
        <v>4364</v>
      </c>
      <c r="Q1029" s="15" t="s">
        <v>3097</v>
      </c>
    </row>
    <row r="1030" spans="13:17" x14ac:dyDescent="0.25">
      <c r="M1030" s="3" t="s">
        <v>635</v>
      </c>
      <c r="N1030" s="3" t="s">
        <v>1610</v>
      </c>
      <c r="O1030" s="3" t="s">
        <v>1929</v>
      </c>
      <c r="P1030" s="3" t="s">
        <v>4365</v>
      </c>
      <c r="Q1030" s="15" t="s">
        <v>3098</v>
      </c>
    </row>
    <row r="1031" spans="13:17" x14ac:dyDescent="0.25">
      <c r="M1031" s="3" t="s">
        <v>635</v>
      </c>
      <c r="N1031" s="3" t="s">
        <v>1651</v>
      </c>
      <c r="O1031" s="3" t="s">
        <v>1929</v>
      </c>
      <c r="P1031" s="3" t="s">
        <v>4366</v>
      </c>
      <c r="Q1031" s="15" t="s">
        <v>3098</v>
      </c>
    </row>
    <row r="1032" spans="13:17" x14ac:dyDescent="0.25">
      <c r="M1032" s="3" t="s">
        <v>635</v>
      </c>
      <c r="N1032" s="3" t="s">
        <v>1610</v>
      </c>
      <c r="O1032" s="3" t="s">
        <v>2002</v>
      </c>
      <c r="P1032" s="3" t="s">
        <v>4367</v>
      </c>
      <c r="Q1032" s="15" t="s">
        <v>3099</v>
      </c>
    </row>
    <row r="1033" spans="13:17" x14ac:dyDescent="0.25">
      <c r="M1033" s="3" t="s">
        <v>635</v>
      </c>
      <c r="N1033" s="3" t="s">
        <v>1651</v>
      </c>
      <c r="O1033" s="3" t="s">
        <v>2002</v>
      </c>
      <c r="P1033" s="3" t="s">
        <v>4368</v>
      </c>
      <c r="Q1033" s="15" t="s">
        <v>3099</v>
      </c>
    </row>
    <row r="1034" spans="13:17" x14ac:dyDescent="0.25">
      <c r="M1034" s="3" t="s">
        <v>635</v>
      </c>
      <c r="N1034" s="3" t="s">
        <v>1610</v>
      </c>
      <c r="O1034" s="3" t="s">
        <v>1806</v>
      </c>
      <c r="P1034" s="3" t="s">
        <v>4369</v>
      </c>
      <c r="Q1034" s="15" t="s">
        <v>3100</v>
      </c>
    </row>
    <row r="1035" spans="13:17" x14ac:dyDescent="0.25">
      <c r="M1035" s="3" t="s">
        <v>635</v>
      </c>
      <c r="N1035" s="3" t="s">
        <v>1651</v>
      </c>
      <c r="O1035" s="3" t="s">
        <v>1806</v>
      </c>
      <c r="P1035" s="3" t="s">
        <v>4370</v>
      </c>
      <c r="Q1035" s="15" t="s">
        <v>3100</v>
      </c>
    </row>
    <row r="1036" spans="13:17" x14ac:dyDescent="0.25">
      <c r="M1036" s="3" t="s">
        <v>635</v>
      </c>
      <c r="N1036" s="3" t="s">
        <v>1610</v>
      </c>
      <c r="O1036" s="3" t="s">
        <v>1763</v>
      </c>
      <c r="P1036" s="3" t="s">
        <v>4371</v>
      </c>
      <c r="Q1036" s="15" t="s">
        <v>3101</v>
      </c>
    </row>
    <row r="1037" spans="13:17" x14ac:dyDescent="0.25">
      <c r="M1037" s="3" t="s">
        <v>635</v>
      </c>
      <c r="N1037" s="3" t="s">
        <v>1651</v>
      </c>
      <c r="O1037" s="3" t="s">
        <v>1763</v>
      </c>
      <c r="P1037" s="3" t="s">
        <v>4372</v>
      </c>
      <c r="Q1037" s="15" t="s">
        <v>3101</v>
      </c>
    </row>
    <row r="1038" spans="13:17" x14ac:dyDescent="0.25">
      <c r="M1038" s="3" t="s">
        <v>635</v>
      </c>
      <c r="N1038" s="3" t="s">
        <v>1610</v>
      </c>
      <c r="O1038" s="3" t="s">
        <v>1792</v>
      </c>
      <c r="P1038" s="3" t="s">
        <v>4373</v>
      </c>
      <c r="Q1038" s="15" t="s">
        <v>3102</v>
      </c>
    </row>
    <row r="1039" spans="13:17" x14ac:dyDescent="0.25">
      <c r="M1039" s="3" t="s">
        <v>635</v>
      </c>
      <c r="N1039" s="3" t="s">
        <v>1651</v>
      </c>
      <c r="O1039" s="3" t="s">
        <v>1792</v>
      </c>
      <c r="P1039" s="3" t="s">
        <v>4374</v>
      </c>
      <c r="Q1039" s="15" t="s">
        <v>3102</v>
      </c>
    </row>
    <row r="1040" spans="13:17" x14ac:dyDescent="0.25">
      <c r="M1040" s="3" t="s">
        <v>635</v>
      </c>
      <c r="N1040" s="3" t="s">
        <v>1610</v>
      </c>
      <c r="O1040" s="3" t="s">
        <v>2035</v>
      </c>
      <c r="P1040" s="3" t="s">
        <v>4375</v>
      </c>
      <c r="Q1040" s="15" t="s">
        <v>3103</v>
      </c>
    </row>
    <row r="1041" spans="13:17" x14ac:dyDescent="0.25">
      <c r="M1041" s="3" t="s">
        <v>635</v>
      </c>
      <c r="N1041" s="3" t="s">
        <v>1651</v>
      </c>
      <c r="O1041" s="3" t="s">
        <v>2035</v>
      </c>
      <c r="P1041" s="3" t="s">
        <v>4376</v>
      </c>
      <c r="Q1041" s="15" t="s">
        <v>3103</v>
      </c>
    </row>
    <row r="1042" spans="13:17" x14ac:dyDescent="0.25">
      <c r="M1042" s="3" t="s">
        <v>635</v>
      </c>
      <c r="N1042" s="3" t="s">
        <v>1610</v>
      </c>
      <c r="O1042" s="3" t="s">
        <v>2056</v>
      </c>
      <c r="P1042" s="3" t="s">
        <v>4377</v>
      </c>
      <c r="Q1042" s="15" t="s">
        <v>3104</v>
      </c>
    </row>
    <row r="1043" spans="13:17" x14ac:dyDescent="0.25">
      <c r="M1043" s="3" t="s">
        <v>635</v>
      </c>
      <c r="N1043" s="3" t="s">
        <v>1651</v>
      </c>
      <c r="O1043" s="3" t="s">
        <v>2056</v>
      </c>
      <c r="P1043" s="3" t="s">
        <v>4378</v>
      </c>
      <c r="Q1043" s="15" t="s">
        <v>3104</v>
      </c>
    </row>
    <row r="1044" spans="13:17" x14ac:dyDescent="0.25">
      <c r="M1044" s="3" t="s">
        <v>635</v>
      </c>
      <c r="N1044" s="3" t="s">
        <v>1610</v>
      </c>
      <c r="O1044" s="3" t="s">
        <v>1977</v>
      </c>
      <c r="P1044" s="3" t="s">
        <v>4379</v>
      </c>
      <c r="Q1044" s="15" t="s">
        <v>3105</v>
      </c>
    </row>
    <row r="1045" spans="13:17" x14ac:dyDescent="0.25">
      <c r="M1045" s="3" t="s">
        <v>635</v>
      </c>
      <c r="N1045" s="3" t="s">
        <v>1651</v>
      </c>
      <c r="O1045" s="3" t="s">
        <v>1977</v>
      </c>
      <c r="P1045" s="3" t="s">
        <v>4380</v>
      </c>
      <c r="Q1045" s="15" t="s">
        <v>3105</v>
      </c>
    </row>
    <row r="1046" spans="13:17" x14ac:dyDescent="0.25">
      <c r="M1046" s="3" t="s">
        <v>635</v>
      </c>
      <c r="N1046" s="3" t="s">
        <v>1610</v>
      </c>
      <c r="O1046" s="3" t="s">
        <v>1668</v>
      </c>
      <c r="P1046" s="3" t="s">
        <v>4381</v>
      </c>
      <c r="Q1046" s="15" t="s">
        <v>3106</v>
      </c>
    </row>
    <row r="1047" spans="13:17" x14ac:dyDescent="0.25">
      <c r="M1047" s="3" t="s">
        <v>635</v>
      </c>
      <c r="N1047" s="3" t="s">
        <v>1651</v>
      </c>
      <c r="O1047" s="3" t="s">
        <v>1668</v>
      </c>
      <c r="P1047" s="3" t="s">
        <v>4382</v>
      </c>
      <c r="Q1047" s="15" t="s">
        <v>3106</v>
      </c>
    </row>
    <row r="1048" spans="13:17" x14ac:dyDescent="0.25">
      <c r="M1048" s="3" t="s">
        <v>635</v>
      </c>
      <c r="N1048" s="3" t="s">
        <v>1610</v>
      </c>
      <c r="O1048" s="3" t="s">
        <v>1796</v>
      </c>
      <c r="P1048" s="3" t="s">
        <v>4383</v>
      </c>
      <c r="Q1048" s="15" t="s">
        <v>3107</v>
      </c>
    </row>
    <row r="1049" spans="13:17" x14ac:dyDescent="0.25">
      <c r="M1049" s="3" t="s">
        <v>635</v>
      </c>
      <c r="N1049" s="3" t="s">
        <v>1651</v>
      </c>
      <c r="O1049" s="3" t="s">
        <v>1796</v>
      </c>
      <c r="P1049" s="3" t="s">
        <v>4384</v>
      </c>
      <c r="Q1049" s="15" t="s">
        <v>3107</v>
      </c>
    </row>
    <row r="1050" spans="13:17" x14ac:dyDescent="0.25">
      <c r="M1050" s="3" t="s">
        <v>635</v>
      </c>
      <c r="N1050" s="3" t="s">
        <v>1610</v>
      </c>
      <c r="O1050" s="3" t="s">
        <v>1978</v>
      </c>
      <c r="P1050" s="3" t="s">
        <v>4385</v>
      </c>
      <c r="Q1050" s="15" t="s">
        <v>3108</v>
      </c>
    </row>
    <row r="1051" spans="13:17" x14ac:dyDescent="0.25">
      <c r="M1051" s="3" t="s">
        <v>635</v>
      </c>
      <c r="N1051" s="3" t="s">
        <v>1651</v>
      </c>
      <c r="O1051" s="3" t="s">
        <v>1978</v>
      </c>
      <c r="P1051" s="3" t="s">
        <v>4386</v>
      </c>
      <c r="Q1051" s="15" t="s">
        <v>3108</v>
      </c>
    </row>
    <row r="1052" spans="13:17" x14ac:dyDescent="0.25">
      <c r="M1052" s="3" t="s">
        <v>635</v>
      </c>
      <c r="N1052" s="3" t="s">
        <v>1610</v>
      </c>
      <c r="O1052" s="3" t="s">
        <v>1789</v>
      </c>
      <c r="P1052" s="3" t="s">
        <v>4387</v>
      </c>
      <c r="Q1052" s="15" t="s">
        <v>3109</v>
      </c>
    </row>
    <row r="1053" spans="13:17" x14ac:dyDescent="0.25">
      <c r="M1053" s="3" t="s">
        <v>635</v>
      </c>
      <c r="N1053" s="3" t="s">
        <v>1651</v>
      </c>
      <c r="O1053" s="3" t="s">
        <v>1789</v>
      </c>
      <c r="P1053" s="3" t="s">
        <v>4388</v>
      </c>
      <c r="Q1053" s="15" t="s">
        <v>3109</v>
      </c>
    </row>
    <row r="1054" spans="13:17" x14ac:dyDescent="0.25">
      <c r="M1054" s="3" t="s">
        <v>635</v>
      </c>
      <c r="N1054" s="3" t="s">
        <v>1610</v>
      </c>
      <c r="O1054" s="3" t="s">
        <v>2065</v>
      </c>
      <c r="P1054" s="3" t="s">
        <v>4389</v>
      </c>
      <c r="Q1054" s="15" t="s">
        <v>3110</v>
      </c>
    </row>
    <row r="1055" spans="13:17" x14ac:dyDescent="0.25">
      <c r="M1055" s="3" t="s">
        <v>635</v>
      </c>
      <c r="N1055" s="3" t="s">
        <v>1651</v>
      </c>
      <c r="O1055" s="3" t="s">
        <v>2065</v>
      </c>
      <c r="P1055" s="3" t="s">
        <v>4390</v>
      </c>
      <c r="Q1055" s="15" t="s">
        <v>3110</v>
      </c>
    </row>
    <row r="1056" spans="13:17" x14ac:dyDescent="0.25">
      <c r="M1056" s="3" t="s">
        <v>635</v>
      </c>
      <c r="N1056" s="3" t="s">
        <v>1610</v>
      </c>
      <c r="O1056" s="3" t="s">
        <v>2048</v>
      </c>
      <c r="P1056" s="3" t="s">
        <v>4391</v>
      </c>
      <c r="Q1056" s="15" t="s">
        <v>3111</v>
      </c>
    </row>
    <row r="1057" spans="13:17" x14ac:dyDescent="0.25">
      <c r="M1057" s="3" t="s">
        <v>635</v>
      </c>
      <c r="N1057" s="3" t="s">
        <v>1651</v>
      </c>
      <c r="O1057" s="3" t="s">
        <v>2048</v>
      </c>
      <c r="P1057" s="3" t="s">
        <v>4392</v>
      </c>
      <c r="Q1057" s="15" t="s">
        <v>3111</v>
      </c>
    </row>
    <row r="1058" spans="13:17" x14ac:dyDescent="0.25">
      <c r="M1058" s="3" t="s">
        <v>635</v>
      </c>
      <c r="N1058" s="3" t="s">
        <v>1610</v>
      </c>
      <c r="O1058" s="3" t="s">
        <v>1981</v>
      </c>
      <c r="P1058" s="3" t="s">
        <v>4393</v>
      </c>
      <c r="Q1058" s="15" t="s">
        <v>3112</v>
      </c>
    </row>
    <row r="1059" spans="13:17" x14ac:dyDescent="0.25">
      <c r="M1059" s="3" t="s">
        <v>635</v>
      </c>
      <c r="N1059" s="3" t="s">
        <v>1651</v>
      </c>
      <c r="O1059" s="3" t="s">
        <v>1981</v>
      </c>
      <c r="P1059" s="3" t="s">
        <v>4394</v>
      </c>
      <c r="Q1059" s="15" t="s">
        <v>3112</v>
      </c>
    </row>
    <row r="1060" spans="13:17" x14ac:dyDescent="0.25">
      <c r="M1060" s="3" t="s">
        <v>635</v>
      </c>
      <c r="N1060" s="3" t="s">
        <v>1610</v>
      </c>
      <c r="O1060" s="3" t="s">
        <v>1764</v>
      </c>
      <c r="P1060" s="3" t="s">
        <v>4395</v>
      </c>
      <c r="Q1060" s="15" t="s">
        <v>3113</v>
      </c>
    </row>
    <row r="1061" spans="13:17" x14ac:dyDescent="0.25">
      <c r="M1061" s="3" t="s">
        <v>635</v>
      </c>
      <c r="N1061" s="3" t="s">
        <v>1651</v>
      </c>
      <c r="O1061" s="3" t="s">
        <v>1764</v>
      </c>
      <c r="P1061" s="3" t="s">
        <v>4396</v>
      </c>
      <c r="Q1061" s="15" t="s">
        <v>3113</v>
      </c>
    </row>
    <row r="1062" spans="13:17" x14ac:dyDescent="0.25">
      <c r="M1062" s="3" t="s">
        <v>635</v>
      </c>
      <c r="N1062" s="3" t="s">
        <v>1610</v>
      </c>
      <c r="O1062" s="3" t="s">
        <v>1982</v>
      </c>
      <c r="P1062" s="3" t="s">
        <v>4397</v>
      </c>
      <c r="Q1062" s="15" t="s">
        <v>3114</v>
      </c>
    </row>
    <row r="1063" spans="13:17" x14ac:dyDescent="0.25">
      <c r="M1063" s="3" t="s">
        <v>635</v>
      </c>
      <c r="N1063" s="3" t="s">
        <v>1651</v>
      </c>
      <c r="O1063" s="3" t="s">
        <v>1982</v>
      </c>
      <c r="P1063" s="3" t="s">
        <v>4398</v>
      </c>
      <c r="Q1063" s="15" t="s">
        <v>3114</v>
      </c>
    </row>
    <row r="1064" spans="13:17" x14ac:dyDescent="0.25">
      <c r="M1064" s="3" t="s">
        <v>635</v>
      </c>
      <c r="N1064" s="3" t="s">
        <v>1610</v>
      </c>
      <c r="O1064" s="3" t="s">
        <v>1619</v>
      </c>
      <c r="P1064" s="3" t="s">
        <v>4399</v>
      </c>
      <c r="Q1064" s="15" t="s">
        <v>3115</v>
      </c>
    </row>
    <row r="1065" spans="13:17" x14ac:dyDescent="0.25">
      <c r="M1065" s="3" t="s">
        <v>635</v>
      </c>
      <c r="N1065" s="3" t="s">
        <v>1651</v>
      </c>
      <c r="O1065" s="3" t="s">
        <v>1619</v>
      </c>
      <c r="P1065" s="3" t="s">
        <v>4400</v>
      </c>
      <c r="Q1065" s="15" t="s">
        <v>3115</v>
      </c>
    </row>
    <row r="1066" spans="13:17" x14ac:dyDescent="0.25">
      <c r="M1066" s="3" t="s">
        <v>635</v>
      </c>
      <c r="N1066" s="3" t="s">
        <v>1610</v>
      </c>
      <c r="O1066" s="3" t="s">
        <v>1643</v>
      </c>
      <c r="P1066" s="3" t="s">
        <v>4401</v>
      </c>
      <c r="Q1066" s="15" t="s">
        <v>3116</v>
      </c>
    </row>
    <row r="1067" spans="13:17" x14ac:dyDescent="0.25">
      <c r="M1067" s="3" t="s">
        <v>635</v>
      </c>
      <c r="N1067" s="3" t="s">
        <v>1651</v>
      </c>
      <c r="O1067" s="3" t="s">
        <v>1643</v>
      </c>
      <c r="P1067" s="3" t="s">
        <v>4402</v>
      </c>
      <c r="Q1067" s="15" t="s">
        <v>3116</v>
      </c>
    </row>
    <row r="1068" spans="13:17" x14ac:dyDescent="0.25">
      <c r="M1068" s="3" t="s">
        <v>635</v>
      </c>
      <c r="N1068" s="3" t="s">
        <v>1610</v>
      </c>
      <c r="O1068" s="3" t="s">
        <v>2068</v>
      </c>
      <c r="P1068" s="3" t="s">
        <v>4403</v>
      </c>
      <c r="Q1068" s="15" t="s">
        <v>3117</v>
      </c>
    </row>
    <row r="1069" spans="13:17" x14ac:dyDescent="0.25">
      <c r="M1069" s="3" t="s">
        <v>635</v>
      </c>
      <c r="N1069" s="3" t="s">
        <v>1651</v>
      </c>
      <c r="O1069" s="3" t="s">
        <v>2068</v>
      </c>
      <c r="P1069" s="3" t="s">
        <v>4404</v>
      </c>
      <c r="Q1069" s="15" t="s">
        <v>3117</v>
      </c>
    </row>
    <row r="1070" spans="13:17" x14ac:dyDescent="0.25">
      <c r="M1070" s="3" t="s">
        <v>635</v>
      </c>
      <c r="N1070" s="3" t="s">
        <v>1610</v>
      </c>
      <c r="O1070" s="3" t="s">
        <v>1999</v>
      </c>
      <c r="P1070" s="3" t="s">
        <v>4405</v>
      </c>
      <c r="Q1070" s="15" t="s">
        <v>3118</v>
      </c>
    </row>
    <row r="1071" spans="13:17" x14ac:dyDescent="0.25">
      <c r="M1071" s="3" t="s">
        <v>635</v>
      </c>
      <c r="N1071" s="3" t="s">
        <v>1651</v>
      </c>
      <c r="O1071" s="3" t="s">
        <v>1999</v>
      </c>
      <c r="P1071" s="3" t="s">
        <v>4406</v>
      </c>
      <c r="Q1071" s="15" t="s">
        <v>3118</v>
      </c>
    </row>
    <row r="1072" spans="13:17" x14ac:dyDescent="0.25">
      <c r="M1072" s="3" t="s">
        <v>635</v>
      </c>
      <c r="N1072" s="3" t="s">
        <v>1610</v>
      </c>
      <c r="O1072" s="3" t="s">
        <v>2021</v>
      </c>
      <c r="P1072" s="3" t="s">
        <v>4407</v>
      </c>
      <c r="Q1072" s="15" t="s">
        <v>3119</v>
      </c>
    </row>
    <row r="1073" spans="13:17" x14ac:dyDescent="0.25">
      <c r="M1073" s="3" t="s">
        <v>635</v>
      </c>
      <c r="N1073" s="3" t="s">
        <v>1651</v>
      </c>
      <c r="O1073" s="3" t="s">
        <v>2021</v>
      </c>
      <c r="P1073" s="3" t="s">
        <v>4408</v>
      </c>
      <c r="Q1073" s="15" t="s">
        <v>3119</v>
      </c>
    </row>
    <row r="1074" spans="13:17" x14ac:dyDescent="0.25">
      <c r="M1074" s="3" t="s">
        <v>635</v>
      </c>
      <c r="N1074" s="3" t="s">
        <v>1610</v>
      </c>
      <c r="O1074" s="3" t="s">
        <v>1895</v>
      </c>
      <c r="P1074" s="3" t="s">
        <v>4409</v>
      </c>
      <c r="Q1074" s="15" t="s">
        <v>3120</v>
      </c>
    </row>
    <row r="1075" spans="13:17" x14ac:dyDescent="0.25">
      <c r="M1075" s="3" t="s">
        <v>635</v>
      </c>
      <c r="N1075" s="3" t="s">
        <v>1651</v>
      </c>
      <c r="O1075" s="3" t="s">
        <v>1895</v>
      </c>
      <c r="P1075" s="3" t="s">
        <v>4410</v>
      </c>
      <c r="Q1075" s="15" t="s">
        <v>3120</v>
      </c>
    </row>
    <row r="1076" spans="13:17" x14ac:dyDescent="0.25">
      <c r="M1076" s="3" t="s">
        <v>635</v>
      </c>
      <c r="N1076" s="3" t="s">
        <v>1610</v>
      </c>
      <c r="O1076" s="3" t="s">
        <v>2097</v>
      </c>
      <c r="P1076" s="3" t="s">
        <v>4411</v>
      </c>
      <c r="Q1076" s="15" t="s">
        <v>3121</v>
      </c>
    </row>
    <row r="1077" spans="13:17" x14ac:dyDescent="0.25">
      <c r="M1077" s="3" t="s">
        <v>635</v>
      </c>
      <c r="N1077" s="3" t="s">
        <v>1651</v>
      </c>
      <c r="O1077" s="3" t="s">
        <v>2097</v>
      </c>
      <c r="P1077" s="3" t="s">
        <v>4412</v>
      </c>
      <c r="Q1077" s="15" t="s">
        <v>3121</v>
      </c>
    </row>
    <row r="1078" spans="13:17" x14ac:dyDescent="0.25">
      <c r="M1078" s="3" t="s">
        <v>635</v>
      </c>
      <c r="N1078" s="3" t="s">
        <v>1610</v>
      </c>
      <c r="O1078" s="3" t="s">
        <v>1998</v>
      </c>
      <c r="P1078" s="3" t="s">
        <v>4413</v>
      </c>
      <c r="Q1078" s="15" t="s">
        <v>3122</v>
      </c>
    </row>
    <row r="1079" spans="13:17" x14ac:dyDescent="0.25">
      <c r="M1079" s="3" t="s">
        <v>635</v>
      </c>
      <c r="N1079" s="3" t="s">
        <v>1651</v>
      </c>
      <c r="O1079" s="3" t="s">
        <v>1998</v>
      </c>
      <c r="P1079" s="3" t="s">
        <v>4414</v>
      </c>
      <c r="Q1079" s="15" t="s">
        <v>3122</v>
      </c>
    </row>
    <row r="1080" spans="13:17" x14ac:dyDescent="0.25">
      <c r="M1080" s="3" t="s">
        <v>635</v>
      </c>
      <c r="N1080" s="3" t="s">
        <v>1610</v>
      </c>
      <c r="O1080" s="3" t="s">
        <v>1988</v>
      </c>
      <c r="P1080" s="3" t="s">
        <v>4415</v>
      </c>
      <c r="Q1080" s="15" t="s">
        <v>3123</v>
      </c>
    </row>
    <row r="1081" spans="13:17" x14ac:dyDescent="0.25">
      <c r="M1081" s="3" t="s">
        <v>635</v>
      </c>
      <c r="N1081" s="3" t="s">
        <v>1651</v>
      </c>
      <c r="O1081" s="3" t="s">
        <v>1988</v>
      </c>
      <c r="P1081" s="3" t="s">
        <v>4416</v>
      </c>
      <c r="Q1081" s="15" t="s">
        <v>3123</v>
      </c>
    </row>
    <row r="1082" spans="13:17" x14ac:dyDescent="0.25">
      <c r="M1082" s="3" t="s">
        <v>635</v>
      </c>
      <c r="N1082" s="3" t="s">
        <v>1610</v>
      </c>
      <c r="O1082" s="3" t="s">
        <v>1893</v>
      </c>
      <c r="P1082" s="3" t="s">
        <v>4417</v>
      </c>
      <c r="Q1082" s="15" t="s">
        <v>3124</v>
      </c>
    </row>
    <row r="1083" spans="13:17" x14ac:dyDescent="0.25">
      <c r="M1083" s="3" t="s">
        <v>635</v>
      </c>
      <c r="N1083" s="3" t="s">
        <v>1651</v>
      </c>
      <c r="O1083" s="3" t="s">
        <v>1893</v>
      </c>
      <c r="P1083" s="3" t="s">
        <v>4418</v>
      </c>
      <c r="Q1083" s="15" t="s">
        <v>3124</v>
      </c>
    </row>
    <row r="1084" spans="13:17" x14ac:dyDescent="0.25">
      <c r="M1084" s="3" t="s">
        <v>635</v>
      </c>
      <c r="N1084" s="3" t="s">
        <v>1610</v>
      </c>
      <c r="O1084" s="3" t="s">
        <v>1672</v>
      </c>
      <c r="P1084" s="3" t="s">
        <v>4419</v>
      </c>
      <c r="Q1084" s="15" t="s">
        <v>3125</v>
      </c>
    </row>
    <row r="1085" spans="13:17" x14ac:dyDescent="0.25">
      <c r="M1085" s="3" t="s">
        <v>635</v>
      </c>
      <c r="N1085" s="3" t="s">
        <v>1651</v>
      </c>
      <c r="O1085" s="3" t="s">
        <v>1672</v>
      </c>
      <c r="P1085" s="3" t="s">
        <v>4420</v>
      </c>
      <c r="Q1085" s="15" t="s">
        <v>3125</v>
      </c>
    </row>
    <row r="1086" spans="13:17" x14ac:dyDescent="0.25">
      <c r="M1086" s="3" t="s">
        <v>635</v>
      </c>
      <c r="N1086" s="3" t="s">
        <v>1610</v>
      </c>
      <c r="O1086" s="3" t="s">
        <v>1900</v>
      </c>
      <c r="P1086" s="3" t="s">
        <v>4421</v>
      </c>
      <c r="Q1086" s="15" t="s">
        <v>3126</v>
      </c>
    </row>
    <row r="1087" spans="13:17" x14ac:dyDescent="0.25">
      <c r="M1087" s="3" t="s">
        <v>635</v>
      </c>
      <c r="N1087" s="3" t="s">
        <v>1651</v>
      </c>
      <c r="O1087" s="3" t="s">
        <v>1900</v>
      </c>
      <c r="P1087" s="3" t="s">
        <v>4422</v>
      </c>
      <c r="Q1087" s="15" t="s">
        <v>3126</v>
      </c>
    </row>
    <row r="1088" spans="13:17" x14ac:dyDescent="0.25">
      <c r="M1088" s="3" t="s">
        <v>635</v>
      </c>
      <c r="N1088" s="3" t="s">
        <v>1610</v>
      </c>
      <c r="O1088" s="3" t="s">
        <v>1687</v>
      </c>
      <c r="P1088" s="3" t="s">
        <v>4423</v>
      </c>
      <c r="Q1088" s="15" t="s">
        <v>3127</v>
      </c>
    </row>
    <row r="1089" spans="13:17" x14ac:dyDescent="0.25">
      <c r="M1089" s="3" t="s">
        <v>635</v>
      </c>
      <c r="N1089" s="3" t="s">
        <v>1651</v>
      </c>
      <c r="O1089" s="3" t="s">
        <v>1687</v>
      </c>
      <c r="P1089" s="3" t="s">
        <v>4424</v>
      </c>
      <c r="Q1089" s="15" t="s">
        <v>3127</v>
      </c>
    </row>
    <row r="1090" spans="13:17" x14ac:dyDescent="0.25">
      <c r="M1090" s="3" t="s">
        <v>635</v>
      </c>
      <c r="N1090" s="3" t="s">
        <v>1610</v>
      </c>
      <c r="O1090" s="3" t="s">
        <v>1664</v>
      </c>
      <c r="P1090" s="3" t="s">
        <v>4425</v>
      </c>
      <c r="Q1090" s="15" t="s">
        <v>3128</v>
      </c>
    </row>
    <row r="1091" spans="13:17" x14ac:dyDescent="0.25">
      <c r="M1091" s="3" t="s">
        <v>635</v>
      </c>
      <c r="N1091" s="3" t="s">
        <v>1651</v>
      </c>
      <c r="O1091" s="3" t="s">
        <v>1664</v>
      </c>
      <c r="P1091" s="3" t="s">
        <v>4426</v>
      </c>
      <c r="Q1091" s="15" t="s">
        <v>3128</v>
      </c>
    </row>
    <row r="1092" spans="13:17" x14ac:dyDescent="0.25">
      <c r="M1092" s="3" t="s">
        <v>635</v>
      </c>
      <c r="N1092" s="3" t="s">
        <v>1610</v>
      </c>
      <c r="O1092" s="3" t="s">
        <v>2087</v>
      </c>
      <c r="P1092" s="3" t="s">
        <v>4427</v>
      </c>
      <c r="Q1092" s="15" t="s">
        <v>3129</v>
      </c>
    </row>
    <row r="1093" spans="13:17" x14ac:dyDescent="0.25">
      <c r="M1093" s="3" t="s">
        <v>635</v>
      </c>
      <c r="N1093" s="3" t="s">
        <v>1651</v>
      </c>
      <c r="O1093" s="3" t="s">
        <v>2087</v>
      </c>
      <c r="P1093" s="3" t="s">
        <v>4428</v>
      </c>
      <c r="Q1093" s="15" t="s">
        <v>3129</v>
      </c>
    </row>
    <row r="1094" spans="13:17" x14ac:dyDescent="0.25">
      <c r="M1094" s="3" t="s">
        <v>635</v>
      </c>
      <c r="N1094" s="3" t="s">
        <v>1610</v>
      </c>
      <c r="O1094" s="3" t="s">
        <v>2022</v>
      </c>
      <c r="P1094" s="3" t="s">
        <v>4429</v>
      </c>
      <c r="Q1094" s="15" t="s">
        <v>3130</v>
      </c>
    </row>
    <row r="1095" spans="13:17" x14ac:dyDescent="0.25">
      <c r="M1095" s="3" t="s">
        <v>635</v>
      </c>
      <c r="N1095" s="3" t="s">
        <v>1651</v>
      </c>
      <c r="O1095" s="3" t="s">
        <v>2022</v>
      </c>
      <c r="P1095" s="3" t="s">
        <v>4430</v>
      </c>
      <c r="Q1095" s="15" t="s">
        <v>3130</v>
      </c>
    </row>
    <row r="1096" spans="13:17" x14ac:dyDescent="0.25">
      <c r="M1096" s="3" t="s">
        <v>635</v>
      </c>
      <c r="N1096" s="3" t="s">
        <v>1610</v>
      </c>
      <c r="O1096" s="3" t="s">
        <v>1859</v>
      </c>
      <c r="P1096" s="3" t="s">
        <v>4431</v>
      </c>
      <c r="Q1096" s="15" t="s">
        <v>3131</v>
      </c>
    </row>
    <row r="1097" spans="13:17" x14ac:dyDescent="0.25">
      <c r="M1097" s="3" t="s">
        <v>635</v>
      </c>
      <c r="N1097" s="3" t="s">
        <v>1651</v>
      </c>
      <c r="O1097" s="3" t="s">
        <v>1859</v>
      </c>
      <c r="P1097" s="3" t="s">
        <v>4432</v>
      </c>
      <c r="Q1097" s="15" t="s">
        <v>3131</v>
      </c>
    </row>
    <row r="1098" spans="13:17" x14ac:dyDescent="0.25">
      <c r="M1098" s="3" t="s">
        <v>635</v>
      </c>
      <c r="N1098" s="3" t="s">
        <v>1610</v>
      </c>
      <c r="O1098" s="3" t="s">
        <v>1858</v>
      </c>
      <c r="P1098" s="3" t="s">
        <v>4433</v>
      </c>
      <c r="Q1098" s="15" t="s">
        <v>3132</v>
      </c>
    </row>
    <row r="1099" spans="13:17" x14ac:dyDescent="0.25">
      <c r="M1099" s="3" t="s">
        <v>635</v>
      </c>
      <c r="N1099" s="3" t="s">
        <v>1651</v>
      </c>
      <c r="O1099" s="3" t="s">
        <v>1858</v>
      </c>
      <c r="P1099" s="3" t="s">
        <v>4434</v>
      </c>
      <c r="Q1099" s="15" t="s">
        <v>3132</v>
      </c>
    </row>
    <row r="1100" spans="13:17" x14ac:dyDescent="0.25">
      <c r="M1100" s="3" t="s">
        <v>635</v>
      </c>
      <c r="N1100" s="3" t="s">
        <v>1610</v>
      </c>
      <c r="O1100" s="3" t="s">
        <v>1856</v>
      </c>
      <c r="P1100" s="3" t="s">
        <v>4435</v>
      </c>
      <c r="Q1100" s="15" t="s">
        <v>3133</v>
      </c>
    </row>
    <row r="1101" spans="13:17" x14ac:dyDescent="0.25">
      <c r="M1101" s="3" t="s">
        <v>635</v>
      </c>
      <c r="N1101" s="3" t="s">
        <v>1651</v>
      </c>
      <c r="O1101" s="3" t="s">
        <v>1856</v>
      </c>
      <c r="P1101" s="3" t="s">
        <v>4436</v>
      </c>
      <c r="Q1101" s="15" t="s">
        <v>3133</v>
      </c>
    </row>
    <row r="1102" spans="13:17" x14ac:dyDescent="0.25">
      <c r="M1102" s="3" t="s">
        <v>635</v>
      </c>
      <c r="N1102" s="3" t="s">
        <v>1610</v>
      </c>
      <c r="O1102" s="3" t="s">
        <v>1750</v>
      </c>
      <c r="P1102" s="3" t="s">
        <v>4437</v>
      </c>
      <c r="Q1102" s="15" t="s">
        <v>3134</v>
      </c>
    </row>
    <row r="1103" spans="13:17" x14ac:dyDescent="0.25">
      <c r="M1103" s="3" t="s">
        <v>635</v>
      </c>
      <c r="N1103" s="3" t="s">
        <v>1651</v>
      </c>
      <c r="O1103" s="3" t="s">
        <v>1750</v>
      </c>
      <c r="P1103" s="3" t="s">
        <v>4438</v>
      </c>
      <c r="Q1103" s="15" t="s">
        <v>3134</v>
      </c>
    </row>
    <row r="1104" spans="13:17" x14ac:dyDescent="0.25">
      <c r="M1104" s="3" t="s">
        <v>635</v>
      </c>
      <c r="N1104" s="3" t="s">
        <v>1610</v>
      </c>
      <c r="O1104" s="3" t="s">
        <v>1631</v>
      </c>
      <c r="P1104" s="3" t="s">
        <v>4439</v>
      </c>
      <c r="Q1104" s="15" t="s">
        <v>3135</v>
      </c>
    </row>
    <row r="1105" spans="13:17" x14ac:dyDescent="0.25">
      <c r="M1105" s="3" t="s">
        <v>635</v>
      </c>
      <c r="N1105" s="3" t="s">
        <v>1651</v>
      </c>
      <c r="O1105" s="3" t="s">
        <v>1631</v>
      </c>
      <c r="P1105" s="3" t="s">
        <v>4440</v>
      </c>
      <c r="Q1105" s="15" t="s">
        <v>3135</v>
      </c>
    </row>
    <row r="1106" spans="13:17" x14ac:dyDescent="0.25">
      <c r="M1106" s="3" t="s">
        <v>635</v>
      </c>
      <c r="N1106" s="3" t="s">
        <v>1610</v>
      </c>
      <c r="O1106" s="3" t="s">
        <v>2044</v>
      </c>
      <c r="P1106" s="3" t="s">
        <v>4441</v>
      </c>
      <c r="Q1106" s="15" t="s">
        <v>3136</v>
      </c>
    </row>
    <row r="1107" spans="13:17" x14ac:dyDescent="0.25">
      <c r="M1107" s="3" t="s">
        <v>635</v>
      </c>
      <c r="N1107" s="3" t="s">
        <v>1651</v>
      </c>
      <c r="O1107" s="3" t="s">
        <v>2044</v>
      </c>
      <c r="P1107" s="3" t="s">
        <v>4442</v>
      </c>
      <c r="Q1107" s="15" t="s">
        <v>3136</v>
      </c>
    </row>
    <row r="1108" spans="13:17" x14ac:dyDescent="0.25">
      <c r="M1108" s="3" t="s">
        <v>635</v>
      </c>
      <c r="N1108" s="3" t="s">
        <v>1610</v>
      </c>
      <c r="O1108" s="3" t="s">
        <v>1733</v>
      </c>
      <c r="P1108" s="3" t="s">
        <v>4443</v>
      </c>
      <c r="Q1108" s="15" t="s">
        <v>3137</v>
      </c>
    </row>
    <row r="1109" spans="13:17" x14ac:dyDescent="0.25">
      <c r="M1109" s="3" t="s">
        <v>635</v>
      </c>
      <c r="N1109" s="3" t="s">
        <v>1651</v>
      </c>
      <c r="O1109" s="3" t="s">
        <v>1733</v>
      </c>
      <c r="P1109" s="3" t="s">
        <v>4444</v>
      </c>
      <c r="Q1109" s="15" t="s">
        <v>3137</v>
      </c>
    </row>
    <row r="1110" spans="13:17" x14ac:dyDescent="0.25">
      <c r="M1110" s="3" t="s">
        <v>635</v>
      </c>
      <c r="N1110" s="3" t="s">
        <v>1610</v>
      </c>
      <c r="O1110" s="3" t="s">
        <v>1950</v>
      </c>
      <c r="P1110" s="3" t="s">
        <v>4445</v>
      </c>
      <c r="Q1110" s="15" t="s">
        <v>3138</v>
      </c>
    </row>
    <row r="1111" spans="13:17" x14ac:dyDescent="0.25">
      <c r="M1111" s="3" t="s">
        <v>635</v>
      </c>
      <c r="N1111" s="3" t="s">
        <v>1651</v>
      </c>
      <c r="O1111" s="3" t="s">
        <v>1950</v>
      </c>
      <c r="P1111" s="3" t="s">
        <v>4446</v>
      </c>
      <c r="Q1111" s="15" t="s">
        <v>3138</v>
      </c>
    </row>
    <row r="1112" spans="13:17" x14ac:dyDescent="0.25">
      <c r="M1112" s="3" t="s">
        <v>635</v>
      </c>
      <c r="N1112" s="3" t="s">
        <v>1610</v>
      </c>
      <c r="O1112" s="3" t="s">
        <v>2023</v>
      </c>
      <c r="P1112" s="3" t="s">
        <v>4447</v>
      </c>
      <c r="Q1112" s="15" t="s">
        <v>3139</v>
      </c>
    </row>
    <row r="1113" spans="13:17" x14ac:dyDescent="0.25">
      <c r="M1113" s="3" t="s">
        <v>635</v>
      </c>
      <c r="N1113" s="3" t="s">
        <v>1651</v>
      </c>
      <c r="O1113" s="3" t="s">
        <v>2023</v>
      </c>
      <c r="P1113" s="3" t="s">
        <v>4448</v>
      </c>
      <c r="Q1113" s="15" t="s">
        <v>3139</v>
      </c>
    </row>
    <row r="1114" spans="13:17" x14ac:dyDescent="0.25">
      <c r="M1114" s="3" t="s">
        <v>635</v>
      </c>
      <c r="N1114" s="3" t="s">
        <v>1610</v>
      </c>
      <c r="O1114" s="3" t="s">
        <v>1855</v>
      </c>
      <c r="P1114" s="3" t="s">
        <v>4449</v>
      </c>
      <c r="Q1114" s="15" t="s">
        <v>3140</v>
      </c>
    </row>
    <row r="1115" spans="13:17" x14ac:dyDescent="0.25">
      <c r="M1115" s="3" t="s">
        <v>635</v>
      </c>
      <c r="N1115" s="3" t="s">
        <v>1651</v>
      </c>
      <c r="O1115" s="3" t="s">
        <v>1855</v>
      </c>
      <c r="P1115" s="3" t="s">
        <v>4450</v>
      </c>
      <c r="Q1115" s="15" t="s">
        <v>3140</v>
      </c>
    </row>
    <row r="1116" spans="13:17" x14ac:dyDescent="0.25">
      <c r="M1116" s="3" t="s">
        <v>635</v>
      </c>
      <c r="N1116" s="3" t="s">
        <v>1610</v>
      </c>
      <c r="O1116" s="3" t="s">
        <v>2058</v>
      </c>
      <c r="P1116" s="3" t="s">
        <v>4451</v>
      </c>
      <c r="Q1116" s="15" t="s">
        <v>3141</v>
      </c>
    </row>
    <row r="1117" spans="13:17" x14ac:dyDescent="0.25">
      <c r="M1117" s="3" t="s">
        <v>635</v>
      </c>
      <c r="N1117" s="3" t="s">
        <v>1651</v>
      </c>
      <c r="O1117" s="3" t="s">
        <v>2058</v>
      </c>
      <c r="P1117" s="3" t="s">
        <v>4452</v>
      </c>
      <c r="Q1117" s="15" t="s">
        <v>3141</v>
      </c>
    </row>
    <row r="1118" spans="13:17" x14ac:dyDescent="0.25">
      <c r="M1118" s="3" t="s">
        <v>635</v>
      </c>
      <c r="N1118" s="3" t="s">
        <v>1610</v>
      </c>
      <c r="O1118" s="3" t="s">
        <v>1748</v>
      </c>
      <c r="P1118" s="3" t="s">
        <v>4453</v>
      </c>
      <c r="Q1118" s="15" t="s">
        <v>3142</v>
      </c>
    </row>
    <row r="1119" spans="13:17" x14ac:dyDescent="0.25">
      <c r="M1119" s="3" t="s">
        <v>635</v>
      </c>
      <c r="N1119" s="3" t="s">
        <v>1651</v>
      </c>
      <c r="O1119" s="3" t="s">
        <v>1748</v>
      </c>
      <c r="P1119" s="3" t="s">
        <v>4454</v>
      </c>
      <c r="Q1119" s="15" t="s">
        <v>3142</v>
      </c>
    </row>
    <row r="1120" spans="13:17" x14ac:dyDescent="0.25">
      <c r="M1120" s="3" t="s">
        <v>635</v>
      </c>
      <c r="N1120" s="3" t="s">
        <v>1610</v>
      </c>
      <c r="O1120" s="3" t="s">
        <v>1854</v>
      </c>
      <c r="P1120" s="3" t="s">
        <v>4455</v>
      </c>
      <c r="Q1120" s="15" t="s">
        <v>3143</v>
      </c>
    </row>
    <row r="1121" spans="13:17" x14ac:dyDescent="0.25">
      <c r="M1121" s="3" t="s">
        <v>635</v>
      </c>
      <c r="N1121" s="3" t="s">
        <v>1651</v>
      </c>
      <c r="O1121" s="3" t="s">
        <v>1854</v>
      </c>
      <c r="P1121" s="3" t="s">
        <v>4456</v>
      </c>
      <c r="Q1121" s="15" t="s">
        <v>3143</v>
      </c>
    </row>
    <row r="1122" spans="13:17" x14ac:dyDescent="0.25">
      <c r="M1122" s="3" t="s">
        <v>635</v>
      </c>
      <c r="N1122" s="3" t="s">
        <v>1610</v>
      </c>
      <c r="O1122" s="3" t="s">
        <v>1853</v>
      </c>
      <c r="P1122" s="3" t="s">
        <v>4457</v>
      </c>
      <c r="Q1122" s="15" t="s">
        <v>3144</v>
      </c>
    </row>
    <row r="1123" spans="13:17" x14ac:dyDescent="0.25">
      <c r="M1123" s="3" t="s">
        <v>635</v>
      </c>
      <c r="N1123" s="3" t="s">
        <v>1651</v>
      </c>
      <c r="O1123" s="3" t="s">
        <v>1853</v>
      </c>
      <c r="P1123" s="3" t="s">
        <v>4458</v>
      </c>
      <c r="Q1123" s="15" t="s">
        <v>3144</v>
      </c>
    </row>
    <row r="1124" spans="13:17" x14ac:dyDescent="0.25">
      <c r="M1124" s="3" t="s">
        <v>635</v>
      </c>
      <c r="N1124" s="3" t="s">
        <v>1610</v>
      </c>
      <c r="O1124" s="3" t="s">
        <v>1985</v>
      </c>
      <c r="P1124" s="3" t="s">
        <v>4459</v>
      </c>
      <c r="Q1124" s="15" t="s">
        <v>3145</v>
      </c>
    </row>
    <row r="1125" spans="13:17" x14ac:dyDescent="0.25">
      <c r="M1125" s="3" t="s">
        <v>635</v>
      </c>
      <c r="N1125" s="3" t="s">
        <v>1651</v>
      </c>
      <c r="O1125" s="3" t="s">
        <v>1985</v>
      </c>
      <c r="P1125" s="3" t="s">
        <v>4460</v>
      </c>
      <c r="Q1125" s="15" t="s">
        <v>3145</v>
      </c>
    </row>
    <row r="1126" spans="13:17" x14ac:dyDescent="0.25">
      <c r="M1126" s="3" t="s">
        <v>635</v>
      </c>
      <c r="N1126" s="3" t="s">
        <v>1610</v>
      </c>
      <c r="O1126" s="3" t="s">
        <v>2037</v>
      </c>
      <c r="P1126" s="3" t="s">
        <v>4461</v>
      </c>
      <c r="Q1126" s="15" t="s">
        <v>3146</v>
      </c>
    </row>
    <row r="1127" spans="13:17" x14ac:dyDescent="0.25">
      <c r="M1127" s="3" t="s">
        <v>635</v>
      </c>
      <c r="N1127" s="3" t="s">
        <v>1651</v>
      </c>
      <c r="O1127" s="3" t="s">
        <v>2037</v>
      </c>
      <c r="P1127" s="3" t="s">
        <v>4462</v>
      </c>
      <c r="Q1127" s="15" t="s">
        <v>3146</v>
      </c>
    </row>
    <row r="1128" spans="13:17" x14ac:dyDescent="0.25">
      <c r="M1128" s="3" t="s">
        <v>635</v>
      </c>
      <c r="N1128" s="3" t="s">
        <v>1610</v>
      </c>
      <c r="O1128" s="3" t="s">
        <v>1959</v>
      </c>
      <c r="P1128" s="3" t="s">
        <v>4463</v>
      </c>
      <c r="Q1128" s="15" t="s">
        <v>3147</v>
      </c>
    </row>
    <row r="1129" spans="13:17" x14ac:dyDescent="0.25">
      <c r="M1129" s="3" t="s">
        <v>635</v>
      </c>
      <c r="N1129" s="3" t="s">
        <v>1651</v>
      </c>
      <c r="O1129" s="3" t="s">
        <v>1959</v>
      </c>
      <c r="P1129" s="3" t="s">
        <v>4464</v>
      </c>
      <c r="Q1129" s="15" t="s">
        <v>3147</v>
      </c>
    </row>
    <row r="1130" spans="13:17" x14ac:dyDescent="0.25">
      <c r="M1130" s="3" t="s">
        <v>635</v>
      </c>
      <c r="N1130" s="3" t="s">
        <v>1610</v>
      </c>
      <c r="O1130" s="3" t="s">
        <v>2027</v>
      </c>
      <c r="P1130" s="3" t="s">
        <v>4465</v>
      </c>
      <c r="Q1130" s="15" t="s">
        <v>3148</v>
      </c>
    </row>
    <row r="1131" spans="13:17" x14ac:dyDescent="0.25">
      <c r="M1131" s="3" t="s">
        <v>635</v>
      </c>
      <c r="N1131" s="3" t="s">
        <v>1651</v>
      </c>
      <c r="O1131" s="3" t="s">
        <v>2027</v>
      </c>
      <c r="P1131" s="3" t="s">
        <v>4466</v>
      </c>
      <c r="Q1131" s="15" t="s">
        <v>3148</v>
      </c>
    </row>
    <row r="1132" spans="13:17" x14ac:dyDescent="0.25">
      <c r="M1132" s="3" t="s">
        <v>635</v>
      </c>
      <c r="N1132" s="3" t="s">
        <v>1610</v>
      </c>
      <c r="O1132" s="3" t="s">
        <v>2017</v>
      </c>
      <c r="P1132" s="3" t="s">
        <v>4467</v>
      </c>
      <c r="Q1132" s="15" t="s">
        <v>3149</v>
      </c>
    </row>
    <row r="1133" spans="13:17" x14ac:dyDescent="0.25">
      <c r="M1133" s="3" t="s">
        <v>635</v>
      </c>
      <c r="N1133" s="3" t="s">
        <v>1651</v>
      </c>
      <c r="O1133" s="3" t="s">
        <v>2017</v>
      </c>
      <c r="P1133" s="3" t="s">
        <v>4468</v>
      </c>
      <c r="Q1133" s="15" t="s">
        <v>3149</v>
      </c>
    </row>
    <row r="1134" spans="13:17" x14ac:dyDescent="0.25">
      <c r="M1134" s="3" t="s">
        <v>635</v>
      </c>
      <c r="N1134" s="3" t="s">
        <v>1610</v>
      </c>
      <c r="O1134" s="3" t="s">
        <v>2029</v>
      </c>
      <c r="P1134" s="3" t="s">
        <v>4469</v>
      </c>
      <c r="Q1134" s="15" t="s">
        <v>3150</v>
      </c>
    </row>
    <row r="1135" spans="13:17" x14ac:dyDescent="0.25">
      <c r="M1135" s="3" t="s">
        <v>635</v>
      </c>
      <c r="N1135" s="3" t="s">
        <v>1651</v>
      </c>
      <c r="O1135" s="3" t="s">
        <v>2029</v>
      </c>
      <c r="P1135" s="3" t="s">
        <v>4470</v>
      </c>
      <c r="Q1135" s="15" t="s">
        <v>3150</v>
      </c>
    </row>
    <row r="1136" spans="13:17" x14ac:dyDescent="0.25">
      <c r="M1136" s="3" t="s">
        <v>635</v>
      </c>
      <c r="N1136" s="3" t="s">
        <v>1610</v>
      </c>
      <c r="O1136" s="3" t="s">
        <v>2045</v>
      </c>
      <c r="P1136" s="3" t="s">
        <v>4471</v>
      </c>
      <c r="Q1136" s="15" t="s">
        <v>3151</v>
      </c>
    </row>
    <row r="1137" spans="13:17" x14ac:dyDescent="0.25">
      <c r="M1137" s="3" t="s">
        <v>635</v>
      </c>
      <c r="N1137" s="3" t="s">
        <v>1651</v>
      </c>
      <c r="O1137" s="3" t="s">
        <v>2045</v>
      </c>
      <c r="P1137" s="3" t="s">
        <v>4472</v>
      </c>
      <c r="Q1137" s="15" t="s">
        <v>3151</v>
      </c>
    </row>
    <row r="1138" spans="13:17" x14ac:dyDescent="0.25">
      <c r="M1138" s="3" t="s">
        <v>635</v>
      </c>
      <c r="N1138" s="3" t="s">
        <v>1610</v>
      </c>
      <c r="O1138" s="3" t="s">
        <v>1986</v>
      </c>
      <c r="P1138" s="3" t="s">
        <v>4473</v>
      </c>
      <c r="Q1138" s="15" t="s">
        <v>3152</v>
      </c>
    </row>
    <row r="1139" spans="13:17" x14ac:dyDescent="0.25">
      <c r="M1139" s="3" t="s">
        <v>635</v>
      </c>
      <c r="N1139" s="3" t="s">
        <v>1651</v>
      </c>
      <c r="O1139" s="3" t="s">
        <v>1986</v>
      </c>
      <c r="P1139" s="3" t="s">
        <v>4474</v>
      </c>
      <c r="Q1139" s="15" t="s">
        <v>3152</v>
      </c>
    </row>
    <row r="1140" spans="13:17" x14ac:dyDescent="0.25">
      <c r="M1140" s="3" t="s">
        <v>635</v>
      </c>
      <c r="N1140" s="3" t="s">
        <v>1610</v>
      </c>
      <c r="O1140" s="3" t="s">
        <v>1945</v>
      </c>
      <c r="P1140" s="3" t="s">
        <v>4475</v>
      </c>
      <c r="Q1140" s="15" t="s">
        <v>3153</v>
      </c>
    </row>
    <row r="1141" spans="13:17" x14ac:dyDescent="0.25">
      <c r="M1141" s="3" t="s">
        <v>635</v>
      </c>
      <c r="N1141" s="3" t="s">
        <v>1651</v>
      </c>
      <c r="O1141" s="3" t="s">
        <v>1945</v>
      </c>
      <c r="P1141" s="3" t="s">
        <v>4476</v>
      </c>
      <c r="Q1141" s="15" t="s">
        <v>3153</v>
      </c>
    </row>
    <row r="1142" spans="13:17" x14ac:dyDescent="0.25">
      <c r="M1142" s="3" t="s">
        <v>635</v>
      </c>
      <c r="N1142" s="3" t="s">
        <v>1610</v>
      </c>
      <c r="O1142" s="3" t="s">
        <v>2084</v>
      </c>
      <c r="P1142" s="3" t="s">
        <v>4477</v>
      </c>
      <c r="Q1142" s="15" t="s">
        <v>3154</v>
      </c>
    </row>
    <row r="1143" spans="13:17" x14ac:dyDescent="0.25">
      <c r="M1143" s="3" t="s">
        <v>635</v>
      </c>
      <c r="N1143" s="3" t="s">
        <v>1651</v>
      </c>
      <c r="O1143" s="3" t="s">
        <v>2084</v>
      </c>
      <c r="P1143" s="3" t="s">
        <v>4478</v>
      </c>
      <c r="Q1143" s="15" t="s">
        <v>3154</v>
      </c>
    </row>
    <row r="1144" spans="13:17" x14ac:dyDescent="0.25">
      <c r="M1144" s="3" t="s">
        <v>635</v>
      </c>
      <c r="N1144" s="3" t="s">
        <v>1610</v>
      </c>
      <c r="O1144" s="3" t="s">
        <v>1936</v>
      </c>
      <c r="P1144" s="3" t="s">
        <v>4479</v>
      </c>
      <c r="Q1144" s="15" t="s">
        <v>3155</v>
      </c>
    </row>
    <row r="1145" spans="13:17" x14ac:dyDescent="0.25">
      <c r="M1145" s="3" t="s">
        <v>635</v>
      </c>
      <c r="N1145" s="3" t="s">
        <v>1651</v>
      </c>
      <c r="O1145" s="3" t="s">
        <v>1936</v>
      </c>
      <c r="P1145" s="3" t="s">
        <v>4480</v>
      </c>
      <c r="Q1145" s="15" t="s">
        <v>3155</v>
      </c>
    </row>
    <row r="1146" spans="13:17" x14ac:dyDescent="0.25">
      <c r="M1146" s="3" t="s">
        <v>635</v>
      </c>
      <c r="N1146" s="3" t="s">
        <v>1610</v>
      </c>
      <c r="O1146" s="3" t="s">
        <v>1834</v>
      </c>
      <c r="P1146" s="3" t="s">
        <v>4481</v>
      </c>
      <c r="Q1146" s="15" t="s">
        <v>3156</v>
      </c>
    </row>
    <row r="1147" spans="13:17" x14ac:dyDescent="0.25">
      <c r="M1147" s="3" t="s">
        <v>635</v>
      </c>
      <c r="N1147" s="3" t="s">
        <v>1651</v>
      </c>
      <c r="O1147" s="3" t="s">
        <v>1834</v>
      </c>
      <c r="P1147" s="3" t="s">
        <v>4482</v>
      </c>
      <c r="Q1147" s="15" t="s">
        <v>3156</v>
      </c>
    </row>
    <row r="1148" spans="13:17" x14ac:dyDescent="0.25">
      <c r="M1148" s="3" t="s">
        <v>635</v>
      </c>
      <c r="N1148" s="3" t="s">
        <v>1610</v>
      </c>
      <c r="O1148" s="3" t="s">
        <v>1632</v>
      </c>
      <c r="P1148" s="3" t="s">
        <v>4483</v>
      </c>
      <c r="Q1148" s="15" t="s">
        <v>3157</v>
      </c>
    </row>
    <row r="1149" spans="13:17" x14ac:dyDescent="0.25">
      <c r="M1149" s="3" t="s">
        <v>635</v>
      </c>
      <c r="N1149" s="3" t="s">
        <v>1651</v>
      </c>
      <c r="O1149" s="3" t="s">
        <v>1632</v>
      </c>
      <c r="P1149" s="3" t="s">
        <v>4484</v>
      </c>
      <c r="Q1149" s="15" t="s">
        <v>3157</v>
      </c>
    </row>
    <row r="1150" spans="13:17" x14ac:dyDescent="0.25">
      <c r="M1150" s="3" t="s">
        <v>635</v>
      </c>
      <c r="N1150" s="3" t="s">
        <v>1610</v>
      </c>
      <c r="O1150" s="3" t="s">
        <v>1852</v>
      </c>
      <c r="P1150" s="3" t="s">
        <v>4485</v>
      </c>
      <c r="Q1150" s="15" t="s">
        <v>3158</v>
      </c>
    </row>
    <row r="1151" spans="13:17" x14ac:dyDescent="0.25">
      <c r="M1151" s="3" t="s">
        <v>635</v>
      </c>
      <c r="N1151" s="3" t="s">
        <v>1651</v>
      </c>
      <c r="O1151" s="3" t="s">
        <v>1852</v>
      </c>
      <c r="P1151" s="3" t="s">
        <v>4486</v>
      </c>
      <c r="Q1151" s="15" t="s">
        <v>3158</v>
      </c>
    </row>
    <row r="1152" spans="13:17" x14ac:dyDescent="0.25">
      <c r="M1152" s="3" t="s">
        <v>635</v>
      </c>
      <c r="N1152" s="3" t="s">
        <v>1610</v>
      </c>
      <c r="O1152" s="3" t="s">
        <v>2030</v>
      </c>
      <c r="P1152" s="3" t="s">
        <v>4487</v>
      </c>
      <c r="Q1152" s="15" t="s">
        <v>3159</v>
      </c>
    </row>
    <row r="1153" spans="13:17" x14ac:dyDescent="0.25">
      <c r="M1153" s="3" t="s">
        <v>635</v>
      </c>
      <c r="N1153" s="3" t="s">
        <v>1651</v>
      </c>
      <c r="O1153" s="3" t="s">
        <v>2030</v>
      </c>
      <c r="P1153" s="3" t="s">
        <v>4488</v>
      </c>
      <c r="Q1153" s="15" t="s">
        <v>3159</v>
      </c>
    </row>
    <row r="1154" spans="13:17" x14ac:dyDescent="0.25">
      <c r="M1154" s="3" t="s">
        <v>635</v>
      </c>
      <c r="N1154" s="3" t="s">
        <v>1610</v>
      </c>
      <c r="O1154" s="3" t="s">
        <v>2032</v>
      </c>
      <c r="P1154" s="3" t="s">
        <v>4489</v>
      </c>
      <c r="Q1154" s="15" t="s">
        <v>3160</v>
      </c>
    </row>
    <row r="1155" spans="13:17" x14ac:dyDescent="0.25">
      <c r="M1155" s="3" t="s">
        <v>635</v>
      </c>
      <c r="N1155" s="3" t="s">
        <v>1651</v>
      </c>
      <c r="O1155" s="3" t="s">
        <v>2032</v>
      </c>
      <c r="P1155" s="3" t="s">
        <v>4490</v>
      </c>
      <c r="Q1155" s="15" t="s">
        <v>3160</v>
      </c>
    </row>
    <row r="1156" spans="13:17" x14ac:dyDescent="0.25">
      <c r="M1156" s="3" t="s">
        <v>635</v>
      </c>
      <c r="N1156" s="3" t="s">
        <v>1610</v>
      </c>
      <c r="O1156" s="3" t="s">
        <v>1762</v>
      </c>
      <c r="P1156" s="3" t="s">
        <v>4491</v>
      </c>
      <c r="Q1156" s="15" t="s">
        <v>3161</v>
      </c>
    </row>
    <row r="1157" spans="13:17" x14ac:dyDescent="0.25">
      <c r="M1157" s="3" t="s">
        <v>635</v>
      </c>
      <c r="N1157" s="3" t="s">
        <v>1651</v>
      </c>
      <c r="O1157" s="3" t="s">
        <v>1762</v>
      </c>
      <c r="P1157" s="3" t="s">
        <v>4492</v>
      </c>
      <c r="Q1157" s="15" t="s">
        <v>3161</v>
      </c>
    </row>
    <row r="1158" spans="13:17" x14ac:dyDescent="0.25">
      <c r="M1158" s="3" t="s">
        <v>635</v>
      </c>
      <c r="N1158" s="3" t="s">
        <v>1610</v>
      </c>
      <c r="O1158" s="3" t="s">
        <v>1686</v>
      </c>
      <c r="P1158" s="3" t="s">
        <v>4493</v>
      </c>
      <c r="Q1158" s="15" t="s">
        <v>3162</v>
      </c>
    </row>
    <row r="1159" spans="13:17" x14ac:dyDescent="0.25">
      <c r="M1159" s="3" t="s">
        <v>635</v>
      </c>
      <c r="N1159" s="3" t="s">
        <v>1651</v>
      </c>
      <c r="O1159" s="3" t="s">
        <v>1686</v>
      </c>
      <c r="P1159" s="3" t="s">
        <v>4494</v>
      </c>
      <c r="Q1159" s="15" t="s">
        <v>3162</v>
      </c>
    </row>
    <row r="1160" spans="13:17" x14ac:dyDescent="0.25">
      <c r="M1160" s="3" t="s">
        <v>635</v>
      </c>
      <c r="N1160" s="3" t="s">
        <v>1610</v>
      </c>
      <c r="O1160" s="3" t="s">
        <v>1665</v>
      </c>
      <c r="P1160" s="3" t="s">
        <v>4495</v>
      </c>
      <c r="Q1160" s="15" t="s">
        <v>3163</v>
      </c>
    </row>
    <row r="1161" spans="13:17" x14ac:dyDescent="0.25">
      <c r="M1161" s="3" t="s">
        <v>635</v>
      </c>
      <c r="N1161" s="3" t="s">
        <v>1651</v>
      </c>
      <c r="O1161" s="3" t="s">
        <v>1665</v>
      </c>
      <c r="P1161" s="3" t="s">
        <v>4496</v>
      </c>
      <c r="Q1161" s="15" t="s">
        <v>3163</v>
      </c>
    </row>
    <row r="1162" spans="13:17" x14ac:dyDescent="0.25">
      <c r="M1162" s="3" t="s">
        <v>635</v>
      </c>
      <c r="N1162" s="3" t="s">
        <v>1610</v>
      </c>
      <c r="O1162" s="3" t="s">
        <v>2033</v>
      </c>
      <c r="P1162" s="3" t="s">
        <v>4497</v>
      </c>
      <c r="Q1162" s="15" t="s">
        <v>3164</v>
      </c>
    </row>
    <row r="1163" spans="13:17" x14ac:dyDescent="0.25">
      <c r="M1163" s="3" t="s">
        <v>635</v>
      </c>
      <c r="N1163" s="3" t="s">
        <v>1651</v>
      </c>
      <c r="O1163" s="3" t="s">
        <v>2033</v>
      </c>
      <c r="P1163" s="3" t="s">
        <v>4498</v>
      </c>
      <c r="Q1163" s="15" t="s">
        <v>3164</v>
      </c>
    </row>
    <row r="1164" spans="13:17" x14ac:dyDescent="0.25">
      <c r="M1164" s="3" t="s">
        <v>635</v>
      </c>
      <c r="N1164" s="3" t="s">
        <v>1610</v>
      </c>
      <c r="O1164" s="3" t="s">
        <v>1830</v>
      </c>
      <c r="P1164" s="3" t="s">
        <v>4499</v>
      </c>
      <c r="Q1164" s="15" t="s">
        <v>3165</v>
      </c>
    </row>
    <row r="1165" spans="13:17" x14ac:dyDescent="0.25">
      <c r="M1165" s="3" t="s">
        <v>635</v>
      </c>
      <c r="N1165" s="3" t="s">
        <v>1651</v>
      </c>
      <c r="O1165" s="3" t="s">
        <v>1830</v>
      </c>
      <c r="P1165" s="3" t="s">
        <v>4500</v>
      </c>
      <c r="Q1165" s="15" t="s">
        <v>3165</v>
      </c>
    </row>
    <row r="1166" spans="13:17" x14ac:dyDescent="0.25">
      <c r="M1166" s="3" t="s">
        <v>635</v>
      </c>
      <c r="N1166" s="3" t="s">
        <v>1610</v>
      </c>
      <c r="O1166" s="3" t="s">
        <v>1795</v>
      </c>
      <c r="P1166" s="3" t="s">
        <v>4501</v>
      </c>
      <c r="Q1166" s="15" t="s">
        <v>3166</v>
      </c>
    </row>
    <row r="1167" spans="13:17" x14ac:dyDescent="0.25">
      <c r="M1167" s="3" t="s">
        <v>635</v>
      </c>
      <c r="N1167" s="3" t="s">
        <v>1651</v>
      </c>
      <c r="O1167" s="3" t="s">
        <v>1795</v>
      </c>
      <c r="P1167" s="3" t="s">
        <v>4502</v>
      </c>
      <c r="Q1167" s="15" t="s">
        <v>3166</v>
      </c>
    </row>
    <row r="1168" spans="13:17" x14ac:dyDescent="0.25">
      <c r="M1168" s="3" t="s">
        <v>635</v>
      </c>
      <c r="N1168" s="3" t="s">
        <v>1610</v>
      </c>
      <c r="O1168" s="3" t="s">
        <v>1617</v>
      </c>
      <c r="P1168" s="3" t="s">
        <v>4503</v>
      </c>
      <c r="Q1168" s="15" t="s">
        <v>3167</v>
      </c>
    </row>
    <row r="1169" spans="13:17" x14ac:dyDescent="0.25">
      <c r="M1169" s="3" t="s">
        <v>635</v>
      </c>
      <c r="N1169" s="3" t="s">
        <v>1651</v>
      </c>
      <c r="O1169" s="3" t="s">
        <v>1617</v>
      </c>
      <c r="P1169" s="3" t="s">
        <v>4504</v>
      </c>
      <c r="Q1169" s="15" t="s">
        <v>3167</v>
      </c>
    </row>
    <row r="1170" spans="13:17" x14ac:dyDescent="0.25">
      <c r="M1170" s="3" t="s">
        <v>635</v>
      </c>
      <c r="N1170" s="3" t="s">
        <v>1610</v>
      </c>
      <c r="O1170" s="3" t="s">
        <v>1720</v>
      </c>
      <c r="P1170" s="3" t="s">
        <v>4505</v>
      </c>
      <c r="Q1170" s="15" t="s">
        <v>3168</v>
      </c>
    </row>
    <row r="1171" spans="13:17" x14ac:dyDescent="0.25">
      <c r="M1171" s="3" t="s">
        <v>635</v>
      </c>
      <c r="N1171" s="3" t="s">
        <v>1651</v>
      </c>
      <c r="O1171" s="3" t="s">
        <v>1720</v>
      </c>
      <c r="P1171" s="3" t="s">
        <v>4506</v>
      </c>
      <c r="Q1171" s="15" t="s">
        <v>3168</v>
      </c>
    </row>
    <row r="1172" spans="13:17" x14ac:dyDescent="0.25">
      <c r="M1172" s="3" t="s">
        <v>635</v>
      </c>
      <c r="N1172" s="3" t="s">
        <v>1610</v>
      </c>
      <c r="O1172" s="3" t="s">
        <v>1866</v>
      </c>
      <c r="P1172" s="3" t="s">
        <v>4507</v>
      </c>
      <c r="Q1172" s="15" t="s">
        <v>3169</v>
      </c>
    </row>
    <row r="1173" spans="13:17" x14ac:dyDescent="0.25">
      <c r="M1173" s="3" t="s">
        <v>635</v>
      </c>
      <c r="N1173" s="3" t="s">
        <v>1651</v>
      </c>
      <c r="O1173" s="3" t="s">
        <v>1866</v>
      </c>
      <c r="P1173" s="3" t="s">
        <v>4508</v>
      </c>
      <c r="Q1173" s="15" t="s">
        <v>3169</v>
      </c>
    </row>
    <row r="1174" spans="13:17" x14ac:dyDescent="0.25">
      <c r="M1174" s="3" t="s">
        <v>635</v>
      </c>
      <c r="N1174" s="3" t="s">
        <v>1610</v>
      </c>
      <c r="O1174" s="3" t="s">
        <v>2040</v>
      </c>
      <c r="P1174" s="3" t="s">
        <v>4509</v>
      </c>
      <c r="Q1174" s="15" t="s">
        <v>3170</v>
      </c>
    </row>
    <row r="1175" spans="13:17" x14ac:dyDescent="0.25">
      <c r="M1175" s="3" t="s">
        <v>635</v>
      </c>
      <c r="N1175" s="3" t="s">
        <v>1651</v>
      </c>
      <c r="O1175" s="3" t="s">
        <v>2040</v>
      </c>
      <c r="P1175" s="3" t="s">
        <v>4510</v>
      </c>
      <c r="Q1175" s="15" t="s">
        <v>3170</v>
      </c>
    </row>
    <row r="1176" spans="13:17" x14ac:dyDescent="0.25">
      <c r="M1176" s="3" t="s">
        <v>635</v>
      </c>
      <c r="N1176" s="3" t="s">
        <v>1610</v>
      </c>
      <c r="O1176" s="3" t="s">
        <v>1995</v>
      </c>
      <c r="P1176" s="3" t="s">
        <v>4511</v>
      </c>
      <c r="Q1176" s="15" t="s">
        <v>3171</v>
      </c>
    </row>
    <row r="1177" spans="13:17" x14ac:dyDescent="0.25">
      <c r="M1177" s="3" t="s">
        <v>635</v>
      </c>
      <c r="N1177" s="3" t="s">
        <v>1651</v>
      </c>
      <c r="O1177" s="3" t="s">
        <v>1995</v>
      </c>
      <c r="P1177" s="3" t="s">
        <v>4512</v>
      </c>
      <c r="Q1177" s="15" t="s">
        <v>3171</v>
      </c>
    </row>
    <row r="1178" spans="13:17" x14ac:dyDescent="0.25">
      <c r="M1178" s="3" t="s">
        <v>635</v>
      </c>
      <c r="N1178" s="3" t="s">
        <v>1610</v>
      </c>
      <c r="O1178" s="3" t="s">
        <v>2049</v>
      </c>
      <c r="P1178" s="3" t="s">
        <v>4513</v>
      </c>
      <c r="Q1178" s="15" t="s">
        <v>3172</v>
      </c>
    </row>
    <row r="1179" spans="13:17" x14ac:dyDescent="0.25">
      <c r="M1179" s="3" t="s">
        <v>635</v>
      </c>
      <c r="N1179" s="3" t="s">
        <v>1651</v>
      </c>
      <c r="O1179" s="3" t="s">
        <v>2049</v>
      </c>
      <c r="P1179" s="3" t="s">
        <v>4514</v>
      </c>
      <c r="Q1179" s="15" t="s">
        <v>3172</v>
      </c>
    </row>
    <row r="1180" spans="13:17" x14ac:dyDescent="0.25">
      <c r="M1180" s="3" t="s">
        <v>635</v>
      </c>
      <c r="N1180" s="3" t="s">
        <v>1610</v>
      </c>
      <c r="O1180" s="3" t="s">
        <v>1696</v>
      </c>
      <c r="P1180" s="3" t="s">
        <v>4515</v>
      </c>
      <c r="Q1180" s="15" t="s">
        <v>3173</v>
      </c>
    </row>
    <row r="1181" spans="13:17" x14ac:dyDescent="0.25">
      <c r="M1181" s="3" t="s">
        <v>635</v>
      </c>
      <c r="N1181" s="3" t="s">
        <v>1651</v>
      </c>
      <c r="O1181" s="3" t="s">
        <v>1696</v>
      </c>
      <c r="P1181" s="3" t="s">
        <v>4516</v>
      </c>
      <c r="Q1181" s="15" t="s">
        <v>3173</v>
      </c>
    </row>
    <row r="1182" spans="13:17" x14ac:dyDescent="0.25">
      <c r="M1182" s="3" t="s">
        <v>635</v>
      </c>
      <c r="N1182" s="3" t="s">
        <v>1610</v>
      </c>
      <c r="O1182" s="3" t="s">
        <v>1693</v>
      </c>
      <c r="P1182" s="3" t="s">
        <v>4517</v>
      </c>
      <c r="Q1182" s="15" t="s">
        <v>3174</v>
      </c>
    </row>
    <row r="1183" spans="13:17" x14ac:dyDescent="0.25">
      <c r="M1183" s="3" t="s">
        <v>635</v>
      </c>
      <c r="N1183" s="3" t="s">
        <v>1651</v>
      </c>
      <c r="O1183" s="3" t="s">
        <v>1693</v>
      </c>
      <c r="P1183" s="3" t="s">
        <v>4518</v>
      </c>
      <c r="Q1183" s="15" t="s">
        <v>3174</v>
      </c>
    </row>
    <row r="1184" spans="13:17" x14ac:dyDescent="0.25">
      <c r="M1184" s="3" t="s">
        <v>635</v>
      </c>
      <c r="N1184" s="3" t="s">
        <v>1610</v>
      </c>
      <c r="O1184" s="3" t="s">
        <v>1667</v>
      </c>
      <c r="P1184" s="3" t="s">
        <v>4519</v>
      </c>
      <c r="Q1184" s="15" t="s">
        <v>3175</v>
      </c>
    </row>
    <row r="1185" spans="13:17" x14ac:dyDescent="0.25">
      <c r="M1185" s="3" t="s">
        <v>635</v>
      </c>
      <c r="N1185" s="3" t="s">
        <v>1651</v>
      </c>
      <c r="O1185" s="3" t="s">
        <v>1667</v>
      </c>
      <c r="P1185" s="3" t="s">
        <v>4520</v>
      </c>
      <c r="Q1185" s="15" t="s">
        <v>3175</v>
      </c>
    </row>
    <row r="1186" spans="13:17" x14ac:dyDescent="0.25">
      <c r="M1186" s="3" t="s">
        <v>635</v>
      </c>
      <c r="N1186" s="3" t="s">
        <v>1610</v>
      </c>
      <c r="O1186" s="3" t="s">
        <v>1943</v>
      </c>
      <c r="P1186" s="3" t="s">
        <v>4521</v>
      </c>
      <c r="Q1186" s="15" t="s">
        <v>3176</v>
      </c>
    </row>
    <row r="1187" spans="13:17" x14ac:dyDescent="0.25">
      <c r="M1187" s="3" t="s">
        <v>635</v>
      </c>
      <c r="N1187" s="3" t="s">
        <v>1651</v>
      </c>
      <c r="O1187" s="3" t="s">
        <v>1943</v>
      </c>
      <c r="P1187" s="3" t="s">
        <v>4522</v>
      </c>
      <c r="Q1187" s="15" t="s">
        <v>3176</v>
      </c>
    </row>
    <row r="1188" spans="13:17" x14ac:dyDescent="0.25">
      <c r="M1188" s="3" t="s">
        <v>635</v>
      </c>
      <c r="N1188" s="3" t="s">
        <v>1610</v>
      </c>
      <c r="O1188" s="3" t="s">
        <v>1622</v>
      </c>
      <c r="P1188" s="3" t="s">
        <v>4523</v>
      </c>
      <c r="Q1188" s="15" t="s">
        <v>3177</v>
      </c>
    </row>
    <row r="1189" spans="13:17" x14ac:dyDescent="0.25">
      <c r="M1189" s="3" t="s">
        <v>635</v>
      </c>
      <c r="N1189" s="3" t="s">
        <v>1651</v>
      </c>
      <c r="O1189" s="3" t="s">
        <v>1622</v>
      </c>
      <c r="P1189" s="3" t="s">
        <v>4524</v>
      </c>
      <c r="Q1189" s="15" t="s">
        <v>3177</v>
      </c>
    </row>
    <row r="1190" spans="13:17" x14ac:dyDescent="0.25">
      <c r="M1190" s="3" t="s">
        <v>635</v>
      </c>
      <c r="N1190" s="3" t="s">
        <v>1610</v>
      </c>
      <c r="O1190" s="3" t="s">
        <v>1871</v>
      </c>
      <c r="P1190" s="3" t="s">
        <v>4525</v>
      </c>
      <c r="Q1190" s="15" t="s">
        <v>3178</v>
      </c>
    </row>
    <row r="1191" spans="13:17" x14ac:dyDescent="0.25">
      <c r="M1191" s="3" t="s">
        <v>635</v>
      </c>
      <c r="N1191" s="3" t="s">
        <v>1651</v>
      </c>
      <c r="O1191" s="3" t="s">
        <v>1871</v>
      </c>
      <c r="P1191" s="3" t="s">
        <v>4526</v>
      </c>
      <c r="Q1191" s="15" t="s">
        <v>3178</v>
      </c>
    </row>
    <row r="1192" spans="13:17" x14ac:dyDescent="0.25">
      <c r="M1192" s="3" t="s">
        <v>635</v>
      </c>
      <c r="N1192" s="3" t="s">
        <v>1610</v>
      </c>
      <c r="O1192" s="3" t="s">
        <v>1699</v>
      </c>
      <c r="P1192" s="3" t="s">
        <v>4527</v>
      </c>
      <c r="Q1192" s="15" t="s">
        <v>3179</v>
      </c>
    </row>
    <row r="1193" spans="13:17" x14ac:dyDescent="0.25">
      <c r="M1193" s="3" t="s">
        <v>635</v>
      </c>
      <c r="N1193" s="3" t="s">
        <v>1651</v>
      </c>
      <c r="O1193" s="3" t="s">
        <v>1699</v>
      </c>
      <c r="P1193" s="3" t="s">
        <v>4528</v>
      </c>
      <c r="Q1193" s="15" t="s">
        <v>3179</v>
      </c>
    </row>
    <row r="1194" spans="13:17" x14ac:dyDescent="0.25">
      <c r="M1194" s="3" t="s">
        <v>635</v>
      </c>
      <c r="N1194" s="3" t="s">
        <v>1610</v>
      </c>
      <c r="O1194" s="3" t="s">
        <v>1907</v>
      </c>
      <c r="P1194" s="3" t="s">
        <v>4529</v>
      </c>
      <c r="Q1194" s="15" t="s">
        <v>3180</v>
      </c>
    </row>
    <row r="1195" spans="13:17" x14ac:dyDescent="0.25">
      <c r="M1195" s="3" t="s">
        <v>635</v>
      </c>
      <c r="N1195" s="3" t="s">
        <v>1651</v>
      </c>
      <c r="O1195" s="3" t="s">
        <v>1907</v>
      </c>
      <c r="P1195" s="3" t="s">
        <v>4530</v>
      </c>
      <c r="Q1195" s="15" t="s">
        <v>3180</v>
      </c>
    </row>
    <row r="1196" spans="13:17" x14ac:dyDescent="0.25">
      <c r="M1196" s="3" t="s">
        <v>635</v>
      </c>
      <c r="N1196" s="3" t="s">
        <v>1610</v>
      </c>
      <c r="O1196" s="3" t="s">
        <v>1953</v>
      </c>
      <c r="P1196" s="3" t="s">
        <v>4531</v>
      </c>
      <c r="Q1196" s="15" t="s">
        <v>3181</v>
      </c>
    </row>
    <row r="1197" spans="13:17" x14ac:dyDescent="0.25">
      <c r="M1197" s="3" t="s">
        <v>635</v>
      </c>
      <c r="N1197" s="3" t="s">
        <v>1651</v>
      </c>
      <c r="O1197" s="3" t="s">
        <v>1953</v>
      </c>
      <c r="P1197" s="3" t="s">
        <v>4532</v>
      </c>
      <c r="Q1197" s="15" t="s">
        <v>3181</v>
      </c>
    </row>
    <row r="1198" spans="13:17" x14ac:dyDescent="0.25">
      <c r="M1198" s="3" t="s">
        <v>635</v>
      </c>
      <c r="N1198" s="3" t="s">
        <v>1610</v>
      </c>
      <c r="O1198" s="3" t="s">
        <v>1700</v>
      </c>
      <c r="P1198" s="3" t="s">
        <v>4533</v>
      </c>
      <c r="Q1198" s="15" t="s">
        <v>3182</v>
      </c>
    </row>
    <row r="1199" spans="13:17" x14ac:dyDescent="0.25">
      <c r="M1199" s="3" t="s">
        <v>635</v>
      </c>
      <c r="N1199" s="3" t="s">
        <v>1651</v>
      </c>
      <c r="O1199" s="3" t="s">
        <v>1700</v>
      </c>
      <c r="P1199" s="3" t="s">
        <v>4534</v>
      </c>
      <c r="Q1199" s="15" t="s">
        <v>3182</v>
      </c>
    </row>
    <row r="1200" spans="13:17" x14ac:dyDescent="0.25">
      <c r="M1200" s="3" t="s">
        <v>635</v>
      </c>
      <c r="N1200" s="3" t="s">
        <v>1610</v>
      </c>
      <c r="O1200" s="3" t="s">
        <v>1780</v>
      </c>
      <c r="P1200" s="3" t="s">
        <v>4535</v>
      </c>
      <c r="Q1200" s="15" t="s">
        <v>3183</v>
      </c>
    </row>
    <row r="1201" spans="13:17" x14ac:dyDescent="0.25">
      <c r="M1201" s="3" t="s">
        <v>635</v>
      </c>
      <c r="N1201" s="3" t="s">
        <v>1651</v>
      </c>
      <c r="O1201" s="3" t="s">
        <v>1780</v>
      </c>
      <c r="P1201" s="3" t="s">
        <v>4536</v>
      </c>
      <c r="Q1201" s="15" t="s">
        <v>3183</v>
      </c>
    </row>
    <row r="1202" spans="13:17" x14ac:dyDescent="0.25">
      <c r="M1202" s="3" t="s">
        <v>635</v>
      </c>
      <c r="N1202" s="3" t="s">
        <v>1610</v>
      </c>
      <c r="O1202" s="3" t="s">
        <v>1804</v>
      </c>
      <c r="P1202" s="3" t="s">
        <v>4537</v>
      </c>
      <c r="Q1202" s="15" t="s">
        <v>3184</v>
      </c>
    </row>
    <row r="1203" spans="13:17" x14ac:dyDescent="0.25">
      <c r="M1203" s="3" t="s">
        <v>635</v>
      </c>
      <c r="N1203" s="3" t="s">
        <v>1651</v>
      </c>
      <c r="O1203" s="3" t="s">
        <v>1804</v>
      </c>
      <c r="P1203" s="3" t="s">
        <v>4538</v>
      </c>
      <c r="Q1203" s="15" t="s">
        <v>3184</v>
      </c>
    </row>
    <row r="1204" spans="13:17" x14ac:dyDescent="0.25">
      <c r="M1204" s="3" t="s">
        <v>635</v>
      </c>
      <c r="N1204" s="3" t="s">
        <v>1610</v>
      </c>
      <c r="O1204" s="3" t="s">
        <v>1966</v>
      </c>
      <c r="P1204" s="3" t="s">
        <v>4539</v>
      </c>
      <c r="Q1204" s="15" t="s">
        <v>3185</v>
      </c>
    </row>
    <row r="1205" spans="13:17" x14ac:dyDescent="0.25">
      <c r="M1205" s="3" t="s">
        <v>635</v>
      </c>
      <c r="N1205" s="3" t="s">
        <v>1651</v>
      </c>
      <c r="O1205" s="3" t="s">
        <v>1966</v>
      </c>
      <c r="P1205" s="3" t="s">
        <v>4540</v>
      </c>
      <c r="Q1205" s="15" t="s">
        <v>3185</v>
      </c>
    </row>
    <row r="1206" spans="13:17" x14ac:dyDescent="0.25">
      <c r="M1206" s="3" t="s">
        <v>635</v>
      </c>
      <c r="N1206" s="3" t="s">
        <v>1610</v>
      </c>
      <c r="O1206" s="3" t="s">
        <v>1634</v>
      </c>
      <c r="P1206" s="3" t="s">
        <v>4541</v>
      </c>
      <c r="Q1206" s="15" t="s">
        <v>3186</v>
      </c>
    </row>
    <row r="1207" spans="13:17" x14ac:dyDescent="0.25">
      <c r="M1207" s="3" t="s">
        <v>635</v>
      </c>
      <c r="N1207" s="3" t="s">
        <v>1651</v>
      </c>
      <c r="O1207" s="3" t="s">
        <v>1634</v>
      </c>
      <c r="P1207" s="3" t="s">
        <v>4542</v>
      </c>
      <c r="Q1207" s="15" t="s">
        <v>3186</v>
      </c>
    </row>
    <row r="1208" spans="13:17" x14ac:dyDescent="0.25">
      <c r="M1208" s="3" t="s">
        <v>635</v>
      </c>
      <c r="N1208" s="3" t="s">
        <v>1610</v>
      </c>
      <c r="O1208" s="3" t="s">
        <v>2004</v>
      </c>
      <c r="P1208" s="3" t="s">
        <v>4543</v>
      </c>
      <c r="Q1208" s="15" t="s">
        <v>3187</v>
      </c>
    </row>
    <row r="1209" spans="13:17" x14ac:dyDescent="0.25">
      <c r="M1209" s="3" t="s">
        <v>635</v>
      </c>
      <c r="N1209" s="3" t="s">
        <v>1651</v>
      </c>
      <c r="O1209" s="3" t="s">
        <v>2004</v>
      </c>
      <c r="P1209" s="3" t="s">
        <v>4544</v>
      </c>
      <c r="Q1209" s="15" t="s">
        <v>3187</v>
      </c>
    </row>
    <row r="1210" spans="13:17" x14ac:dyDescent="0.25">
      <c r="M1210" s="3" t="s">
        <v>635</v>
      </c>
      <c r="N1210" s="3" t="s">
        <v>1610</v>
      </c>
      <c r="O1210" s="3" t="s">
        <v>1719</v>
      </c>
      <c r="P1210" s="3" t="s">
        <v>4545</v>
      </c>
      <c r="Q1210" s="15" t="s">
        <v>3188</v>
      </c>
    </row>
    <row r="1211" spans="13:17" x14ac:dyDescent="0.25">
      <c r="M1211" s="3" t="s">
        <v>635</v>
      </c>
      <c r="N1211" s="3" t="s">
        <v>1651</v>
      </c>
      <c r="O1211" s="3" t="s">
        <v>1719</v>
      </c>
      <c r="P1211" s="3" t="s">
        <v>4546</v>
      </c>
      <c r="Q1211" s="15" t="s">
        <v>3188</v>
      </c>
    </row>
    <row r="1212" spans="13:17" x14ac:dyDescent="0.25">
      <c r="M1212" s="3" t="s">
        <v>635</v>
      </c>
      <c r="N1212" s="3" t="s">
        <v>1610</v>
      </c>
      <c r="O1212" s="3" t="s">
        <v>1997</v>
      </c>
      <c r="P1212" s="3" t="s">
        <v>4547</v>
      </c>
      <c r="Q1212" s="15" t="s">
        <v>3189</v>
      </c>
    </row>
    <row r="1213" spans="13:17" x14ac:dyDescent="0.25">
      <c r="M1213" s="3" t="s">
        <v>635</v>
      </c>
      <c r="N1213" s="3" t="s">
        <v>1651</v>
      </c>
      <c r="O1213" s="3" t="s">
        <v>1997</v>
      </c>
      <c r="P1213" s="3" t="s">
        <v>4548</v>
      </c>
      <c r="Q1213" s="15" t="s">
        <v>3189</v>
      </c>
    </row>
    <row r="1214" spans="13:17" x14ac:dyDescent="0.25">
      <c r="M1214" s="3" t="s">
        <v>635</v>
      </c>
      <c r="N1214" s="3" t="s">
        <v>1610</v>
      </c>
      <c r="O1214" s="3" t="s">
        <v>1954</v>
      </c>
      <c r="P1214" s="3" t="s">
        <v>4549</v>
      </c>
      <c r="Q1214" s="15" t="s">
        <v>3190</v>
      </c>
    </row>
    <row r="1215" spans="13:17" x14ac:dyDescent="0.25">
      <c r="M1215" s="3" t="s">
        <v>635</v>
      </c>
      <c r="N1215" s="3" t="s">
        <v>1651</v>
      </c>
      <c r="O1215" s="3" t="s">
        <v>1954</v>
      </c>
      <c r="P1215" s="3" t="s">
        <v>4550</v>
      </c>
      <c r="Q1215" s="15" t="s">
        <v>3190</v>
      </c>
    </row>
    <row r="1216" spans="13:17" x14ac:dyDescent="0.25">
      <c r="M1216" s="3" t="s">
        <v>635</v>
      </c>
      <c r="N1216" s="3" t="s">
        <v>1610</v>
      </c>
      <c r="O1216" s="3" t="s">
        <v>1851</v>
      </c>
      <c r="P1216" s="3" t="s">
        <v>4551</v>
      </c>
      <c r="Q1216" s="15" t="s">
        <v>3191</v>
      </c>
    </row>
    <row r="1217" spans="13:17" x14ac:dyDescent="0.25">
      <c r="M1217" s="3" t="s">
        <v>635</v>
      </c>
      <c r="N1217" s="3" t="s">
        <v>1651</v>
      </c>
      <c r="O1217" s="3" t="s">
        <v>1851</v>
      </c>
      <c r="P1217" s="3" t="s">
        <v>4552</v>
      </c>
      <c r="Q1217" s="15" t="s">
        <v>3191</v>
      </c>
    </row>
    <row r="1218" spans="13:17" x14ac:dyDescent="0.25">
      <c r="M1218" s="3" t="s">
        <v>635</v>
      </c>
      <c r="N1218" s="3" t="s">
        <v>1610</v>
      </c>
      <c r="O1218" s="3" t="s">
        <v>1627</v>
      </c>
      <c r="P1218" s="3" t="s">
        <v>4553</v>
      </c>
      <c r="Q1218" s="15" t="s">
        <v>3192</v>
      </c>
    </row>
    <row r="1219" spans="13:17" x14ac:dyDescent="0.25">
      <c r="M1219" s="3" t="s">
        <v>635</v>
      </c>
      <c r="N1219" s="3" t="s">
        <v>1651</v>
      </c>
      <c r="O1219" s="3" t="s">
        <v>1627</v>
      </c>
      <c r="P1219" s="3" t="s">
        <v>4554</v>
      </c>
      <c r="Q1219" s="15" t="s">
        <v>3192</v>
      </c>
    </row>
    <row r="1220" spans="13:17" x14ac:dyDescent="0.25">
      <c r="M1220" s="3" t="s">
        <v>635</v>
      </c>
      <c r="N1220" s="3" t="s">
        <v>1610</v>
      </c>
      <c r="O1220" s="3" t="s">
        <v>1924</v>
      </c>
      <c r="P1220" s="3" t="s">
        <v>4555</v>
      </c>
      <c r="Q1220" s="15" t="s">
        <v>3193</v>
      </c>
    </row>
    <row r="1221" spans="13:17" x14ac:dyDescent="0.25">
      <c r="M1221" s="3" t="s">
        <v>635</v>
      </c>
      <c r="N1221" s="3" t="s">
        <v>1651</v>
      </c>
      <c r="O1221" s="3" t="s">
        <v>1924</v>
      </c>
      <c r="P1221" s="3" t="s">
        <v>4556</v>
      </c>
      <c r="Q1221" s="15" t="s">
        <v>3193</v>
      </c>
    </row>
    <row r="1222" spans="13:17" x14ac:dyDescent="0.25">
      <c r="M1222" s="3" t="s">
        <v>635</v>
      </c>
      <c r="N1222" s="3" t="s">
        <v>1610</v>
      </c>
      <c r="O1222" s="3" t="s">
        <v>1675</v>
      </c>
      <c r="P1222" s="3" t="s">
        <v>4557</v>
      </c>
      <c r="Q1222" s="15" t="s">
        <v>3194</v>
      </c>
    </row>
    <row r="1223" spans="13:17" x14ac:dyDescent="0.25">
      <c r="M1223" s="3" t="s">
        <v>635</v>
      </c>
      <c r="N1223" s="3" t="s">
        <v>1651</v>
      </c>
      <c r="O1223" s="3" t="s">
        <v>1675</v>
      </c>
      <c r="P1223" s="3" t="s">
        <v>4558</v>
      </c>
      <c r="Q1223" s="15" t="s">
        <v>3194</v>
      </c>
    </row>
    <row r="1224" spans="13:17" x14ac:dyDescent="0.25">
      <c r="M1224" s="3" t="s">
        <v>635</v>
      </c>
      <c r="N1224" s="3" t="s">
        <v>1610</v>
      </c>
      <c r="O1224" s="3" t="s">
        <v>1616</v>
      </c>
      <c r="P1224" s="3" t="s">
        <v>4559</v>
      </c>
      <c r="Q1224" s="15" t="s">
        <v>3195</v>
      </c>
    </row>
    <row r="1225" spans="13:17" x14ac:dyDescent="0.25">
      <c r="M1225" s="3" t="s">
        <v>635</v>
      </c>
      <c r="N1225" s="3" t="s">
        <v>1651</v>
      </c>
      <c r="O1225" s="3" t="s">
        <v>1616</v>
      </c>
      <c r="P1225" s="3" t="s">
        <v>4560</v>
      </c>
      <c r="Q1225" s="15" t="s">
        <v>3195</v>
      </c>
    </row>
    <row r="1226" spans="13:17" x14ac:dyDescent="0.25">
      <c r="M1226" s="3" t="s">
        <v>635</v>
      </c>
      <c r="N1226" s="3" t="s">
        <v>1610</v>
      </c>
      <c r="O1226" s="3" t="s">
        <v>1935</v>
      </c>
      <c r="P1226" s="3" t="s">
        <v>4561</v>
      </c>
      <c r="Q1226" s="15" t="s">
        <v>3196</v>
      </c>
    </row>
    <row r="1227" spans="13:17" x14ac:dyDescent="0.25">
      <c r="M1227" s="3" t="s">
        <v>635</v>
      </c>
      <c r="N1227" s="3" t="s">
        <v>1651</v>
      </c>
      <c r="O1227" s="3" t="s">
        <v>1935</v>
      </c>
      <c r="P1227" s="3" t="s">
        <v>4562</v>
      </c>
      <c r="Q1227" s="15" t="s">
        <v>3196</v>
      </c>
    </row>
    <row r="1228" spans="13:17" x14ac:dyDescent="0.25">
      <c r="M1228" s="3" t="s">
        <v>635</v>
      </c>
      <c r="N1228" s="3" t="s">
        <v>1610</v>
      </c>
      <c r="O1228" s="3" t="s">
        <v>1635</v>
      </c>
      <c r="P1228" s="3" t="s">
        <v>4563</v>
      </c>
      <c r="Q1228" s="15" t="s">
        <v>3197</v>
      </c>
    </row>
    <row r="1229" spans="13:17" x14ac:dyDescent="0.25">
      <c r="M1229" s="3" t="s">
        <v>635</v>
      </c>
      <c r="N1229" s="3" t="s">
        <v>1651</v>
      </c>
      <c r="O1229" s="3" t="s">
        <v>1635</v>
      </c>
      <c r="P1229" s="3" t="s">
        <v>4564</v>
      </c>
      <c r="Q1229" s="15" t="s">
        <v>3197</v>
      </c>
    </row>
    <row r="1230" spans="13:17" x14ac:dyDescent="0.25">
      <c r="M1230" s="3" t="s">
        <v>635</v>
      </c>
      <c r="N1230" s="3" t="s">
        <v>1610</v>
      </c>
      <c r="O1230" s="3" t="s">
        <v>1939</v>
      </c>
      <c r="P1230" s="3" t="s">
        <v>4565</v>
      </c>
      <c r="Q1230" s="15" t="s">
        <v>3198</v>
      </c>
    </row>
    <row r="1231" spans="13:17" x14ac:dyDescent="0.25">
      <c r="M1231" s="3" t="s">
        <v>635</v>
      </c>
      <c r="N1231" s="3" t="s">
        <v>1651</v>
      </c>
      <c r="O1231" s="3" t="s">
        <v>1939</v>
      </c>
      <c r="P1231" s="3" t="s">
        <v>4566</v>
      </c>
      <c r="Q1231" s="15" t="s">
        <v>3198</v>
      </c>
    </row>
    <row r="1232" spans="13:17" x14ac:dyDescent="0.25">
      <c r="M1232" s="3" t="s">
        <v>635</v>
      </c>
      <c r="N1232" s="3" t="s">
        <v>1610</v>
      </c>
      <c r="O1232" s="3" t="s">
        <v>1636</v>
      </c>
      <c r="P1232" s="3" t="s">
        <v>4567</v>
      </c>
      <c r="Q1232" s="15" t="s">
        <v>3199</v>
      </c>
    </row>
    <row r="1233" spans="13:17" x14ac:dyDescent="0.25">
      <c r="M1233" s="3" t="s">
        <v>635</v>
      </c>
      <c r="N1233" s="3" t="s">
        <v>1651</v>
      </c>
      <c r="O1233" s="3" t="s">
        <v>1636</v>
      </c>
      <c r="P1233" s="3" t="s">
        <v>4568</v>
      </c>
      <c r="Q1233" s="15" t="s">
        <v>3199</v>
      </c>
    </row>
    <row r="1234" spans="13:17" x14ac:dyDescent="0.25">
      <c r="M1234" s="3" t="s">
        <v>635</v>
      </c>
      <c r="N1234" s="3" t="s">
        <v>1610</v>
      </c>
      <c r="O1234" s="3" t="s">
        <v>1684</v>
      </c>
      <c r="P1234" s="3" t="s">
        <v>4569</v>
      </c>
      <c r="Q1234" s="15" t="s">
        <v>3200</v>
      </c>
    </row>
    <row r="1235" spans="13:17" x14ac:dyDescent="0.25">
      <c r="M1235" s="3" t="s">
        <v>635</v>
      </c>
      <c r="N1235" s="3" t="s">
        <v>1651</v>
      </c>
      <c r="O1235" s="3" t="s">
        <v>1684</v>
      </c>
      <c r="P1235" s="3" t="s">
        <v>4570</v>
      </c>
      <c r="Q1235" s="15" t="s">
        <v>3200</v>
      </c>
    </row>
    <row r="1236" spans="13:17" x14ac:dyDescent="0.25">
      <c r="M1236" s="3" t="s">
        <v>635</v>
      </c>
      <c r="N1236" s="3" t="s">
        <v>1610</v>
      </c>
      <c r="O1236" s="3" t="s">
        <v>1695</v>
      </c>
      <c r="P1236" s="3" t="s">
        <v>4571</v>
      </c>
      <c r="Q1236" s="15" t="s">
        <v>3201</v>
      </c>
    </row>
    <row r="1237" spans="13:17" x14ac:dyDescent="0.25">
      <c r="M1237" s="3" t="s">
        <v>635</v>
      </c>
      <c r="N1237" s="3" t="s">
        <v>1651</v>
      </c>
      <c r="O1237" s="3" t="s">
        <v>1695</v>
      </c>
      <c r="P1237" s="3" t="s">
        <v>4572</v>
      </c>
      <c r="Q1237" s="15" t="s">
        <v>3201</v>
      </c>
    </row>
    <row r="1238" spans="13:17" x14ac:dyDescent="0.25">
      <c r="M1238" s="3" t="s">
        <v>635</v>
      </c>
      <c r="N1238" s="3" t="s">
        <v>1610</v>
      </c>
      <c r="O1238" s="3" t="s">
        <v>1718</v>
      </c>
      <c r="P1238" s="3" t="s">
        <v>4573</v>
      </c>
      <c r="Q1238" s="15" t="s">
        <v>3202</v>
      </c>
    </row>
    <row r="1239" spans="13:17" x14ac:dyDescent="0.25">
      <c r="M1239" s="3" t="s">
        <v>635</v>
      </c>
      <c r="N1239" s="3" t="s">
        <v>1651</v>
      </c>
      <c r="O1239" s="3" t="s">
        <v>1718</v>
      </c>
      <c r="P1239" s="3" t="s">
        <v>4574</v>
      </c>
      <c r="Q1239" s="15" t="s">
        <v>3202</v>
      </c>
    </row>
    <row r="1240" spans="13:17" x14ac:dyDescent="0.25">
      <c r="M1240" s="3" t="s">
        <v>635</v>
      </c>
      <c r="N1240" s="3" t="s">
        <v>1610</v>
      </c>
      <c r="O1240" s="3" t="s">
        <v>1918</v>
      </c>
      <c r="P1240" s="3" t="s">
        <v>4575</v>
      </c>
      <c r="Q1240" s="15" t="s">
        <v>3203</v>
      </c>
    </row>
    <row r="1241" spans="13:17" x14ac:dyDescent="0.25">
      <c r="M1241" s="3" t="s">
        <v>635</v>
      </c>
      <c r="N1241" s="3" t="s">
        <v>1651</v>
      </c>
      <c r="O1241" s="3" t="s">
        <v>1918</v>
      </c>
      <c r="P1241" s="3" t="s">
        <v>4576</v>
      </c>
      <c r="Q1241" s="15" t="s">
        <v>3203</v>
      </c>
    </row>
    <row r="1242" spans="13:17" x14ac:dyDescent="0.25">
      <c r="M1242" s="3" t="s">
        <v>635</v>
      </c>
      <c r="N1242" s="3" t="s">
        <v>1610</v>
      </c>
      <c r="O1242" s="3" t="s">
        <v>1901</v>
      </c>
      <c r="P1242" s="3" t="s">
        <v>4577</v>
      </c>
      <c r="Q1242" s="15" t="s">
        <v>3204</v>
      </c>
    </row>
    <row r="1243" spans="13:17" x14ac:dyDescent="0.25">
      <c r="M1243" s="3" t="s">
        <v>635</v>
      </c>
      <c r="N1243" s="3" t="s">
        <v>1651</v>
      </c>
      <c r="O1243" s="3" t="s">
        <v>1901</v>
      </c>
      <c r="P1243" s="3" t="s">
        <v>4578</v>
      </c>
      <c r="Q1243" s="15" t="s">
        <v>3204</v>
      </c>
    </row>
    <row r="1244" spans="13:17" x14ac:dyDescent="0.25">
      <c r="M1244" s="3" t="s">
        <v>635</v>
      </c>
      <c r="N1244" s="3" t="s">
        <v>1610</v>
      </c>
      <c r="O1244" s="3" t="s">
        <v>1847</v>
      </c>
      <c r="P1244" s="3" t="s">
        <v>4579</v>
      </c>
      <c r="Q1244" s="15" t="s">
        <v>3205</v>
      </c>
    </row>
    <row r="1245" spans="13:17" x14ac:dyDescent="0.25">
      <c r="M1245" s="3" t="s">
        <v>635</v>
      </c>
      <c r="N1245" s="3" t="s">
        <v>1651</v>
      </c>
      <c r="O1245" s="3" t="s">
        <v>1847</v>
      </c>
      <c r="P1245" s="3" t="s">
        <v>4580</v>
      </c>
      <c r="Q1245" s="15" t="s">
        <v>3205</v>
      </c>
    </row>
    <row r="1246" spans="13:17" x14ac:dyDescent="0.25">
      <c r="M1246" s="3" t="s">
        <v>635</v>
      </c>
      <c r="N1246" s="3" t="s">
        <v>1610</v>
      </c>
      <c r="O1246" s="3" t="s">
        <v>1840</v>
      </c>
      <c r="P1246" s="3" t="s">
        <v>4581</v>
      </c>
      <c r="Q1246" s="15" t="s">
        <v>3206</v>
      </c>
    </row>
    <row r="1247" spans="13:17" x14ac:dyDescent="0.25">
      <c r="M1247" s="3" t="s">
        <v>635</v>
      </c>
      <c r="N1247" s="3" t="s">
        <v>1651</v>
      </c>
      <c r="O1247" s="3" t="s">
        <v>1840</v>
      </c>
      <c r="P1247" s="3" t="s">
        <v>4582</v>
      </c>
      <c r="Q1247" s="15" t="s">
        <v>3206</v>
      </c>
    </row>
    <row r="1248" spans="13:17" x14ac:dyDescent="0.25">
      <c r="M1248" s="3" t="s">
        <v>635</v>
      </c>
      <c r="N1248" s="3" t="s">
        <v>1610</v>
      </c>
      <c r="O1248" s="3" t="s">
        <v>1838</v>
      </c>
      <c r="P1248" s="3" t="s">
        <v>4583</v>
      </c>
      <c r="Q1248" s="15" t="s">
        <v>3207</v>
      </c>
    </row>
    <row r="1249" spans="13:17" x14ac:dyDescent="0.25">
      <c r="M1249" s="3" t="s">
        <v>635</v>
      </c>
      <c r="N1249" s="3" t="s">
        <v>1651</v>
      </c>
      <c r="O1249" s="3" t="s">
        <v>1838</v>
      </c>
      <c r="P1249" s="3" t="s">
        <v>4584</v>
      </c>
      <c r="Q1249" s="15" t="s">
        <v>3207</v>
      </c>
    </row>
    <row r="1250" spans="13:17" x14ac:dyDescent="0.25">
      <c r="M1250" s="3" t="s">
        <v>635</v>
      </c>
      <c r="N1250" s="3" t="s">
        <v>1610</v>
      </c>
      <c r="O1250" s="3" t="s">
        <v>1952</v>
      </c>
      <c r="P1250" s="3" t="s">
        <v>4585</v>
      </c>
      <c r="Q1250" s="15" t="s">
        <v>3208</v>
      </c>
    </row>
    <row r="1251" spans="13:17" x14ac:dyDescent="0.25">
      <c r="M1251" s="3" t="s">
        <v>635</v>
      </c>
      <c r="N1251" s="3" t="s">
        <v>1651</v>
      </c>
      <c r="O1251" s="3" t="s">
        <v>1952</v>
      </c>
      <c r="P1251" s="3" t="s">
        <v>4586</v>
      </c>
      <c r="Q1251" s="15" t="s">
        <v>3208</v>
      </c>
    </row>
    <row r="1252" spans="13:17" x14ac:dyDescent="0.25">
      <c r="M1252" s="3" t="s">
        <v>635</v>
      </c>
      <c r="N1252" s="3" t="s">
        <v>1610</v>
      </c>
      <c r="O1252" s="3" t="s">
        <v>1961</v>
      </c>
      <c r="P1252" s="3" t="s">
        <v>4587</v>
      </c>
      <c r="Q1252" s="15" t="s">
        <v>3209</v>
      </c>
    </row>
    <row r="1253" spans="13:17" x14ac:dyDescent="0.25">
      <c r="M1253" s="3" t="s">
        <v>635</v>
      </c>
      <c r="N1253" s="3" t="s">
        <v>1651</v>
      </c>
      <c r="O1253" s="3" t="s">
        <v>1961</v>
      </c>
      <c r="P1253" s="3" t="s">
        <v>4588</v>
      </c>
      <c r="Q1253" s="15" t="s">
        <v>3209</v>
      </c>
    </row>
    <row r="1254" spans="13:17" x14ac:dyDescent="0.25">
      <c r="M1254" s="3" t="s">
        <v>635</v>
      </c>
      <c r="N1254" s="3" t="s">
        <v>1610</v>
      </c>
      <c r="O1254" s="3" t="s">
        <v>2059</v>
      </c>
      <c r="P1254" s="3" t="s">
        <v>4589</v>
      </c>
      <c r="Q1254" s="15" t="s">
        <v>3210</v>
      </c>
    </row>
    <row r="1255" spans="13:17" x14ac:dyDescent="0.25">
      <c r="M1255" s="3" t="s">
        <v>635</v>
      </c>
      <c r="N1255" s="3" t="s">
        <v>1651</v>
      </c>
      <c r="O1255" s="3" t="s">
        <v>2059</v>
      </c>
      <c r="P1255" s="3" t="s">
        <v>4590</v>
      </c>
      <c r="Q1255" s="15" t="s">
        <v>3210</v>
      </c>
    </row>
    <row r="1256" spans="13:17" x14ac:dyDescent="0.25">
      <c r="M1256" s="3" t="s">
        <v>635</v>
      </c>
      <c r="N1256" s="3" t="s">
        <v>1610</v>
      </c>
      <c r="O1256" s="3" t="s">
        <v>1958</v>
      </c>
      <c r="P1256" s="3" t="s">
        <v>4591</v>
      </c>
      <c r="Q1256" s="15" t="s">
        <v>3211</v>
      </c>
    </row>
    <row r="1257" spans="13:17" x14ac:dyDescent="0.25">
      <c r="M1257" s="3" t="s">
        <v>635</v>
      </c>
      <c r="N1257" s="3" t="s">
        <v>1651</v>
      </c>
      <c r="O1257" s="3" t="s">
        <v>1958</v>
      </c>
      <c r="P1257" s="3" t="s">
        <v>4592</v>
      </c>
      <c r="Q1257" s="15" t="s">
        <v>3211</v>
      </c>
    </row>
    <row r="1258" spans="13:17" x14ac:dyDescent="0.25">
      <c r="M1258" s="3" t="s">
        <v>635</v>
      </c>
      <c r="N1258" s="3" t="s">
        <v>1610</v>
      </c>
      <c r="O1258" s="3" t="s">
        <v>1817</v>
      </c>
      <c r="P1258" s="3" t="s">
        <v>4593</v>
      </c>
      <c r="Q1258" s="15" t="s">
        <v>3212</v>
      </c>
    </row>
    <row r="1259" spans="13:17" x14ac:dyDescent="0.25">
      <c r="M1259" s="3" t="s">
        <v>635</v>
      </c>
      <c r="N1259" s="3" t="s">
        <v>1651</v>
      </c>
      <c r="O1259" s="3" t="s">
        <v>1817</v>
      </c>
      <c r="P1259" s="3" t="s">
        <v>4594</v>
      </c>
      <c r="Q1259" s="15" t="s">
        <v>3212</v>
      </c>
    </row>
    <row r="1260" spans="13:17" x14ac:dyDescent="0.25">
      <c r="M1260" s="3" t="s">
        <v>635</v>
      </c>
      <c r="N1260" s="3" t="s">
        <v>1610</v>
      </c>
      <c r="O1260" s="3" t="s">
        <v>2092</v>
      </c>
      <c r="P1260" s="3" t="s">
        <v>4595</v>
      </c>
      <c r="Q1260" s="15" t="s">
        <v>3213</v>
      </c>
    </row>
    <row r="1261" spans="13:17" x14ac:dyDescent="0.25">
      <c r="M1261" s="3" t="s">
        <v>635</v>
      </c>
      <c r="N1261" s="3" t="s">
        <v>1651</v>
      </c>
      <c r="O1261" s="3" t="s">
        <v>2092</v>
      </c>
      <c r="P1261" s="3" t="s">
        <v>4596</v>
      </c>
      <c r="Q1261" s="15" t="s">
        <v>3213</v>
      </c>
    </row>
    <row r="1262" spans="13:17" x14ac:dyDescent="0.25">
      <c r="M1262" s="3" t="s">
        <v>635</v>
      </c>
      <c r="N1262" s="3" t="s">
        <v>1610</v>
      </c>
      <c r="O1262" s="3" t="s">
        <v>1705</v>
      </c>
      <c r="P1262" s="3" t="s">
        <v>4597</v>
      </c>
      <c r="Q1262" s="15" t="s">
        <v>3214</v>
      </c>
    </row>
    <row r="1263" spans="13:17" x14ac:dyDescent="0.25">
      <c r="M1263" s="3" t="s">
        <v>635</v>
      </c>
      <c r="N1263" s="3" t="s">
        <v>1651</v>
      </c>
      <c r="O1263" s="3" t="s">
        <v>1705</v>
      </c>
      <c r="P1263" s="3" t="s">
        <v>4598</v>
      </c>
      <c r="Q1263" s="15" t="s">
        <v>3214</v>
      </c>
    </row>
    <row r="1264" spans="13:17" x14ac:dyDescent="0.25">
      <c r="M1264" s="3" t="s">
        <v>635</v>
      </c>
      <c r="N1264" s="3" t="s">
        <v>1610</v>
      </c>
      <c r="O1264" s="3" t="s">
        <v>1934</v>
      </c>
      <c r="P1264" s="3" t="s">
        <v>4599</v>
      </c>
      <c r="Q1264" s="15" t="s">
        <v>3215</v>
      </c>
    </row>
    <row r="1265" spans="13:17" x14ac:dyDescent="0.25">
      <c r="M1265" s="3" t="s">
        <v>635</v>
      </c>
      <c r="N1265" s="3" t="s">
        <v>1651</v>
      </c>
      <c r="O1265" s="3" t="s">
        <v>1934</v>
      </c>
      <c r="P1265" s="3" t="s">
        <v>4600</v>
      </c>
      <c r="Q1265" s="15" t="s">
        <v>3215</v>
      </c>
    </row>
    <row r="1266" spans="13:17" x14ac:dyDescent="0.25">
      <c r="M1266" s="3" t="s">
        <v>635</v>
      </c>
      <c r="N1266" s="3" t="s">
        <v>1610</v>
      </c>
      <c r="O1266" s="3" t="s">
        <v>1765</v>
      </c>
      <c r="P1266" s="3" t="s">
        <v>4601</v>
      </c>
      <c r="Q1266" s="15" t="s">
        <v>3216</v>
      </c>
    </row>
    <row r="1267" spans="13:17" x14ac:dyDescent="0.25">
      <c r="M1267" s="3" t="s">
        <v>635</v>
      </c>
      <c r="N1267" s="3" t="s">
        <v>1651</v>
      </c>
      <c r="O1267" s="3" t="s">
        <v>1765</v>
      </c>
      <c r="P1267" s="3" t="s">
        <v>4602</v>
      </c>
      <c r="Q1267" s="15" t="s">
        <v>3216</v>
      </c>
    </row>
    <row r="1268" spans="13:17" x14ac:dyDescent="0.25">
      <c r="M1268" s="3" t="s">
        <v>635</v>
      </c>
      <c r="N1268" s="3" t="s">
        <v>1610</v>
      </c>
      <c r="O1268" s="3" t="s">
        <v>1754</v>
      </c>
      <c r="P1268" s="3" t="s">
        <v>4603</v>
      </c>
      <c r="Q1268" s="15" t="s">
        <v>3217</v>
      </c>
    </row>
    <row r="1269" spans="13:17" x14ac:dyDescent="0.25">
      <c r="M1269" s="3" t="s">
        <v>635</v>
      </c>
      <c r="N1269" s="3" t="s">
        <v>1651</v>
      </c>
      <c r="O1269" s="3" t="s">
        <v>1754</v>
      </c>
      <c r="P1269" s="3" t="s">
        <v>4604</v>
      </c>
      <c r="Q1269" s="15" t="s">
        <v>3217</v>
      </c>
    </row>
    <row r="1270" spans="13:17" x14ac:dyDescent="0.25">
      <c r="M1270" s="3" t="s">
        <v>635</v>
      </c>
      <c r="N1270" s="3" t="s">
        <v>1610</v>
      </c>
      <c r="O1270" s="3" t="s">
        <v>1916</v>
      </c>
      <c r="P1270" s="3" t="s">
        <v>4605</v>
      </c>
      <c r="Q1270" s="15" t="s">
        <v>3218</v>
      </c>
    </row>
    <row r="1271" spans="13:17" x14ac:dyDescent="0.25">
      <c r="M1271" s="3" t="s">
        <v>635</v>
      </c>
      <c r="N1271" s="3" t="s">
        <v>1651</v>
      </c>
      <c r="O1271" s="3" t="s">
        <v>1916</v>
      </c>
      <c r="P1271" s="3" t="s">
        <v>4606</v>
      </c>
      <c r="Q1271" s="15" t="s">
        <v>3218</v>
      </c>
    </row>
    <row r="1272" spans="13:17" x14ac:dyDescent="0.25">
      <c r="M1272" s="3" t="s">
        <v>635</v>
      </c>
      <c r="N1272" s="3" t="s">
        <v>1610</v>
      </c>
      <c r="O1272" s="3" t="s">
        <v>1892</v>
      </c>
      <c r="P1272" s="3" t="s">
        <v>4607</v>
      </c>
      <c r="Q1272" s="15" t="s">
        <v>3219</v>
      </c>
    </row>
    <row r="1273" spans="13:17" x14ac:dyDescent="0.25">
      <c r="M1273" s="3" t="s">
        <v>635</v>
      </c>
      <c r="N1273" s="3" t="s">
        <v>1651</v>
      </c>
      <c r="O1273" s="3" t="s">
        <v>1892</v>
      </c>
      <c r="P1273" s="3" t="s">
        <v>4608</v>
      </c>
      <c r="Q1273" s="15" t="s">
        <v>3219</v>
      </c>
    </row>
    <row r="1274" spans="13:17" x14ac:dyDescent="0.25">
      <c r="M1274" s="3" t="s">
        <v>635</v>
      </c>
      <c r="N1274" s="3" t="s">
        <v>1610</v>
      </c>
      <c r="O1274" s="3" t="s">
        <v>1760</v>
      </c>
      <c r="P1274" s="3" t="s">
        <v>4609</v>
      </c>
      <c r="Q1274" s="15" t="s">
        <v>3220</v>
      </c>
    </row>
    <row r="1275" spans="13:17" x14ac:dyDescent="0.25">
      <c r="M1275" s="3" t="s">
        <v>635</v>
      </c>
      <c r="N1275" s="3" t="s">
        <v>1651</v>
      </c>
      <c r="O1275" s="3" t="s">
        <v>1760</v>
      </c>
      <c r="P1275" s="3" t="s">
        <v>4610</v>
      </c>
      <c r="Q1275" s="15" t="s">
        <v>3220</v>
      </c>
    </row>
    <row r="1276" spans="13:17" x14ac:dyDescent="0.25">
      <c r="M1276" s="3" t="s">
        <v>635</v>
      </c>
      <c r="N1276" s="3" t="s">
        <v>1610</v>
      </c>
      <c r="O1276" s="3" t="s">
        <v>1882</v>
      </c>
      <c r="P1276" s="3" t="s">
        <v>4611</v>
      </c>
      <c r="Q1276" s="15" t="s">
        <v>3221</v>
      </c>
    </row>
    <row r="1277" spans="13:17" x14ac:dyDescent="0.25">
      <c r="M1277" s="3" t="s">
        <v>635</v>
      </c>
      <c r="N1277" s="3" t="s">
        <v>1651</v>
      </c>
      <c r="O1277" s="3" t="s">
        <v>1882</v>
      </c>
      <c r="P1277" s="3" t="s">
        <v>4612</v>
      </c>
      <c r="Q1277" s="15" t="s">
        <v>3221</v>
      </c>
    </row>
    <row r="1278" spans="13:17" x14ac:dyDescent="0.25">
      <c r="M1278" s="3" t="s">
        <v>635</v>
      </c>
      <c r="N1278" s="3" t="s">
        <v>1610</v>
      </c>
      <c r="O1278" s="3" t="s">
        <v>1738</v>
      </c>
      <c r="P1278" s="3" t="s">
        <v>4613</v>
      </c>
      <c r="Q1278" s="15" t="s">
        <v>3222</v>
      </c>
    </row>
    <row r="1279" spans="13:17" x14ac:dyDescent="0.25">
      <c r="M1279" s="3" t="s">
        <v>635</v>
      </c>
      <c r="N1279" s="3" t="s">
        <v>1651</v>
      </c>
      <c r="O1279" s="3" t="s">
        <v>1738</v>
      </c>
      <c r="P1279" s="3" t="s">
        <v>4614</v>
      </c>
      <c r="Q1279" s="15" t="s">
        <v>3222</v>
      </c>
    </row>
    <row r="1280" spans="13:17" x14ac:dyDescent="0.25">
      <c r="M1280" s="3" t="s">
        <v>635</v>
      </c>
      <c r="N1280" s="3" t="s">
        <v>1610</v>
      </c>
      <c r="O1280" s="3" t="s">
        <v>1759</v>
      </c>
      <c r="P1280" s="3" t="s">
        <v>4615</v>
      </c>
      <c r="Q1280" s="15" t="s">
        <v>3223</v>
      </c>
    </row>
    <row r="1281" spans="13:17" x14ac:dyDescent="0.25">
      <c r="M1281" s="3" t="s">
        <v>635</v>
      </c>
      <c r="N1281" s="3" t="s">
        <v>1651</v>
      </c>
      <c r="O1281" s="3" t="s">
        <v>1759</v>
      </c>
      <c r="P1281" s="3" t="s">
        <v>4616</v>
      </c>
      <c r="Q1281" s="15" t="s">
        <v>3223</v>
      </c>
    </row>
    <row r="1282" spans="13:17" x14ac:dyDescent="0.25">
      <c r="M1282" s="3" t="s">
        <v>635</v>
      </c>
      <c r="N1282" s="3" t="s">
        <v>1610</v>
      </c>
      <c r="O1282" s="3" t="s">
        <v>1821</v>
      </c>
      <c r="P1282" s="3" t="s">
        <v>4617</v>
      </c>
      <c r="Q1282" s="15" t="s">
        <v>3224</v>
      </c>
    </row>
    <row r="1283" spans="13:17" x14ac:dyDescent="0.25">
      <c r="M1283" s="3" t="s">
        <v>635</v>
      </c>
      <c r="N1283" s="3" t="s">
        <v>1651</v>
      </c>
      <c r="O1283" s="3" t="s">
        <v>1821</v>
      </c>
      <c r="P1283" s="3" t="s">
        <v>4618</v>
      </c>
      <c r="Q1283" s="15" t="s">
        <v>3224</v>
      </c>
    </row>
    <row r="1284" spans="13:17" x14ac:dyDescent="0.25">
      <c r="M1284" s="3" t="s">
        <v>635</v>
      </c>
      <c r="N1284" s="3" t="s">
        <v>1610</v>
      </c>
      <c r="O1284" s="3" t="s">
        <v>1772</v>
      </c>
      <c r="P1284" s="3" t="s">
        <v>4619</v>
      </c>
      <c r="Q1284" s="15" t="s">
        <v>3225</v>
      </c>
    </row>
    <row r="1285" spans="13:17" x14ac:dyDescent="0.25">
      <c r="M1285" s="3" t="s">
        <v>635</v>
      </c>
      <c r="N1285" s="3" t="s">
        <v>1651</v>
      </c>
      <c r="O1285" s="3" t="s">
        <v>1772</v>
      </c>
      <c r="P1285" s="3" t="s">
        <v>4620</v>
      </c>
      <c r="Q1285" s="15" t="s">
        <v>3225</v>
      </c>
    </row>
    <row r="1286" spans="13:17" x14ac:dyDescent="0.25">
      <c r="M1286" s="3" t="s">
        <v>635</v>
      </c>
      <c r="N1286" s="3" t="s">
        <v>1610</v>
      </c>
      <c r="O1286" s="3" t="s">
        <v>1942</v>
      </c>
      <c r="P1286" s="3" t="s">
        <v>4621</v>
      </c>
      <c r="Q1286" s="15" t="s">
        <v>3226</v>
      </c>
    </row>
    <row r="1287" spans="13:17" x14ac:dyDescent="0.25">
      <c r="M1287" s="3" t="s">
        <v>635</v>
      </c>
      <c r="N1287" s="3" t="s">
        <v>1651</v>
      </c>
      <c r="O1287" s="3" t="s">
        <v>1942</v>
      </c>
      <c r="P1287" s="3" t="s">
        <v>4622</v>
      </c>
      <c r="Q1287" s="15" t="s">
        <v>3226</v>
      </c>
    </row>
    <row r="1288" spans="13:17" x14ac:dyDescent="0.25">
      <c r="M1288" s="3" t="s">
        <v>635</v>
      </c>
      <c r="N1288" s="3" t="s">
        <v>1610</v>
      </c>
      <c r="O1288" s="3" t="s">
        <v>1669</v>
      </c>
      <c r="P1288" s="3" t="s">
        <v>4623</v>
      </c>
      <c r="Q1288" s="15" t="s">
        <v>3227</v>
      </c>
    </row>
    <row r="1289" spans="13:17" x14ac:dyDescent="0.25">
      <c r="M1289" s="3" t="s">
        <v>635</v>
      </c>
      <c r="N1289" s="3" t="s">
        <v>1651</v>
      </c>
      <c r="O1289" s="3" t="s">
        <v>1669</v>
      </c>
      <c r="P1289" s="3" t="s">
        <v>4624</v>
      </c>
      <c r="Q1289" s="15" t="s">
        <v>3227</v>
      </c>
    </row>
    <row r="1290" spans="13:17" x14ac:dyDescent="0.25">
      <c r="M1290" s="3" t="s">
        <v>635</v>
      </c>
      <c r="N1290" s="3" t="s">
        <v>1610</v>
      </c>
      <c r="O1290" s="3" t="s">
        <v>1666</v>
      </c>
      <c r="P1290" s="3" t="s">
        <v>4625</v>
      </c>
      <c r="Q1290" s="15" t="s">
        <v>3228</v>
      </c>
    </row>
    <row r="1291" spans="13:17" x14ac:dyDescent="0.25">
      <c r="M1291" s="3" t="s">
        <v>635</v>
      </c>
      <c r="N1291" s="3" t="s">
        <v>1651</v>
      </c>
      <c r="O1291" s="3" t="s">
        <v>1666</v>
      </c>
      <c r="P1291" s="3" t="s">
        <v>4626</v>
      </c>
      <c r="Q1291" s="15" t="s">
        <v>3228</v>
      </c>
    </row>
    <row r="1292" spans="13:17" x14ac:dyDescent="0.25">
      <c r="M1292" s="3" t="s">
        <v>635</v>
      </c>
      <c r="N1292" s="3" t="s">
        <v>1610</v>
      </c>
      <c r="O1292" s="3" t="s">
        <v>1881</v>
      </c>
      <c r="P1292" s="3" t="s">
        <v>4627</v>
      </c>
      <c r="Q1292" s="15" t="s">
        <v>3229</v>
      </c>
    </row>
    <row r="1293" spans="13:17" x14ac:dyDescent="0.25">
      <c r="M1293" s="3" t="s">
        <v>635</v>
      </c>
      <c r="N1293" s="3" t="s">
        <v>1651</v>
      </c>
      <c r="O1293" s="3" t="s">
        <v>1881</v>
      </c>
      <c r="P1293" s="3" t="s">
        <v>4628</v>
      </c>
      <c r="Q1293" s="15" t="s">
        <v>3229</v>
      </c>
    </row>
    <row r="1294" spans="13:17" x14ac:dyDescent="0.25">
      <c r="M1294" s="3" t="s">
        <v>635</v>
      </c>
      <c r="N1294" s="3" t="s">
        <v>1610</v>
      </c>
      <c r="O1294" s="3" t="s">
        <v>1784</v>
      </c>
      <c r="P1294" s="3" t="s">
        <v>4629</v>
      </c>
      <c r="Q1294" s="15" t="s">
        <v>3230</v>
      </c>
    </row>
    <row r="1295" spans="13:17" x14ac:dyDescent="0.25">
      <c r="M1295" s="3" t="s">
        <v>635</v>
      </c>
      <c r="N1295" s="3" t="s">
        <v>1651</v>
      </c>
      <c r="O1295" s="3" t="s">
        <v>1784</v>
      </c>
      <c r="P1295" s="3" t="s">
        <v>4630</v>
      </c>
      <c r="Q1295" s="15" t="s">
        <v>3230</v>
      </c>
    </row>
    <row r="1296" spans="13:17" x14ac:dyDescent="0.25">
      <c r="M1296" s="3" t="s">
        <v>635</v>
      </c>
      <c r="N1296" s="3" t="s">
        <v>1610</v>
      </c>
      <c r="O1296" s="3" t="s">
        <v>1709</v>
      </c>
      <c r="P1296" s="3" t="s">
        <v>4631</v>
      </c>
      <c r="Q1296" s="15" t="s">
        <v>3231</v>
      </c>
    </row>
    <row r="1297" spans="13:17" x14ac:dyDescent="0.25">
      <c r="M1297" s="3" t="s">
        <v>635</v>
      </c>
      <c r="N1297" s="3" t="s">
        <v>1651</v>
      </c>
      <c r="O1297" s="3" t="s">
        <v>1709</v>
      </c>
      <c r="P1297" s="3" t="s">
        <v>4632</v>
      </c>
      <c r="Q1297" s="15" t="s">
        <v>3231</v>
      </c>
    </row>
    <row r="1298" spans="13:17" x14ac:dyDescent="0.25">
      <c r="M1298" s="3" t="s">
        <v>635</v>
      </c>
      <c r="N1298" s="3" t="s">
        <v>1610</v>
      </c>
      <c r="O1298" s="3" t="s">
        <v>1912</v>
      </c>
      <c r="P1298" s="3" t="s">
        <v>4633</v>
      </c>
      <c r="Q1298" s="15" t="s">
        <v>3232</v>
      </c>
    </row>
    <row r="1299" spans="13:17" x14ac:dyDescent="0.25">
      <c r="M1299" s="3" t="s">
        <v>635</v>
      </c>
      <c r="N1299" s="3" t="s">
        <v>1651</v>
      </c>
      <c r="O1299" s="3" t="s">
        <v>1912</v>
      </c>
      <c r="P1299" s="3" t="s">
        <v>4634</v>
      </c>
      <c r="Q1299" s="15" t="s">
        <v>3232</v>
      </c>
    </row>
    <row r="1300" spans="13:17" x14ac:dyDescent="0.25">
      <c r="M1300" s="3" t="s">
        <v>635</v>
      </c>
      <c r="N1300" s="3" t="s">
        <v>1610</v>
      </c>
      <c r="O1300" s="3" t="s">
        <v>1710</v>
      </c>
      <c r="P1300" s="3" t="s">
        <v>4635</v>
      </c>
      <c r="Q1300" s="15" t="s">
        <v>3233</v>
      </c>
    </row>
    <row r="1301" spans="13:17" x14ac:dyDescent="0.25">
      <c r="M1301" s="3" t="s">
        <v>635</v>
      </c>
      <c r="N1301" s="3" t="s">
        <v>1651</v>
      </c>
      <c r="O1301" s="3" t="s">
        <v>1710</v>
      </c>
      <c r="P1301" s="3" t="s">
        <v>4636</v>
      </c>
      <c r="Q1301" s="15" t="s">
        <v>3233</v>
      </c>
    </row>
    <row r="1302" spans="13:17" x14ac:dyDescent="0.25">
      <c r="M1302" s="3" t="s">
        <v>635</v>
      </c>
      <c r="N1302" s="3" t="s">
        <v>1610</v>
      </c>
      <c r="O1302" s="3" t="s">
        <v>1896</v>
      </c>
      <c r="P1302" s="3" t="s">
        <v>4637</v>
      </c>
      <c r="Q1302" s="15" t="s">
        <v>3234</v>
      </c>
    </row>
    <row r="1303" spans="13:17" x14ac:dyDescent="0.25">
      <c r="M1303" s="3" t="s">
        <v>635</v>
      </c>
      <c r="N1303" s="3" t="s">
        <v>1651</v>
      </c>
      <c r="O1303" s="3" t="s">
        <v>1896</v>
      </c>
      <c r="P1303" s="3" t="s">
        <v>4638</v>
      </c>
      <c r="Q1303" s="15" t="s">
        <v>3234</v>
      </c>
    </row>
    <row r="1304" spans="13:17" x14ac:dyDescent="0.25">
      <c r="M1304" s="3" t="s">
        <v>635</v>
      </c>
      <c r="N1304" s="3" t="s">
        <v>1610</v>
      </c>
      <c r="O1304" s="3" t="s">
        <v>1670</v>
      </c>
      <c r="P1304" s="3" t="s">
        <v>4639</v>
      </c>
      <c r="Q1304" s="15" t="s">
        <v>3235</v>
      </c>
    </row>
    <row r="1305" spans="13:17" x14ac:dyDescent="0.25">
      <c r="M1305" s="3" t="s">
        <v>635</v>
      </c>
      <c r="N1305" s="3" t="s">
        <v>1651</v>
      </c>
      <c r="O1305" s="3" t="s">
        <v>1670</v>
      </c>
      <c r="P1305" s="3" t="s">
        <v>4640</v>
      </c>
      <c r="Q1305" s="15" t="s">
        <v>3235</v>
      </c>
    </row>
    <row r="1306" spans="13:17" x14ac:dyDescent="0.25">
      <c r="M1306" s="3" t="s">
        <v>635</v>
      </c>
      <c r="N1306" s="3" t="s">
        <v>1610</v>
      </c>
      <c r="O1306" s="3" t="s">
        <v>2064</v>
      </c>
      <c r="P1306" s="3" t="s">
        <v>4641</v>
      </c>
      <c r="Q1306" s="15" t="s">
        <v>3236</v>
      </c>
    </row>
    <row r="1307" spans="13:17" x14ac:dyDescent="0.25">
      <c r="M1307" s="3" t="s">
        <v>635</v>
      </c>
      <c r="N1307" s="3" t="s">
        <v>1651</v>
      </c>
      <c r="O1307" s="3" t="s">
        <v>2064</v>
      </c>
      <c r="P1307" s="3" t="s">
        <v>4642</v>
      </c>
      <c r="Q1307" s="15" t="s">
        <v>3236</v>
      </c>
    </row>
    <row r="1308" spans="13:17" x14ac:dyDescent="0.25">
      <c r="M1308" s="3" t="s">
        <v>635</v>
      </c>
      <c r="N1308" s="3" t="s">
        <v>1610</v>
      </c>
      <c r="O1308" s="3" t="s">
        <v>1757</v>
      </c>
      <c r="P1308" s="3" t="s">
        <v>4643</v>
      </c>
      <c r="Q1308" s="15" t="s">
        <v>3237</v>
      </c>
    </row>
    <row r="1309" spans="13:17" x14ac:dyDescent="0.25">
      <c r="M1309" s="3" t="s">
        <v>635</v>
      </c>
      <c r="N1309" s="3" t="s">
        <v>1651</v>
      </c>
      <c r="O1309" s="3" t="s">
        <v>1757</v>
      </c>
      <c r="P1309" s="3" t="s">
        <v>4644</v>
      </c>
      <c r="Q1309" s="15" t="s">
        <v>3237</v>
      </c>
    </row>
    <row r="1310" spans="13:17" x14ac:dyDescent="0.25">
      <c r="M1310" s="3" t="s">
        <v>635</v>
      </c>
      <c r="N1310" s="3" t="s">
        <v>1610</v>
      </c>
      <c r="O1310" s="3" t="s">
        <v>1955</v>
      </c>
      <c r="P1310" s="3" t="s">
        <v>4645</v>
      </c>
      <c r="Q1310" s="15" t="s">
        <v>3238</v>
      </c>
    </row>
    <row r="1311" spans="13:17" x14ac:dyDescent="0.25">
      <c r="M1311" s="3" t="s">
        <v>635</v>
      </c>
      <c r="N1311" s="3" t="s">
        <v>1651</v>
      </c>
      <c r="O1311" s="3" t="s">
        <v>1955</v>
      </c>
      <c r="P1311" s="3" t="s">
        <v>4646</v>
      </c>
      <c r="Q1311" s="15" t="s">
        <v>3238</v>
      </c>
    </row>
    <row r="1312" spans="13:17" x14ac:dyDescent="0.25">
      <c r="M1312" s="3" t="s">
        <v>635</v>
      </c>
      <c r="N1312" s="3" t="s">
        <v>1610</v>
      </c>
      <c r="O1312" s="3" t="s">
        <v>1648</v>
      </c>
      <c r="P1312" s="3" t="s">
        <v>4647</v>
      </c>
      <c r="Q1312" s="15" t="s">
        <v>3239</v>
      </c>
    </row>
    <row r="1313" spans="13:17" x14ac:dyDescent="0.25">
      <c r="M1313" s="3" t="s">
        <v>635</v>
      </c>
      <c r="N1313" s="3" t="s">
        <v>1651</v>
      </c>
      <c r="O1313" s="3" t="s">
        <v>1648</v>
      </c>
      <c r="P1313" s="3" t="s">
        <v>4648</v>
      </c>
      <c r="Q1313" s="15" t="s">
        <v>3239</v>
      </c>
    </row>
    <row r="1314" spans="13:17" x14ac:dyDescent="0.25">
      <c r="M1314" s="3" t="s">
        <v>635</v>
      </c>
      <c r="N1314" s="3" t="s">
        <v>1610</v>
      </c>
      <c r="O1314" s="3" t="s">
        <v>1794</v>
      </c>
      <c r="P1314" s="3" t="s">
        <v>4649</v>
      </c>
      <c r="Q1314" s="15" t="s">
        <v>3240</v>
      </c>
    </row>
    <row r="1315" spans="13:17" x14ac:dyDescent="0.25">
      <c r="M1315" s="3" t="s">
        <v>635</v>
      </c>
      <c r="N1315" s="3" t="s">
        <v>1651</v>
      </c>
      <c r="O1315" s="3" t="s">
        <v>1794</v>
      </c>
      <c r="P1315" s="3" t="s">
        <v>4650</v>
      </c>
      <c r="Q1315" s="15" t="s">
        <v>3240</v>
      </c>
    </row>
    <row r="1316" spans="13:17" x14ac:dyDescent="0.25">
      <c r="M1316" s="3" t="s">
        <v>635</v>
      </c>
      <c r="N1316" s="3" t="s">
        <v>1610</v>
      </c>
      <c r="O1316" s="3" t="s">
        <v>1849</v>
      </c>
      <c r="P1316" s="3" t="s">
        <v>4651</v>
      </c>
      <c r="Q1316" s="15" t="s">
        <v>3241</v>
      </c>
    </row>
    <row r="1317" spans="13:17" x14ac:dyDescent="0.25">
      <c r="M1317" s="3" t="s">
        <v>635</v>
      </c>
      <c r="N1317" s="3" t="s">
        <v>1651</v>
      </c>
      <c r="O1317" s="3" t="s">
        <v>1849</v>
      </c>
      <c r="P1317" s="3" t="s">
        <v>4652</v>
      </c>
      <c r="Q1317" s="15" t="s">
        <v>3241</v>
      </c>
    </row>
    <row r="1318" spans="13:17" x14ac:dyDescent="0.25">
      <c r="M1318" s="3" t="s">
        <v>635</v>
      </c>
      <c r="N1318" s="3" t="s">
        <v>1610</v>
      </c>
      <c r="O1318" s="3" t="s">
        <v>1848</v>
      </c>
      <c r="P1318" s="3" t="s">
        <v>4653</v>
      </c>
      <c r="Q1318" s="15" t="s">
        <v>3242</v>
      </c>
    </row>
    <row r="1319" spans="13:17" x14ac:dyDescent="0.25">
      <c r="M1319" s="3" t="s">
        <v>635</v>
      </c>
      <c r="N1319" s="3" t="s">
        <v>1651</v>
      </c>
      <c r="O1319" s="3" t="s">
        <v>1848</v>
      </c>
      <c r="P1319" s="3" t="s">
        <v>4654</v>
      </c>
      <c r="Q1319" s="15" t="s">
        <v>3242</v>
      </c>
    </row>
    <row r="1320" spans="13:17" x14ac:dyDescent="0.25">
      <c r="M1320" s="3" t="s">
        <v>635</v>
      </c>
      <c r="N1320" s="3" t="s">
        <v>1610</v>
      </c>
      <c r="O1320" s="3" t="s">
        <v>1660</v>
      </c>
      <c r="P1320" s="3" t="s">
        <v>4655</v>
      </c>
      <c r="Q1320" s="15" t="s">
        <v>3243</v>
      </c>
    </row>
    <row r="1321" spans="13:17" x14ac:dyDescent="0.25">
      <c r="M1321" s="3" t="s">
        <v>635</v>
      </c>
      <c r="N1321" s="3" t="s">
        <v>1651</v>
      </c>
      <c r="O1321" s="3" t="s">
        <v>1660</v>
      </c>
      <c r="P1321" s="3" t="s">
        <v>4656</v>
      </c>
      <c r="Q1321" s="15" t="s">
        <v>3243</v>
      </c>
    </row>
    <row r="1322" spans="13:17" x14ac:dyDescent="0.25">
      <c r="M1322" s="3" t="s">
        <v>635</v>
      </c>
      <c r="N1322" s="3" t="s">
        <v>1610</v>
      </c>
      <c r="O1322" s="3" t="s">
        <v>2008</v>
      </c>
      <c r="P1322" s="3" t="s">
        <v>4657</v>
      </c>
      <c r="Q1322" s="15" t="s">
        <v>3244</v>
      </c>
    </row>
    <row r="1323" spans="13:17" x14ac:dyDescent="0.25">
      <c r="M1323" s="3" t="s">
        <v>635</v>
      </c>
      <c r="N1323" s="3" t="s">
        <v>1651</v>
      </c>
      <c r="O1323" s="3" t="s">
        <v>2008</v>
      </c>
      <c r="P1323" s="3" t="s">
        <v>4658</v>
      </c>
      <c r="Q1323" s="15" t="s">
        <v>3244</v>
      </c>
    </row>
    <row r="1324" spans="13:17" x14ac:dyDescent="0.25">
      <c r="M1324" s="3" t="s">
        <v>635</v>
      </c>
      <c r="N1324" s="3" t="s">
        <v>1610</v>
      </c>
      <c r="O1324" s="3" t="s">
        <v>1747</v>
      </c>
      <c r="P1324" s="3" t="s">
        <v>4659</v>
      </c>
      <c r="Q1324" s="15" t="s">
        <v>3245</v>
      </c>
    </row>
    <row r="1325" spans="13:17" x14ac:dyDescent="0.25">
      <c r="M1325" s="3" t="s">
        <v>635</v>
      </c>
      <c r="N1325" s="3" t="s">
        <v>1651</v>
      </c>
      <c r="O1325" s="3" t="s">
        <v>1747</v>
      </c>
      <c r="P1325" s="3" t="s">
        <v>4660</v>
      </c>
      <c r="Q1325" s="15" t="s">
        <v>3245</v>
      </c>
    </row>
    <row r="1326" spans="13:17" x14ac:dyDescent="0.25">
      <c r="M1326" s="3" t="s">
        <v>635</v>
      </c>
      <c r="N1326" s="3" t="s">
        <v>1610</v>
      </c>
      <c r="O1326" s="3" t="s">
        <v>1659</v>
      </c>
      <c r="P1326" s="3" t="s">
        <v>4661</v>
      </c>
      <c r="Q1326" s="15" t="s">
        <v>3246</v>
      </c>
    </row>
    <row r="1327" spans="13:17" x14ac:dyDescent="0.25">
      <c r="M1327" s="3" t="s">
        <v>635</v>
      </c>
      <c r="N1327" s="3" t="s">
        <v>1651</v>
      </c>
      <c r="O1327" s="3" t="s">
        <v>1659</v>
      </c>
      <c r="P1327" s="3" t="s">
        <v>4662</v>
      </c>
      <c r="Q1327" s="15" t="s">
        <v>3246</v>
      </c>
    </row>
    <row r="1328" spans="13:17" x14ac:dyDescent="0.25">
      <c r="M1328" s="3" t="s">
        <v>635</v>
      </c>
      <c r="N1328" s="3" t="s">
        <v>1610</v>
      </c>
      <c r="O1328" s="3" t="s">
        <v>1798</v>
      </c>
      <c r="P1328" s="3" t="s">
        <v>4663</v>
      </c>
      <c r="Q1328" s="15" t="s">
        <v>3247</v>
      </c>
    </row>
    <row r="1329" spans="13:17" x14ac:dyDescent="0.25">
      <c r="M1329" s="3" t="s">
        <v>635</v>
      </c>
      <c r="N1329" s="3" t="s">
        <v>1651</v>
      </c>
      <c r="O1329" s="3" t="s">
        <v>1798</v>
      </c>
      <c r="P1329" s="3" t="s">
        <v>4664</v>
      </c>
      <c r="Q1329" s="15" t="s">
        <v>3247</v>
      </c>
    </row>
    <row r="1330" spans="13:17" x14ac:dyDescent="0.25">
      <c r="M1330" s="3" t="s">
        <v>635</v>
      </c>
      <c r="N1330" s="3" t="s">
        <v>1610</v>
      </c>
      <c r="O1330" s="3" t="s">
        <v>2009</v>
      </c>
      <c r="P1330" s="3" t="s">
        <v>4665</v>
      </c>
      <c r="Q1330" s="15" t="s">
        <v>3248</v>
      </c>
    </row>
    <row r="1331" spans="13:17" x14ac:dyDescent="0.25">
      <c r="M1331" s="3" t="s">
        <v>635</v>
      </c>
      <c r="N1331" s="3" t="s">
        <v>1651</v>
      </c>
      <c r="O1331" s="3" t="s">
        <v>2009</v>
      </c>
      <c r="P1331" s="3" t="s">
        <v>4666</v>
      </c>
      <c r="Q1331" s="15" t="s">
        <v>3248</v>
      </c>
    </row>
    <row r="1332" spans="13:17" x14ac:dyDescent="0.25">
      <c r="M1332" s="3" t="s">
        <v>635</v>
      </c>
      <c r="N1332" s="3" t="s">
        <v>1610</v>
      </c>
      <c r="O1332" s="3" t="s">
        <v>1781</v>
      </c>
      <c r="P1332" s="3" t="s">
        <v>4667</v>
      </c>
      <c r="Q1332" s="15" t="s">
        <v>3249</v>
      </c>
    </row>
    <row r="1333" spans="13:17" x14ac:dyDescent="0.25">
      <c r="M1333" s="3" t="s">
        <v>635</v>
      </c>
      <c r="N1333" s="3" t="s">
        <v>1651</v>
      </c>
      <c r="O1333" s="3" t="s">
        <v>1781</v>
      </c>
      <c r="P1333" s="3" t="s">
        <v>4668</v>
      </c>
      <c r="Q1333" s="15" t="s">
        <v>3249</v>
      </c>
    </row>
    <row r="1334" spans="13:17" x14ac:dyDescent="0.25">
      <c r="M1334" s="3" t="s">
        <v>635</v>
      </c>
      <c r="N1334" s="3" t="s">
        <v>1610</v>
      </c>
      <c r="O1334" s="3" t="s">
        <v>1658</v>
      </c>
      <c r="P1334" s="3" t="s">
        <v>4669</v>
      </c>
      <c r="Q1334" s="15" t="s">
        <v>3250</v>
      </c>
    </row>
    <row r="1335" spans="13:17" x14ac:dyDescent="0.25">
      <c r="M1335" s="3" t="s">
        <v>635</v>
      </c>
      <c r="N1335" s="3" t="s">
        <v>1651</v>
      </c>
      <c r="O1335" s="3" t="s">
        <v>1658</v>
      </c>
      <c r="P1335" s="3" t="s">
        <v>4670</v>
      </c>
      <c r="Q1335" s="15" t="s">
        <v>3250</v>
      </c>
    </row>
    <row r="1336" spans="13:17" x14ac:dyDescent="0.25">
      <c r="M1336" s="3" t="s">
        <v>635</v>
      </c>
      <c r="N1336" s="3" t="s">
        <v>1610</v>
      </c>
      <c r="O1336" s="3" t="s">
        <v>1628</v>
      </c>
      <c r="P1336" s="3" t="s">
        <v>4671</v>
      </c>
      <c r="Q1336" s="15" t="s">
        <v>3251</v>
      </c>
    </row>
    <row r="1337" spans="13:17" x14ac:dyDescent="0.25">
      <c r="M1337" s="3" t="s">
        <v>635</v>
      </c>
      <c r="N1337" s="3" t="s">
        <v>1651</v>
      </c>
      <c r="O1337" s="3" t="s">
        <v>1628</v>
      </c>
      <c r="P1337" s="3" t="s">
        <v>4672</v>
      </c>
      <c r="Q1337" s="15" t="s">
        <v>3251</v>
      </c>
    </row>
    <row r="1338" spans="13:17" x14ac:dyDescent="0.25">
      <c r="M1338" s="3" t="s">
        <v>635</v>
      </c>
      <c r="N1338" s="3" t="s">
        <v>1610</v>
      </c>
      <c r="O1338" s="3" t="s">
        <v>1957</v>
      </c>
      <c r="P1338" s="3" t="s">
        <v>4673</v>
      </c>
      <c r="Q1338" s="15" t="s">
        <v>3252</v>
      </c>
    </row>
    <row r="1339" spans="13:17" x14ac:dyDescent="0.25">
      <c r="M1339" s="3" t="s">
        <v>635</v>
      </c>
      <c r="N1339" s="3" t="s">
        <v>1651</v>
      </c>
      <c r="O1339" s="3" t="s">
        <v>1957</v>
      </c>
      <c r="P1339" s="3" t="s">
        <v>4674</v>
      </c>
      <c r="Q1339" s="15" t="s">
        <v>3252</v>
      </c>
    </row>
    <row r="1340" spans="13:17" x14ac:dyDescent="0.25">
      <c r="M1340" s="3" t="s">
        <v>635</v>
      </c>
      <c r="N1340" s="3" t="s">
        <v>1610</v>
      </c>
      <c r="O1340" s="3" t="s">
        <v>1833</v>
      </c>
      <c r="P1340" s="3" t="s">
        <v>4675</v>
      </c>
      <c r="Q1340" s="15" t="s">
        <v>3253</v>
      </c>
    </row>
    <row r="1341" spans="13:17" x14ac:dyDescent="0.25">
      <c r="M1341" s="3" t="s">
        <v>635</v>
      </c>
      <c r="N1341" s="3" t="s">
        <v>1651</v>
      </c>
      <c r="O1341" s="3" t="s">
        <v>1833</v>
      </c>
      <c r="P1341" s="3" t="s">
        <v>4676</v>
      </c>
      <c r="Q1341" s="15" t="s">
        <v>3253</v>
      </c>
    </row>
    <row r="1342" spans="13:17" x14ac:dyDescent="0.25">
      <c r="M1342" s="3" t="s">
        <v>635</v>
      </c>
      <c r="N1342" s="3" t="s">
        <v>1610</v>
      </c>
      <c r="O1342" s="3" t="s">
        <v>1835</v>
      </c>
      <c r="P1342" s="3" t="s">
        <v>4677</v>
      </c>
      <c r="Q1342" s="15" t="s">
        <v>3254</v>
      </c>
    </row>
    <row r="1343" spans="13:17" x14ac:dyDescent="0.25">
      <c r="M1343" s="3" t="s">
        <v>635</v>
      </c>
      <c r="N1343" s="3" t="s">
        <v>1651</v>
      </c>
      <c r="O1343" s="3" t="s">
        <v>1835</v>
      </c>
      <c r="P1343" s="3" t="s">
        <v>4678</v>
      </c>
      <c r="Q1343" s="15" t="s">
        <v>3254</v>
      </c>
    </row>
    <row r="1344" spans="13:17" x14ac:dyDescent="0.25">
      <c r="M1344" s="3" t="s">
        <v>635</v>
      </c>
      <c r="N1344" s="3" t="s">
        <v>1610</v>
      </c>
      <c r="O1344" s="3" t="s">
        <v>2011</v>
      </c>
      <c r="P1344" s="3" t="s">
        <v>4679</v>
      </c>
      <c r="Q1344" s="15" t="s">
        <v>3255</v>
      </c>
    </row>
    <row r="1345" spans="13:17" x14ac:dyDescent="0.25">
      <c r="M1345" s="3" t="s">
        <v>635</v>
      </c>
      <c r="N1345" s="3" t="s">
        <v>1651</v>
      </c>
      <c r="O1345" s="3" t="s">
        <v>2011</v>
      </c>
      <c r="P1345" s="3" t="s">
        <v>4680</v>
      </c>
      <c r="Q1345" s="15" t="s">
        <v>3255</v>
      </c>
    </row>
    <row r="1346" spans="13:17" x14ac:dyDescent="0.25">
      <c r="M1346" s="3" t="s">
        <v>635</v>
      </c>
      <c r="N1346" s="3" t="s">
        <v>1610</v>
      </c>
      <c r="O1346" s="3" t="s">
        <v>1968</v>
      </c>
      <c r="P1346" s="3" t="s">
        <v>4681</v>
      </c>
      <c r="Q1346" s="15" t="s">
        <v>3256</v>
      </c>
    </row>
    <row r="1347" spans="13:17" x14ac:dyDescent="0.25">
      <c r="M1347" s="3" t="s">
        <v>635</v>
      </c>
      <c r="N1347" s="3" t="s">
        <v>1651</v>
      </c>
      <c r="O1347" s="3" t="s">
        <v>1968</v>
      </c>
      <c r="P1347" s="3" t="s">
        <v>4682</v>
      </c>
      <c r="Q1347" s="15" t="s">
        <v>3256</v>
      </c>
    </row>
    <row r="1348" spans="13:17" x14ac:dyDescent="0.25">
      <c r="M1348" s="3" t="s">
        <v>635</v>
      </c>
      <c r="N1348" s="3" t="s">
        <v>1610</v>
      </c>
      <c r="O1348" s="3" t="s">
        <v>1894</v>
      </c>
      <c r="P1348" s="3" t="s">
        <v>4683</v>
      </c>
      <c r="Q1348" s="15" t="s">
        <v>3257</v>
      </c>
    </row>
    <row r="1349" spans="13:17" x14ac:dyDescent="0.25">
      <c r="M1349" s="3" t="s">
        <v>635</v>
      </c>
      <c r="N1349" s="3" t="s">
        <v>1651</v>
      </c>
      <c r="O1349" s="3" t="s">
        <v>1894</v>
      </c>
      <c r="P1349" s="3" t="s">
        <v>4684</v>
      </c>
      <c r="Q1349" s="15" t="s">
        <v>3257</v>
      </c>
    </row>
    <row r="1350" spans="13:17" x14ac:dyDescent="0.25">
      <c r="M1350" s="3" t="s">
        <v>635</v>
      </c>
      <c r="N1350" s="3" t="s">
        <v>1610</v>
      </c>
      <c r="O1350" s="3" t="s">
        <v>1673</v>
      </c>
      <c r="P1350" s="3" t="s">
        <v>4685</v>
      </c>
      <c r="Q1350" s="15" t="s">
        <v>3258</v>
      </c>
    </row>
    <row r="1351" spans="13:17" x14ac:dyDescent="0.25">
      <c r="M1351" s="3" t="s">
        <v>635</v>
      </c>
      <c r="N1351" s="3" t="s">
        <v>1651</v>
      </c>
      <c r="O1351" s="3" t="s">
        <v>1673</v>
      </c>
      <c r="P1351" s="3" t="s">
        <v>4686</v>
      </c>
      <c r="Q1351" s="15" t="s">
        <v>3258</v>
      </c>
    </row>
    <row r="1352" spans="13:17" x14ac:dyDescent="0.25">
      <c r="M1352" s="3" t="s">
        <v>635</v>
      </c>
      <c r="N1352" s="3" t="s">
        <v>1610</v>
      </c>
      <c r="O1352" s="3" t="s">
        <v>1880</v>
      </c>
      <c r="P1352" s="3" t="s">
        <v>4687</v>
      </c>
      <c r="Q1352" s="15" t="s">
        <v>3259</v>
      </c>
    </row>
    <row r="1353" spans="13:17" x14ac:dyDescent="0.25">
      <c r="M1353" s="3" t="s">
        <v>635</v>
      </c>
      <c r="N1353" s="3" t="s">
        <v>1651</v>
      </c>
      <c r="O1353" s="3" t="s">
        <v>1880</v>
      </c>
      <c r="P1353" s="3" t="s">
        <v>4688</v>
      </c>
      <c r="Q1353" s="15" t="s">
        <v>3259</v>
      </c>
    </row>
    <row r="1354" spans="13:17" x14ac:dyDescent="0.25">
      <c r="M1354" s="3" t="s">
        <v>635</v>
      </c>
      <c r="N1354" s="3" t="s">
        <v>1610</v>
      </c>
      <c r="O1354" s="3" t="s">
        <v>1797</v>
      </c>
      <c r="P1354" s="3" t="s">
        <v>4689</v>
      </c>
      <c r="Q1354" s="15" t="s">
        <v>3260</v>
      </c>
    </row>
    <row r="1355" spans="13:17" x14ac:dyDescent="0.25">
      <c r="M1355" s="3" t="s">
        <v>635</v>
      </c>
      <c r="N1355" s="3" t="s">
        <v>1651</v>
      </c>
      <c r="O1355" s="3" t="s">
        <v>1797</v>
      </c>
      <c r="P1355" s="3" t="s">
        <v>4690</v>
      </c>
      <c r="Q1355" s="15" t="s">
        <v>3260</v>
      </c>
    </row>
    <row r="1356" spans="13:17" x14ac:dyDescent="0.25">
      <c r="M1356" s="3" t="s">
        <v>635</v>
      </c>
      <c r="N1356" s="3" t="s">
        <v>1610</v>
      </c>
      <c r="O1356" s="3" t="s">
        <v>1845</v>
      </c>
      <c r="P1356" s="3" t="s">
        <v>4691</v>
      </c>
      <c r="Q1356" s="15" t="s">
        <v>3261</v>
      </c>
    </row>
    <row r="1357" spans="13:17" x14ac:dyDescent="0.25">
      <c r="M1357" s="3" t="s">
        <v>635</v>
      </c>
      <c r="N1357" s="3" t="s">
        <v>1651</v>
      </c>
      <c r="O1357" s="3" t="s">
        <v>1845</v>
      </c>
      <c r="P1357" s="3" t="s">
        <v>4692</v>
      </c>
      <c r="Q1357" s="15" t="s">
        <v>3261</v>
      </c>
    </row>
    <row r="1358" spans="13:17" x14ac:dyDescent="0.25">
      <c r="M1358" s="3" t="s">
        <v>635</v>
      </c>
      <c r="N1358" s="3" t="s">
        <v>1610</v>
      </c>
      <c r="O1358" s="3" t="s">
        <v>1737</v>
      </c>
      <c r="P1358" s="3" t="s">
        <v>4693</v>
      </c>
      <c r="Q1358" s="15" t="s">
        <v>3262</v>
      </c>
    </row>
    <row r="1359" spans="13:17" x14ac:dyDescent="0.25">
      <c r="M1359" s="3" t="s">
        <v>635</v>
      </c>
      <c r="N1359" s="3" t="s">
        <v>1651</v>
      </c>
      <c r="O1359" s="3" t="s">
        <v>1737</v>
      </c>
      <c r="P1359" s="3" t="s">
        <v>4694</v>
      </c>
      <c r="Q1359" s="15" t="s">
        <v>3262</v>
      </c>
    </row>
    <row r="1360" spans="13:17" x14ac:dyDescent="0.25">
      <c r="M1360" s="3" t="s">
        <v>635</v>
      </c>
      <c r="N1360" s="3" t="s">
        <v>1610</v>
      </c>
      <c r="O1360" s="3" t="s">
        <v>1940</v>
      </c>
      <c r="P1360" s="3" t="s">
        <v>4695</v>
      </c>
      <c r="Q1360" s="15" t="s">
        <v>3263</v>
      </c>
    </row>
    <row r="1361" spans="13:17" x14ac:dyDescent="0.25">
      <c r="M1361" s="3" t="s">
        <v>635</v>
      </c>
      <c r="N1361" s="3" t="s">
        <v>1651</v>
      </c>
      <c r="O1361" s="3" t="s">
        <v>1940</v>
      </c>
      <c r="P1361" s="3" t="s">
        <v>4696</v>
      </c>
      <c r="Q1361" s="15" t="s">
        <v>3263</v>
      </c>
    </row>
    <row r="1362" spans="13:17" x14ac:dyDescent="0.25">
      <c r="M1362" s="3" t="s">
        <v>635</v>
      </c>
      <c r="N1362" s="3" t="s">
        <v>1610</v>
      </c>
      <c r="O1362" s="3" t="s">
        <v>1919</v>
      </c>
      <c r="P1362" s="3" t="s">
        <v>4697</v>
      </c>
      <c r="Q1362" s="15" t="s">
        <v>3264</v>
      </c>
    </row>
    <row r="1363" spans="13:17" x14ac:dyDescent="0.25">
      <c r="M1363" s="3" t="s">
        <v>635</v>
      </c>
      <c r="N1363" s="3" t="s">
        <v>1651</v>
      </c>
      <c r="O1363" s="3" t="s">
        <v>1919</v>
      </c>
      <c r="P1363" s="3" t="s">
        <v>4698</v>
      </c>
      <c r="Q1363" s="15" t="s">
        <v>3264</v>
      </c>
    </row>
    <row r="1364" spans="13:17" x14ac:dyDescent="0.25">
      <c r="M1364" s="3" t="s">
        <v>635</v>
      </c>
      <c r="N1364" s="3" t="s">
        <v>1610</v>
      </c>
      <c r="O1364" s="3" t="s">
        <v>1897</v>
      </c>
      <c r="P1364" s="3" t="s">
        <v>4699</v>
      </c>
      <c r="Q1364" s="15" t="s">
        <v>3265</v>
      </c>
    </row>
    <row r="1365" spans="13:17" x14ac:dyDescent="0.25">
      <c r="M1365" s="3" t="s">
        <v>635</v>
      </c>
      <c r="N1365" s="3" t="s">
        <v>1651</v>
      </c>
      <c r="O1365" s="3" t="s">
        <v>1897</v>
      </c>
      <c r="P1365" s="3" t="s">
        <v>4700</v>
      </c>
      <c r="Q1365" s="15" t="s">
        <v>3265</v>
      </c>
    </row>
    <row r="1366" spans="13:17" x14ac:dyDescent="0.25">
      <c r="M1366" s="3" t="s">
        <v>635</v>
      </c>
      <c r="N1366" s="3" t="s">
        <v>1610</v>
      </c>
      <c r="O1366" s="3" t="s">
        <v>1717</v>
      </c>
      <c r="P1366" s="3" t="s">
        <v>4701</v>
      </c>
      <c r="Q1366" s="15" t="s">
        <v>3266</v>
      </c>
    </row>
    <row r="1367" spans="13:17" x14ac:dyDescent="0.25">
      <c r="M1367" s="3" t="s">
        <v>635</v>
      </c>
      <c r="N1367" s="3" t="s">
        <v>1651</v>
      </c>
      <c r="O1367" s="3" t="s">
        <v>1717</v>
      </c>
      <c r="P1367" s="3" t="s">
        <v>4702</v>
      </c>
      <c r="Q1367" s="15" t="s">
        <v>3266</v>
      </c>
    </row>
    <row r="1368" spans="13:17" x14ac:dyDescent="0.25">
      <c r="M1368" s="3" t="s">
        <v>635</v>
      </c>
      <c r="N1368" s="3" t="s">
        <v>1610</v>
      </c>
      <c r="O1368" s="3" t="s">
        <v>2069</v>
      </c>
      <c r="P1368" s="3" t="s">
        <v>4703</v>
      </c>
      <c r="Q1368" s="15" t="s">
        <v>3267</v>
      </c>
    </row>
    <row r="1369" spans="13:17" x14ac:dyDescent="0.25">
      <c r="M1369" s="3" t="s">
        <v>635</v>
      </c>
      <c r="N1369" s="3" t="s">
        <v>1651</v>
      </c>
      <c r="O1369" s="3" t="s">
        <v>2069</v>
      </c>
      <c r="P1369" s="3" t="s">
        <v>4704</v>
      </c>
      <c r="Q1369" s="15" t="s">
        <v>3267</v>
      </c>
    </row>
    <row r="1370" spans="13:17" x14ac:dyDescent="0.25">
      <c r="M1370" s="3" t="s">
        <v>635</v>
      </c>
      <c r="N1370" s="3" t="s">
        <v>1610</v>
      </c>
      <c r="O1370" s="3" t="s">
        <v>1656</v>
      </c>
      <c r="P1370" s="3" t="s">
        <v>4705</v>
      </c>
      <c r="Q1370" s="15" t="s">
        <v>3268</v>
      </c>
    </row>
    <row r="1371" spans="13:17" x14ac:dyDescent="0.25">
      <c r="M1371" s="3" t="s">
        <v>635</v>
      </c>
      <c r="N1371" s="3" t="s">
        <v>1651</v>
      </c>
      <c r="O1371" s="3" t="s">
        <v>1656</v>
      </c>
      <c r="P1371" s="3" t="s">
        <v>4706</v>
      </c>
      <c r="Q1371" s="15" t="s">
        <v>3268</v>
      </c>
    </row>
    <row r="1372" spans="13:17" x14ac:dyDescent="0.25">
      <c r="M1372" s="3" t="s">
        <v>635</v>
      </c>
      <c r="N1372" s="3" t="s">
        <v>1610</v>
      </c>
      <c r="O1372" s="3" t="s">
        <v>1708</v>
      </c>
      <c r="P1372" s="3" t="s">
        <v>4707</v>
      </c>
      <c r="Q1372" s="15" t="s">
        <v>3269</v>
      </c>
    </row>
    <row r="1373" spans="13:17" x14ac:dyDescent="0.25">
      <c r="M1373" s="3" t="s">
        <v>635</v>
      </c>
      <c r="N1373" s="3" t="s">
        <v>1651</v>
      </c>
      <c r="O1373" s="3" t="s">
        <v>1708</v>
      </c>
      <c r="P1373" s="3" t="s">
        <v>4708</v>
      </c>
      <c r="Q1373" s="15" t="s">
        <v>3269</v>
      </c>
    </row>
    <row r="1374" spans="13:17" x14ac:dyDescent="0.25">
      <c r="M1374" s="3" t="s">
        <v>635</v>
      </c>
      <c r="N1374" s="3" t="s">
        <v>1610</v>
      </c>
      <c r="O1374" s="3" t="s">
        <v>1683</v>
      </c>
      <c r="P1374" s="3" t="s">
        <v>4709</v>
      </c>
      <c r="Q1374" s="15" t="s">
        <v>3270</v>
      </c>
    </row>
    <row r="1375" spans="13:17" x14ac:dyDescent="0.25">
      <c r="M1375" s="3" t="s">
        <v>635</v>
      </c>
      <c r="N1375" s="3" t="s">
        <v>1651</v>
      </c>
      <c r="O1375" s="3" t="s">
        <v>1683</v>
      </c>
      <c r="P1375" s="3" t="s">
        <v>4710</v>
      </c>
      <c r="Q1375" s="15" t="s">
        <v>3270</v>
      </c>
    </row>
    <row r="1376" spans="13:17" x14ac:dyDescent="0.25">
      <c r="M1376" s="3" t="s">
        <v>635</v>
      </c>
      <c r="N1376" s="3" t="s">
        <v>1610</v>
      </c>
      <c r="O1376" s="3" t="s">
        <v>1842</v>
      </c>
      <c r="P1376" s="3" t="s">
        <v>4711</v>
      </c>
      <c r="Q1376" s="15" t="s">
        <v>3271</v>
      </c>
    </row>
    <row r="1377" spans="13:17" x14ac:dyDescent="0.25">
      <c r="M1377" s="3" t="s">
        <v>635</v>
      </c>
      <c r="N1377" s="3" t="s">
        <v>1651</v>
      </c>
      <c r="O1377" s="3" t="s">
        <v>1842</v>
      </c>
      <c r="P1377" s="3" t="s">
        <v>4712</v>
      </c>
      <c r="Q1377" s="15" t="s">
        <v>3271</v>
      </c>
    </row>
    <row r="1378" spans="13:17" x14ac:dyDescent="0.25">
      <c r="M1378" s="3" t="s">
        <v>635</v>
      </c>
      <c r="N1378" s="3" t="s">
        <v>1610</v>
      </c>
      <c r="O1378" s="3" t="s">
        <v>1814</v>
      </c>
      <c r="P1378" s="3" t="s">
        <v>4713</v>
      </c>
      <c r="Q1378" s="15" t="s">
        <v>3272</v>
      </c>
    </row>
    <row r="1379" spans="13:17" x14ac:dyDescent="0.25">
      <c r="M1379" s="3" t="s">
        <v>635</v>
      </c>
      <c r="N1379" s="3" t="s">
        <v>1651</v>
      </c>
      <c r="O1379" s="3" t="s">
        <v>1814</v>
      </c>
      <c r="P1379" s="3" t="s">
        <v>4714</v>
      </c>
      <c r="Q1379" s="15" t="s">
        <v>3272</v>
      </c>
    </row>
    <row r="1380" spans="13:17" x14ac:dyDescent="0.25">
      <c r="M1380" s="3" t="s">
        <v>635</v>
      </c>
      <c r="N1380" s="3" t="s">
        <v>1610</v>
      </c>
      <c r="O1380" s="3" t="s">
        <v>1967</v>
      </c>
      <c r="P1380" s="3" t="s">
        <v>4715</v>
      </c>
      <c r="Q1380" s="15" t="s">
        <v>3273</v>
      </c>
    </row>
    <row r="1381" spans="13:17" x14ac:dyDescent="0.25">
      <c r="M1381" s="3" t="s">
        <v>635</v>
      </c>
      <c r="N1381" s="3" t="s">
        <v>1651</v>
      </c>
      <c r="O1381" s="3" t="s">
        <v>1967</v>
      </c>
      <c r="P1381" s="3" t="s">
        <v>4716</v>
      </c>
      <c r="Q1381" s="15" t="s">
        <v>3273</v>
      </c>
    </row>
    <row r="1382" spans="13:17" x14ac:dyDescent="0.25">
      <c r="M1382" s="3" t="s">
        <v>635</v>
      </c>
      <c r="N1382" s="3" t="s">
        <v>1610</v>
      </c>
      <c r="O1382" s="3" t="s">
        <v>1716</v>
      </c>
      <c r="P1382" s="3" t="s">
        <v>4717</v>
      </c>
      <c r="Q1382" s="15" t="s">
        <v>3274</v>
      </c>
    </row>
    <row r="1383" spans="13:17" x14ac:dyDescent="0.25">
      <c r="M1383" s="3" t="s">
        <v>635</v>
      </c>
      <c r="N1383" s="3" t="s">
        <v>1651</v>
      </c>
      <c r="O1383" s="3" t="s">
        <v>1716</v>
      </c>
      <c r="P1383" s="3" t="s">
        <v>4718</v>
      </c>
      <c r="Q1383" s="15" t="s">
        <v>3274</v>
      </c>
    </row>
    <row r="1384" spans="13:17" x14ac:dyDescent="0.25">
      <c r="M1384" s="3" t="s">
        <v>635</v>
      </c>
      <c r="N1384" s="3" t="s">
        <v>1610</v>
      </c>
      <c r="O1384" s="3" t="s">
        <v>1921</v>
      </c>
      <c r="P1384" s="3" t="s">
        <v>4719</v>
      </c>
      <c r="Q1384" s="15" t="s">
        <v>3275</v>
      </c>
    </row>
    <row r="1385" spans="13:17" x14ac:dyDescent="0.25">
      <c r="M1385" s="3" t="s">
        <v>635</v>
      </c>
      <c r="N1385" s="3" t="s">
        <v>1651</v>
      </c>
      <c r="O1385" s="3" t="s">
        <v>1921</v>
      </c>
      <c r="P1385" s="3" t="s">
        <v>4720</v>
      </c>
      <c r="Q1385" s="15" t="s">
        <v>3275</v>
      </c>
    </row>
    <row r="1386" spans="13:17" x14ac:dyDescent="0.25">
      <c r="M1386" s="3" t="s">
        <v>635</v>
      </c>
      <c r="N1386" s="3" t="s">
        <v>1610</v>
      </c>
      <c r="O1386" s="3" t="s">
        <v>1704</v>
      </c>
      <c r="P1386" s="3" t="s">
        <v>4721</v>
      </c>
      <c r="Q1386" s="15" t="s">
        <v>3276</v>
      </c>
    </row>
    <row r="1387" spans="13:17" x14ac:dyDescent="0.25">
      <c r="M1387" s="3" t="s">
        <v>635</v>
      </c>
      <c r="N1387" s="3" t="s">
        <v>1651</v>
      </c>
      <c r="O1387" s="3" t="s">
        <v>1704</v>
      </c>
      <c r="P1387" s="3" t="s">
        <v>4722</v>
      </c>
      <c r="Q1387" s="15" t="s">
        <v>3276</v>
      </c>
    </row>
    <row r="1388" spans="13:17" x14ac:dyDescent="0.25">
      <c r="M1388" s="3" t="s">
        <v>635</v>
      </c>
      <c r="N1388" s="3" t="s">
        <v>1610</v>
      </c>
      <c r="O1388" s="3" t="s">
        <v>1960</v>
      </c>
      <c r="P1388" s="3" t="s">
        <v>4723</v>
      </c>
      <c r="Q1388" s="15" t="s">
        <v>3277</v>
      </c>
    </row>
    <row r="1389" spans="13:17" x14ac:dyDescent="0.25">
      <c r="M1389" s="3" t="s">
        <v>635</v>
      </c>
      <c r="N1389" s="3" t="s">
        <v>1651</v>
      </c>
      <c r="O1389" s="3" t="s">
        <v>1960</v>
      </c>
      <c r="P1389" s="3" t="s">
        <v>4724</v>
      </c>
      <c r="Q1389" s="15" t="s">
        <v>3277</v>
      </c>
    </row>
    <row r="1390" spans="13:17" x14ac:dyDescent="0.25">
      <c r="M1390" s="3" t="s">
        <v>635</v>
      </c>
      <c r="N1390" s="3" t="s">
        <v>1610</v>
      </c>
      <c r="O1390" s="3" t="s">
        <v>1937</v>
      </c>
      <c r="P1390" s="3" t="s">
        <v>4725</v>
      </c>
      <c r="Q1390" s="15" t="s">
        <v>3278</v>
      </c>
    </row>
    <row r="1391" spans="13:17" x14ac:dyDescent="0.25">
      <c r="M1391" s="3" t="s">
        <v>635</v>
      </c>
      <c r="N1391" s="3" t="s">
        <v>1651</v>
      </c>
      <c r="O1391" s="3" t="s">
        <v>1937</v>
      </c>
      <c r="P1391" s="3" t="s">
        <v>4726</v>
      </c>
      <c r="Q1391" s="15" t="s">
        <v>3278</v>
      </c>
    </row>
    <row r="1392" spans="13:17" x14ac:dyDescent="0.25">
      <c r="M1392" s="3" t="s">
        <v>635</v>
      </c>
      <c r="N1392" s="3" t="s">
        <v>1610</v>
      </c>
      <c r="O1392" s="3" t="s">
        <v>1799</v>
      </c>
      <c r="P1392" s="3" t="s">
        <v>4727</v>
      </c>
      <c r="Q1392" s="15" t="s">
        <v>3279</v>
      </c>
    </row>
    <row r="1393" spans="13:17" x14ac:dyDescent="0.25">
      <c r="M1393" s="3" t="s">
        <v>635</v>
      </c>
      <c r="N1393" s="3" t="s">
        <v>1651</v>
      </c>
      <c r="O1393" s="3" t="s">
        <v>1799</v>
      </c>
      <c r="P1393" s="3" t="s">
        <v>4728</v>
      </c>
      <c r="Q1393" s="15" t="s">
        <v>3279</v>
      </c>
    </row>
    <row r="1394" spans="13:17" x14ac:dyDescent="0.25">
      <c r="M1394" s="3" t="s">
        <v>635</v>
      </c>
      <c r="N1394" s="3" t="s">
        <v>1610</v>
      </c>
      <c r="O1394" s="3" t="s">
        <v>2041</v>
      </c>
      <c r="P1394" s="3" t="s">
        <v>4729</v>
      </c>
      <c r="Q1394" s="15" t="s">
        <v>3280</v>
      </c>
    </row>
    <row r="1395" spans="13:17" x14ac:dyDescent="0.25">
      <c r="M1395" s="3" t="s">
        <v>635</v>
      </c>
      <c r="N1395" s="3" t="s">
        <v>1651</v>
      </c>
      <c r="O1395" s="3" t="s">
        <v>2041</v>
      </c>
      <c r="P1395" s="3" t="s">
        <v>4730</v>
      </c>
      <c r="Q1395" s="15" t="s">
        <v>3280</v>
      </c>
    </row>
    <row r="1396" spans="13:17" x14ac:dyDescent="0.25">
      <c r="M1396" s="3" t="s">
        <v>635</v>
      </c>
      <c r="N1396" s="3" t="s">
        <v>1610</v>
      </c>
      <c r="O1396" s="3" t="s">
        <v>1753</v>
      </c>
      <c r="P1396" s="3" t="s">
        <v>4731</v>
      </c>
      <c r="Q1396" s="15" t="s">
        <v>3281</v>
      </c>
    </row>
    <row r="1397" spans="13:17" x14ac:dyDescent="0.25">
      <c r="M1397" s="3" t="s">
        <v>635</v>
      </c>
      <c r="N1397" s="3" t="s">
        <v>1651</v>
      </c>
      <c r="O1397" s="3" t="s">
        <v>1753</v>
      </c>
      <c r="P1397" s="3" t="s">
        <v>4732</v>
      </c>
      <c r="Q1397" s="15" t="s">
        <v>3281</v>
      </c>
    </row>
    <row r="1398" spans="13:17" x14ac:dyDescent="0.25">
      <c r="M1398" s="3" t="s">
        <v>635</v>
      </c>
      <c r="N1398" s="3" t="s">
        <v>1610</v>
      </c>
      <c r="O1398" s="3" t="s">
        <v>1803</v>
      </c>
      <c r="P1398" s="3" t="s">
        <v>4733</v>
      </c>
      <c r="Q1398" s="15" t="s">
        <v>3282</v>
      </c>
    </row>
    <row r="1399" spans="13:17" x14ac:dyDescent="0.25">
      <c r="M1399" s="3" t="s">
        <v>635</v>
      </c>
      <c r="N1399" s="3" t="s">
        <v>1651</v>
      </c>
      <c r="O1399" s="3" t="s">
        <v>1803</v>
      </c>
      <c r="P1399" s="3" t="s">
        <v>4734</v>
      </c>
      <c r="Q1399" s="15" t="s">
        <v>3282</v>
      </c>
    </row>
    <row r="1400" spans="13:17" x14ac:dyDescent="0.25">
      <c r="M1400" s="3" t="s">
        <v>635</v>
      </c>
      <c r="N1400" s="3" t="s">
        <v>1610</v>
      </c>
      <c r="O1400" s="3" t="s">
        <v>1922</v>
      </c>
      <c r="P1400" s="3" t="s">
        <v>4735</v>
      </c>
      <c r="Q1400" s="15" t="s">
        <v>3283</v>
      </c>
    </row>
    <row r="1401" spans="13:17" x14ac:dyDescent="0.25">
      <c r="M1401" s="3" t="s">
        <v>635</v>
      </c>
      <c r="N1401" s="3" t="s">
        <v>1651</v>
      </c>
      <c r="O1401" s="3" t="s">
        <v>1922</v>
      </c>
      <c r="P1401" s="3" t="s">
        <v>4736</v>
      </c>
      <c r="Q1401" s="15" t="s">
        <v>3283</v>
      </c>
    </row>
    <row r="1402" spans="13:17" x14ac:dyDescent="0.25">
      <c r="M1402" s="3" t="s">
        <v>635</v>
      </c>
      <c r="N1402" s="3" t="s">
        <v>1610</v>
      </c>
      <c r="O1402" s="3" t="s">
        <v>1811</v>
      </c>
      <c r="P1402" s="3" t="s">
        <v>4737</v>
      </c>
      <c r="Q1402" s="15" t="s">
        <v>3284</v>
      </c>
    </row>
    <row r="1403" spans="13:17" x14ac:dyDescent="0.25">
      <c r="M1403" s="3" t="s">
        <v>635</v>
      </c>
      <c r="N1403" s="3" t="s">
        <v>1651</v>
      </c>
      <c r="O1403" s="3" t="s">
        <v>1811</v>
      </c>
      <c r="P1403" s="3" t="s">
        <v>4738</v>
      </c>
      <c r="Q1403" s="15" t="s">
        <v>3284</v>
      </c>
    </row>
    <row r="1404" spans="13:17" x14ac:dyDescent="0.25">
      <c r="M1404" s="3" t="s">
        <v>635</v>
      </c>
      <c r="N1404" s="3" t="s">
        <v>1610</v>
      </c>
      <c r="O1404" s="3" t="s">
        <v>1771</v>
      </c>
      <c r="P1404" s="3" t="s">
        <v>4739</v>
      </c>
      <c r="Q1404" s="15" t="s">
        <v>3285</v>
      </c>
    </row>
    <row r="1405" spans="13:17" x14ac:dyDescent="0.25">
      <c r="M1405" s="3" t="s">
        <v>635</v>
      </c>
      <c r="N1405" s="3" t="s">
        <v>1651</v>
      </c>
      <c r="O1405" s="3" t="s">
        <v>1771</v>
      </c>
      <c r="P1405" s="3" t="s">
        <v>4740</v>
      </c>
      <c r="Q1405" s="15" t="s">
        <v>3285</v>
      </c>
    </row>
    <row r="1406" spans="13:17" x14ac:dyDescent="0.25">
      <c r="M1406" s="3" t="s">
        <v>635</v>
      </c>
      <c r="N1406" s="3" t="s">
        <v>1610</v>
      </c>
      <c r="O1406" s="3" t="s">
        <v>1715</v>
      </c>
      <c r="P1406" s="3" t="s">
        <v>4741</v>
      </c>
      <c r="Q1406" s="15" t="s">
        <v>3286</v>
      </c>
    </row>
    <row r="1407" spans="13:17" x14ac:dyDescent="0.25">
      <c r="M1407" s="3" t="s">
        <v>635</v>
      </c>
      <c r="N1407" s="3" t="s">
        <v>1651</v>
      </c>
      <c r="O1407" s="3" t="s">
        <v>1715</v>
      </c>
      <c r="P1407" s="3" t="s">
        <v>4742</v>
      </c>
      <c r="Q1407" s="15" t="s">
        <v>3286</v>
      </c>
    </row>
    <row r="1408" spans="13:17" x14ac:dyDescent="0.25">
      <c r="M1408" s="3" t="s">
        <v>635</v>
      </c>
      <c r="N1408" s="3" t="s">
        <v>1610</v>
      </c>
      <c r="O1408" s="3" t="s">
        <v>1681</v>
      </c>
      <c r="P1408" s="3" t="s">
        <v>4743</v>
      </c>
      <c r="Q1408" s="15" t="s">
        <v>3287</v>
      </c>
    </row>
    <row r="1409" spans="13:17" x14ac:dyDescent="0.25">
      <c r="M1409" s="3" t="s">
        <v>635</v>
      </c>
      <c r="N1409" s="3" t="s">
        <v>1651</v>
      </c>
      <c r="O1409" s="3" t="s">
        <v>1681</v>
      </c>
      <c r="P1409" s="3" t="s">
        <v>4744</v>
      </c>
      <c r="Q1409" s="15" t="s">
        <v>3287</v>
      </c>
    </row>
    <row r="1410" spans="13:17" x14ac:dyDescent="0.25">
      <c r="M1410" s="3" t="s">
        <v>635</v>
      </c>
      <c r="N1410" s="3" t="s">
        <v>1610</v>
      </c>
      <c r="O1410" s="3" t="s">
        <v>1638</v>
      </c>
      <c r="P1410" s="3" t="s">
        <v>4745</v>
      </c>
      <c r="Q1410" s="15" t="s">
        <v>3288</v>
      </c>
    </row>
    <row r="1411" spans="13:17" x14ac:dyDescent="0.25">
      <c r="M1411" s="3" t="s">
        <v>635</v>
      </c>
      <c r="N1411" s="3" t="s">
        <v>1651</v>
      </c>
      <c r="O1411" s="3" t="s">
        <v>1638</v>
      </c>
      <c r="P1411" s="3" t="s">
        <v>4746</v>
      </c>
      <c r="Q1411" s="15" t="s">
        <v>3288</v>
      </c>
    </row>
    <row r="1412" spans="13:17" x14ac:dyDescent="0.25">
      <c r="M1412" s="3" t="s">
        <v>635</v>
      </c>
      <c r="N1412" s="3" t="s">
        <v>1610</v>
      </c>
      <c r="O1412" s="3" t="s">
        <v>1788</v>
      </c>
      <c r="P1412" s="3" t="s">
        <v>4747</v>
      </c>
      <c r="Q1412" s="15" t="s">
        <v>3289</v>
      </c>
    </row>
    <row r="1413" spans="13:17" x14ac:dyDescent="0.25">
      <c r="M1413" s="3" t="s">
        <v>635</v>
      </c>
      <c r="N1413" s="3" t="s">
        <v>1651</v>
      </c>
      <c r="O1413" s="3" t="s">
        <v>1788</v>
      </c>
      <c r="P1413" s="3" t="s">
        <v>4748</v>
      </c>
      <c r="Q1413" s="15" t="s">
        <v>3289</v>
      </c>
    </row>
    <row r="1414" spans="13:17" x14ac:dyDescent="0.25">
      <c r="M1414" s="3" t="s">
        <v>635</v>
      </c>
      <c r="N1414" s="3" t="s">
        <v>1610</v>
      </c>
      <c r="O1414" s="3" t="s">
        <v>1768</v>
      </c>
      <c r="P1414" s="3" t="s">
        <v>4749</v>
      </c>
      <c r="Q1414" s="15" t="s">
        <v>3290</v>
      </c>
    </row>
    <row r="1415" spans="13:17" x14ac:dyDescent="0.25">
      <c r="M1415" s="3" t="s">
        <v>635</v>
      </c>
      <c r="N1415" s="3" t="s">
        <v>1651</v>
      </c>
      <c r="O1415" s="3" t="s">
        <v>1768</v>
      </c>
      <c r="P1415" s="3" t="s">
        <v>4750</v>
      </c>
      <c r="Q1415" s="15" t="s">
        <v>3290</v>
      </c>
    </row>
    <row r="1416" spans="13:17" x14ac:dyDescent="0.25">
      <c r="M1416" s="3" t="s">
        <v>635</v>
      </c>
      <c r="N1416" s="3" t="s">
        <v>1610</v>
      </c>
      <c r="O1416" s="3" t="s">
        <v>2094</v>
      </c>
      <c r="P1416" s="3" t="s">
        <v>4751</v>
      </c>
      <c r="Q1416" s="15" t="s">
        <v>3291</v>
      </c>
    </row>
    <row r="1417" spans="13:17" x14ac:dyDescent="0.25">
      <c r="M1417" s="3" t="s">
        <v>635</v>
      </c>
      <c r="N1417" s="3" t="s">
        <v>1651</v>
      </c>
      <c r="O1417" s="3" t="s">
        <v>2094</v>
      </c>
      <c r="P1417" s="3" t="s">
        <v>4752</v>
      </c>
      <c r="Q1417" s="15" t="s">
        <v>3291</v>
      </c>
    </row>
    <row r="1418" spans="13:17" x14ac:dyDescent="0.25">
      <c r="M1418" s="3" t="s">
        <v>635</v>
      </c>
      <c r="N1418" s="3" t="s">
        <v>1610</v>
      </c>
      <c r="O1418" s="3" t="s">
        <v>2010</v>
      </c>
      <c r="P1418" s="3" t="s">
        <v>4753</v>
      </c>
      <c r="Q1418" s="15" t="s">
        <v>3292</v>
      </c>
    </row>
    <row r="1419" spans="13:17" x14ac:dyDescent="0.25">
      <c r="M1419" s="3" t="s">
        <v>635</v>
      </c>
      <c r="N1419" s="3" t="s">
        <v>1651</v>
      </c>
      <c r="O1419" s="3" t="s">
        <v>2010</v>
      </c>
      <c r="P1419" s="3" t="s">
        <v>4754</v>
      </c>
      <c r="Q1419" s="15" t="s">
        <v>3292</v>
      </c>
    </row>
    <row r="1420" spans="13:17" x14ac:dyDescent="0.25">
      <c r="M1420" s="3" t="s">
        <v>635</v>
      </c>
      <c r="N1420" s="3" t="s">
        <v>1610</v>
      </c>
      <c r="O1420" s="3" t="s">
        <v>1839</v>
      </c>
      <c r="P1420" s="3" t="s">
        <v>4755</v>
      </c>
      <c r="Q1420" s="15" t="s">
        <v>3293</v>
      </c>
    </row>
    <row r="1421" spans="13:17" x14ac:dyDescent="0.25">
      <c r="M1421" s="3" t="s">
        <v>635</v>
      </c>
      <c r="N1421" s="3" t="s">
        <v>1651</v>
      </c>
      <c r="O1421" s="3" t="s">
        <v>1839</v>
      </c>
      <c r="P1421" s="3" t="s">
        <v>4756</v>
      </c>
      <c r="Q1421" s="15" t="s">
        <v>3293</v>
      </c>
    </row>
    <row r="1422" spans="13:17" x14ac:dyDescent="0.25">
      <c r="M1422" s="3" t="s">
        <v>635</v>
      </c>
      <c r="N1422" s="3" t="s">
        <v>1610</v>
      </c>
      <c r="O1422" s="3" t="s">
        <v>1965</v>
      </c>
      <c r="P1422" s="3" t="s">
        <v>4757</v>
      </c>
      <c r="Q1422" s="15" t="s">
        <v>3294</v>
      </c>
    </row>
    <row r="1423" spans="13:17" x14ac:dyDescent="0.25">
      <c r="M1423" s="3" t="s">
        <v>635</v>
      </c>
      <c r="N1423" s="3" t="s">
        <v>1651</v>
      </c>
      <c r="O1423" s="3" t="s">
        <v>1965</v>
      </c>
      <c r="P1423" s="3" t="s">
        <v>4758</v>
      </c>
      <c r="Q1423" s="15" t="s">
        <v>3294</v>
      </c>
    </row>
    <row r="1424" spans="13:17" x14ac:dyDescent="0.25">
      <c r="M1424" s="3" t="s">
        <v>635</v>
      </c>
      <c r="N1424" s="3" t="s">
        <v>1610</v>
      </c>
      <c r="O1424" s="3" t="s">
        <v>2080</v>
      </c>
      <c r="P1424" s="3" t="s">
        <v>4759</v>
      </c>
      <c r="Q1424" s="15" t="s">
        <v>3295</v>
      </c>
    </row>
    <row r="1425" spans="13:17" x14ac:dyDescent="0.25">
      <c r="M1425" s="3" t="s">
        <v>635</v>
      </c>
      <c r="N1425" s="3" t="s">
        <v>1651</v>
      </c>
      <c r="O1425" s="3" t="s">
        <v>2080</v>
      </c>
      <c r="P1425" s="3" t="s">
        <v>4760</v>
      </c>
      <c r="Q1425" s="15" t="s">
        <v>3295</v>
      </c>
    </row>
    <row r="1426" spans="13:17" x14ac:dyDescent="0.25">
      <c r="M1426" s="3" t="s">
        <v>635</v>
      </c>
      <c r="N1426" s="3" t="s">
        <v>1610</v>
      </c>
      <c r="O1426" s="3" t="s">
        <v>1963</v>
      </c>
      <c r="P1426" s="3" t="s">
        <v>4761</v>
      </c>
      <c r="Q1426" s="15" t="s">
        <v>3296</v>
      </c>
    </row>
    <row r="1427" spans="13:17" x14ac:dyDescent="0.25">
      <c r="M1427" s="3" t="s">
        <v>635</v>
      </c>
      <c r="N1427" s="3" t="s">
        <v>1651</v>
      </c>
      <c r="O1427" s="3" t="s">
        <v>1963</v>
      </c>
      <c r="P1427" s="3" t="s">
        <v>4762</v>
      </c>
      <c r="Q1427" s="15" t="s">
        <v>3296</v>
      </c>
    </row>
    <row r="1428" spans="13:17" x14ac:dyDescent="0.25">
      <c r="M1428" s="3" t="s">
        <v>635</v>
      </c>
      <c r="N1428" s="3" t="s">
        <v>1610</v>
      </c>
      <c r="O1428" s="3" t="s">
        <v>1805</v>
      </c>
      <c r="P1428" s="3" t="s">
        <v>4763</v>
      </c>
      <c r="Q1428" s="15" t="s">
        <v>3297</v>
      </c>
    </row>
    <row r="1429" spans="13:17" x14ac:dyDescent="0.25">
      <c r="M1429" s="3" t="s">
        <v>635</v>
      </c>
      <c r="N1429" s="3" t="s">
        <v>1651</v>
      </c>
      <c r="O1429" s="3" t="s">
        <v>1805</v>
      </c>
      <c r="P1429" s="3" t="s">
        <v>4764</v>
      </c>
      <c r="Q1429" s="15" t="s">
        <v>3297</v>
      </c>
    </row>
    <row r="1430" spans="13:17" x14ac:dyDescent="0.25">
      <c r="M1430" s="3" t="s">
        <v>635</v>
      </c>
      <c r="N1430" s="3" t="s">
        <v>1610</v>
      </c>
      <c r="O1430" s="3" t="s">
        <v>1740</v>
      </c>
      <c r="P1430" s="3" t="s">
        <v>4765</v>
      </c>
      <c r="Q1430" s="15" t="s">
        <v>3298</v>
      </c>
    </row>
    <row r="1431" spans="13:17" x14ac:dyDescent="0.25">
      <c r="M1431" s="3" t="s">
        <v>635</v>
      </c>
      <c r="N1431" s="3" t="s">
        <v>1651</v>
      </c>
      <c r="O1431" s="3" t="s">
        <v>1740</v>
      </c>
      <c r="P1431" s="3" t="s">
        <v>4766</v>
      </c>
      <c r="Q1431" s="15" t="s">
        <v>3298</v>
      </c>
    </row>
    <row r="1432" spans="13:17" x14ac:dyDescent="0.25">
      <c r="M1432" s="3" t="s">
        <v>635</v>
      </c>
      <c r="N1432" s="3" t="s">
        <v>1610</v>
      </c>
      <c r="O1432" s="3" t="s">
        <v>1970</v>
      </c>
      <c r="P1432" s="3" t="s">
        <v>4767</v>
      </c>
      <c r="Q1432" s="15" t="s">
        <v>3299</v>
      </c>
    </row>
    <row r="1433" spans="13:17" x14ac:dyDescent="0.25">
      <c r="M1433" s="3" t="s">
        <v>635</v>
      </c>
      <c r="N1433" s="3" t="s">
        <v>1651</v>
      </c>
      <c r="O1433" s="3" t="s">
        <v>1970</v>
      </c>
      <c r="P1433" s="3" t="s">
        <v>4768</v>
      </c>
      <c r="Q1433" s="15" t="s">
        <v>3299</v>
      </c>
    </row>
    <row r="1434" spans="13:17" x14ac:dyDescent="0.25">
      <c r="M1434" s="3" t="s">
        <v>635</v>
      </c>
      <c r="N1434" s="3" t="s">
        <v>1610</v>
      </c>
      <c r="O1434" s="3" t="s">
        <v>2000</v>
      </c>
      <c r="P1434" s="3" t="s">
        <v>4769</v>
      </c>
      <c r="Q1434" s="15" t="s">
        <v>3300</v>
      </c>
    </row>
    <row r="1435" spans="13:17" x14ac:dyDescent="0.25">
      <c r="M1435" s="3" t="s">
        <v>635</v>
      </c>
      <c r="N1435" s="3" t="s">
        <v>1651</v>
      </c>
      <c r="O1435" s="3" t="s">
        <v>2000</v>
      </c>
      <c r="P1435" s="3" t="s">
        <v>4770</v>
      </c>
      <c r="Q1435" s="15" t="s">
        <v>3300</v>
      </c>
    </row>
    <row r="1436" spans="13:17" x14ac:dyDescent="0.25">
      <c r="M1436" s="3" t="s">
        <v>635</v>
      </c>
      <c r="N1436" s="3" t="s">
        <v>1610</v>
      </c>
      <c r="O1436" s="3" t="s">
        <v>1802</v>
      </c>
      <c r="P1436" s="3" t="s">
        <v>4771</v>
      </c>
      <c r="Q1436" s="15" t="s">
        <v>3301</v>
      </c>
    </row>
    <row r="1437" spans="13:17" x14ac:dyDescent="0.25">
      <c r="M1437" s="3" t="s">
        <v>635</v>
      </c>
      <c r="N1437" s="3" t="s">
        <v>1651</v>
      </c>
      <c r="O1437" s="3" t="s">
        <v>1802</v>
      </c>
      <c r="P1437" s="3" t="s">
        <v>4772</v>
      </c>
      <c r="Q1437" s="15" t="s">
        <v>3301</v>
      </c>
    </row>
    <row r="1438" spans="13:17" x14ac:dyDescent="0.25">
      <c r="M1438" s="3" t="s">
        <v>635</v>
      </c>
      <c r="N1438" s="3" t="s">
        <v>1610</v>
      </c>
      <c r="O1438" s="3" t="s">
        <v>1920</v>
      </c>
      <c r="P1438" s="3" t="s">
        <v>4773</v>
      </c>
      <c r="Q1438" s="15" t="s">
        <v>3302</v>
      </c>
    </row>
    <row r="1439" spans="13:17" x14ac:dyDescent="0.25">
      <c r="M1439" s="3" t="s">
        <v>635</v>
      </c>
      <c r="N1439" s="3" t="s">
        <v>1651</v>
      </c>
      <c r="O1439" s="3" t="s">
        <v>1920</v>
      </c>
      <c r="P1439" s="3" t="s">
        <v>4774</v>
      </c>
      <c r="Q1439" s="15" t="s">
        <v>3302</v>
      </c>
    </row>
    <row r="1440" spans="13:17" x14ac:dyDescent="0.25">
      <c r="M1440" s="3" t="s">
        <v>635</v>
      </c>
      <c r="N1440" s="3" t="s">
        <v>1610</v>
      </c>
      <c r="O1440" s="3" t="s">
        <v>2079</v>
      </c>
      <c r="P1440" s="3" t="s">
        <v>4775</v>
      </c>
      <c r="Q1440" s="15" t="s">
        <v>3303</v>
      </c>
    </row>
    <row r="1441" spans="13:17" x14ac:dyDescent="0.25">
      <c r="M1441" s="3" t="s">
        <v>635</v>
      </c>
      <c r="N1441" s="3" t="s">
        <v>1651</v>
      </c>
      <c r="O1441" s="3" t="s">
        <v>2079</v>
      </c>
      <c r="P1441" s="3" t="s">
        <v>4776</v>
      </c>
      <c r="Q1441" s="15" t="s">
        <v>3303</v>
      </c>
    </row>
    <row r="1442" spans="13:17" x14ac:dyDescent="0.25">
      <c r="M1442" s="3" t="s">
        <v>635</v>
      </c>
      <c r="N1442" s="3" t="s">
        <v>1610</v>
      </c>
      <c r="O1442" s="3" t="s">
        <v>1680</v>
      </c>
      <c r="P1442" s="3" t="s">
        <v>4777</v>
      </c>
      <c r="Q1442" s="15" t="s">
        <v>3304</v>
      </c>
    </row>
    <row r="1443" spans="13:17" x14ac:dyDescent="0.25">
      <c r="M1443" s="3" t="s">
        <v>635</v>
      </c>
      <c r="N1443" s="3" t="s">
        <v>1651</v>
      </c>
      <c r="O1443" s="3" t="s">
        <v>1680</v>
      </c>
      <c r="P1443" s="3" t="s">
        <v>4778</v>
      </c>
      <c r="Q1443" s="15" t="s">
        <v>3304</v>
      </c>
    </row>
    <row r="1444" spans="13:17" x14ac:dyDescent="0.25">
      <c r="M1444" s="3" t="s">
        <v>635</v>
      </c>
      <c r="N1444" s="3" t="s">
        <v>1610</v>
      </c>
      <c r="O1444" s="3" t="s">
        <v>1905</v>
      </c>
      <c r="P1444" s="3" t="s">
        <v>4779</v>
      </c>
      <c r="Q1444" s="15" t="s">
        <v>3305</v>
      </c>
    </row>
    <row r="1445" spans="13:17" x14ac:dyDescent="0.25">
      <c r="M1445" s="3" t="s">
        <v>635</v>
      </c>
      <c r="N1445" s="3" t="s">
        <v>1651</v>
      </c>
      <c r="O1445" s="3" t="s">
        <v>1905</v>
      </c>
      <c r="P1445" s="3" t="s">
        <v>4780</v>
      </c>
      <c r="Q1445" s="15" t="s">
        <v>3305</v>
      </c>
    </row>
    <row r="1446" spans="13:17" x14ac:dyDescent="0.25">
      <c r="M1446" s="3" t="s">
        <v>635</v>
      </c>
      <c r="N1446" s="3" t="s">
        <v>1610</v>
      </c>
      <c r="O1446" s="3" t="s">
        <v>1630</v>
      </c>
      <c r="P1446" s="3" t="s">
        <v>4781</v>
      </c>
      <c r="Q1446" s="15" t="s">
        <v>3306</v>
      </c>
    </row>
    <row r="1447" spans="13:17" x14ac:dyDescent="0.25">
      <c r="M1447" s="3" t="s">
        <v>635</v>
      </c>
      <c r="N1447" s="3" t="s">
        <v>1651</v>
      </c>
      <c r="O1447" s="3" t="s">
        <v>1630</v>
      </c>
      <c r="P1447" s="3" t="s">
        <v>4782</v>
      </c>
      <c r="Q1447" s="15" t="s">
        <v>3306</v>
      </c>
    </row>
    <row r="1448" spans="13:17" x14ac:dyDescent="0.25">
      <c r="M1448" s="3" t="s">
        <v>635</v>
      </c>
      <c r="N1448" s="3" t="s">
        <v>1610</v>
      </c>
      <c r="O1448" s="3" t="s">
        <v>2050</v>
      </c>
      <c r="P1448" s="3" t="s">
        <v>4783</v>
      </c>
      <c r="Q1448" s="15" t="s">
        <v>3307</v>
      </c>
    </row>
    <row r="1449" spans="13:17" x14ac:dyDescent="0.25">
      <c r="M1449" s="3" t="s">
        <v>635</v>
      </c>
      <c r="N1449" s="3" t="s">
        <v>1651</v>
      </c>
      <c r="O1449" s="3" t="s">
        <v>2050</v>
      </c>
      <c r="P1449" s="3" t="s">
        <v>4784</v>
      </c>
      <c r="Q1449" s="15" t="s">
        <v>3307</v>
      </c>
    </row>
    <row r="1450" spans="13:17" x14ac:dyDescent="0.25">
      <c r="M1450" s="3" t="s">
        <v>635</v>
      </c>
      <c r="N1450" s="3" t="s">
        <v>1610</v>
      </c>
      <c r="O1450" s="3" t="s">
        <v>1808</v>
      </c>
      <c r="P1450" s="3" t="s">
        <v>4785</v>
      </c>
      <c r="Q1450" s="15" t="s">
        <v>3308</v>
      </c>
    </row>
    <row r="1451" spans="13:17" x14ac:dyDescent="0.25">
      <c r="M1451" s="3" t="s">
        <v>635</v>
      </c>
      <c r="N1451" s="3" t="s">
        <v>1651</v>
      </c>
      <c r="O1451" s="3" t="s">
        <v>1808</v>
      </c>
      <c r="P1451" s="3" t="s">
        <v>4786</v>
      </c>
      <c r="Q1451" s="15" t="s">
        <v>3308</v>
      </c>
    </row>
    <row r="1452" spans="13:17" x14ac:dyDescent="0.25">
      <c r="M1452" s="3" t="s">
        <v>635</v>
      </c>
      <c r="N1452" s="3" t="s">
        <v>1610</v>
      </c>
      <c r="O1452" s="3" t="s">
        <v>1774</v>
      </c>
      <c r="P1452" s="3" t="s">
        <v>4787</v>
      </c>
      <c r="Q1452" s="15" t="s">
        <v>3309</v>
      </c>
    </row>
    <row r="1453" spans="13:17" x14ac:dyDescent="0.25">
      <c r="M1453" s="3" t="s">
        <v>635</v>
      </c>
      <c r="N1453" s="3" t="s">
        <v>1651</v>
      </c>
      <c r="O1453" s="3" t="s">
        <v>1774</v>
      </c>
      <c r="P1453" s="3" t="s">
        <v>4788</v>
      </c>
      <c r="Q1453" s="15" t="s">
        <v>3309</v>
      </c>
    </row>
    <row r="1454" spans="13:17" x14ac:dyDescent="0.25">
      <c r="M1454" s="3" t="s">
        <v>635</v>
      </c>
      <c r="N1454" s="3" t="s">
        <v>1610</v>
      </c>
      <c r="O1454" s="3" t="s">
        <v>1769</v>
      </c>
      <c r="P1454" s="3" t="s">
        <v>4789</v>
      </c>
      <c r="Q1454" s="15" t="s">
        <v>3310</v>
      </c>
    </row>
    <row r="1455" spans="13:17" x14ac:dyDescent="0.25">
      <c r="M1455" s="3" t="s">
        <v>635</v>
      </c>
      <c r="N1455" s="3" t="s">
        <v>1651</v>
      </c>
      <c r="O1455" s="3" t="s">
        <v>1769</v>
      </c>
      <c r="P1455" s="3" t="s">
        <v>4790</v>
      </c>
      <c r="Q1455" s="15" t="s">
        <v>3310</v>
      </c>
    </row>
    <row r="1456" spans="13:17" x14ac:dyDescent="0.25">
      <c r="M1456" s="3" t="s">
        <v>635</v>
      </c>
      <c r="N1456" s="3" t="s">
        <v>1610</v>
      </c>
      <c r="O1456" s="3" t="s">
        <v>2053</v>
      </c>
      <c r="P1456" s="3" t="s">
        <v>4791</v>
      </c>
      <c r="Q1456" s="15" t="s">
        <v>3311</v>
      </c>
    </row>
    <row r="1457" spans="13:17" x14ac:dyDescent="0.25">
      <c r="M1457" s="3" t="s">
        <v>635</v>
      </c>
      <c r="N1457" s="3" t="s">
        <v>1651</v>
      </c>
      <c r="O1457" s="3" t="s">
        <v>2053</v>
      </c>
      <c r="P1457" s="3" t="s">
        <v>4792</v>
      </c>
      <c r="Q1457" s="15" t="s">
        <v>3311</v>
      </c>
    </row>
    <row r="1458" spans="13:17" x14ac:dyDescent="0.25">
      <c r="M1458" s="3" t="s">
        <v>635</v>
      </c>
      <c r="N1458" s="3" t="s">
        <v>1610</v>
      </c>
      <c r="O1458" s="3" t="s">
        <v>2052</v>
      </c>
      <c r="P1458" s="3" t="s">
        <v>4793</v>
      </c>
      <c r="Q1458" s="15" t="s">
        <v>3312</v>
      </c>
    </row>
    <row r="1459" spans="13:17" x14ac:dyDescent="0.25">
      <c r="M1459" s="3" t="s">
        <v>635</v>
      </c>
      <c r="N1459" s="3" t="s">
        <v>1651</v>
      </c>
      <c r="O1459" s="3" t="s">
        <v>2052</v>
      </c>
      <c r="P1459" s="3" t="s">
        <v>4794</v>
      </c>
      <c r="Q1459" s="15" t="s">
        <v>3312</v>
      </c>
    </row>
    <row r="1460" spans="13:17" x14ac:dyDescent="0.25">
      <c r="M1460" s="3" t="s">
        <v>635</v>
      </c>
      <c r="N1460" s="3" t="s">
        <v>1610</v>
      </c>
      <c r="O1460" s="3" t="s">
        <v>1777</v>
      </c>
      <c r="P1460" s="3" t="s">
        <v>4795</v>
      </c>
      <c r="Q1460" s="15" t="s">
        <v>3313</v>
      </c>
    </row>
    <row r="1461" spans="13:17" x14ac:dyDescent="0.25">
      <c r="M1461" s="3" t="s">
        <v>635</v>
      </c>
      <c r="N1461" s="3" t="s">
        <v>1651</v>
      </c>
      <c r="O1461" s="3" t="s">
        <v>1777</v>
      </c>
      <c r="P1461" s="3" t="s">
        <v>4796</v>
      </c>
      <c r="Q1461" s="15" t="s">
        <v>3313</v>
      </c>
    </row>
    <row r="1462" spans="13:17" x14ac:dyDescent="0.25">
      <c r="M1462" s="3" t="s">
        <v>635</v>
      </c>
      <c r="N1462" s="3" t="s">
        <v>1610</v>
      </c>
      <c r="O1462" s="3" t="s">
        <v>2047</v>
      </c>
      <c r="P1462" s="3" t="s">
        <v>4797</v>
      </c>
      <c r="Q1462" s="15" t="s">
        <v>3314</v>
      </c>
    </row>
    <row r="1463" spans="13:17" x14ac:dyDescent="0.25">
      <c r="M1463" s="3" t="s">
        <v>635</v>
      </c>
      <c r="N1463" s="3" t="s">
        <v>1651</v>
      </c>
      <c r="O1463" s="3" t="s">
        <v>2047</v>
      </c>
      <c r="P1463" s="3" t="s">
        <v>4798</v>
      </c>
      <c r="Q1463" s="15" t="s">
        <v>3314</v>
      </c>
    </row>
    <row r="1464" spans="13:17" x14ac:dyDescent="0.25">
      <c r="M1464" s="3" t="s">
        <v>635</v>
      </c>
      <c r="N1464" s="3" t="s">
        <v>1610</v>
      </c>
      <c r="O1464" s="3" t="s">
        <v>1928</v>
      </c>
      <c r="P1464" s="3" t="s">
        <v>4799</v>
      </c>
      <c r="Q1464" s="15" t="s">
        <v>3315</v>
      </c>
    </row>
    <row r="1465" spans="13:17" x14ac:dyDescent="0.25">
      <c r="M1465" s="3" t="s">
        <v>635</v>
      </c>
      <c r="N1465" s="3" t="s">
        <v>1651</v>
      </c>
      <c r="O1465" s="3" t="s">
        <v>1928</v>
      </c>
      <c r="P1465" s="3" t="s">
        <v>4800</v>
      </c>
      <c r="Q1465" s="15" t="s">
        <v>3315</v>
      </c>
    </row>
    <row r="1466" spans="13:17" x14ac:dyDescent="0.25">
      <c r="M1466" s="3" t="s">
        <v>635</v>
      </c>
      <c r="N1466" s="3" t="s">
        <v>1610</v>
      </c>
      <c r="O1466" s="3" t="s">
        <v>2019</v>
      </c>
      <c r="P1466" s="3" t="s">
        <v>4801</v>
      </c>
      <c r="Q1466" s="15" t="s">
        <v>3316</v>
      </c>
    </row>
    <row r="1467" spans="13:17" x14ac:dyDescent="0.25">
      <c r="M1467" s="3" t="s">
        <v>635</v>
      </c>
      <c r="N1467" s="3" t="s">
        <v>1651</v>
      </c>
      <c r="O1467" s="3" t="s">
        <v>2019</v>
      </c>
      <c r="P1467" s="3" t="s">
        <v>4802</v>
      </c>
      <c r="Q1467" s="15" t="s">
        <v>3316</v>
      </c>
    </row>
    <row r="1468" spans="13:17" x14ac:dyDescent="0.25">
      <c r="M1468" s="3" t="s">
        <v>635</v>
      </c>
      <c r="N1468" s="3" t="s">
        <v>1610</v>
      </c>
      <c r="O1468" s="3" t="s">
        <v>1791</v>
      </c>
      <c r="P1468" s="3" t="s">
        <v>4803</v>
      </c>
      <c r="Q1468" s="15" t="s">
        <v>3317</v>
      </c>
    </row>
    <row r="1469" spans="13:17" x14ac:dyDescent="0.25">
      <c r="M1469" s="3" t="s">
        <v>635</v>
      </c>
      <c r="N1469" s="3" t="s">
        <v>1651</v>
      </c>
      <c r="O1469" s="3" t="s">
        <v>1791</v>
      </c>
      <c r="P1469" s="3" t="s">
        <v>4804</v>
      </c>
      <c r="Q1469" s="15" t="s">
        <v>3317</v>
      </c>
    </row>
    <row r="1470" spans="13:17" x14ac:dyDescent="0.25">
      <c r="M1470" s="3" t="s">
        <v>635</v>
      </c>
      <c r="N1470" s="3" t="s">
        <v>1610</v>
      </c>
      <c r="O1470" s="3" t="s">
        <v>1714</v>
      </c>
      <c r="P1470" s="3" t="s">
        <v>4805</v>
      </c>
      <c r="Q1470" s="15" t="s">
        <v>3318</v>
      </c>
    </row>
    <row r="1471" spans="13:17" x14ac:dyDescent="0.25">
      <c r="M1471" s="3" t="s">
        <v>635</v>
      </c>
      <c r="N1471" s="3" t="s">
        <v>1651</v>
      </c>
      <c r="O1471" s="3" t="s">
        <v>1714</v>
      </c>
      <c r="P1471" s="3" t="s">
        <v>4806</v>
      </c>
      <c r="Q1471" s="15" t="s">
        <v>3318</v>
      </c>
    </row>
    <row r="1472" spans="13:17" x14ac:dyDescent="0.25">
      <c r="M1472" s="3" t="s">
        <v>635</v>
      </c>
      <c r="N1472" s="3" t="s">
        <v>1610</v>
      </c>
      <c r="O1472" s="3" t="s">
        <v>1641</v>
      </c>
      <c r="P1472" s="3" t="s">
        <v>4807</v>
      </c>
      <c r="Q1472" s="15" t="s">
        <v>3319</v>
      </c>
    </row>
    <row r="1473" spans="13:17" x14ac:dyDescent="0.25">
      <c r="M1473" s="3" t="s">
        <v>635</v>
      </c>
      <c r="N1473" s="3" t="s">
        <v>1651</v>
      </c>
      <c r="O1473" s="3" t="s">
        <v>1641</v>
      </c>
      <c r="P1473" s="3" t="s">
        <v>4808</v>
      </c>
      <c r="Q1473" s="15" t="s">
        <v>3319</v>
      </c>
    </row>
    <row r="1474" spans="13:17" x14ac:dyDescent="0.25">
      <c r="M1474" s="3" t="s">
        <v>635</v>
      </c>
      <c r="N1474" s="3" t="s">
        <v>1610</v>
      </c>
      <c r="O1474" s="3" t="s">
        <v>1870</v>
      </c>
      <c r="P1474" s="3" t="s">
        <v>4809</v>
      </c>
      <c r="Q1474" s="15" t="s">
        <v>3320</v>
      </c>
    </row>
    <row r="1475" spans="13:17" x14ac:dyDescent="0.25">
      <c r="M1475" s="3" t="s">
        <v>635</v>
      </c>
      <c r="N1475" s="3" t="s">
        <v>1651</v>
      </c>
      <c r="O1475" s="3" t="s">
        <v>1870</v>
      </c>
      <c r="P1475" s="3" t="s">
        <v>4810</v>
      </c>
      <c r="Q1475" s="15" t="s">
        <v>3320</v>
      </c>
    </row>
    <row r="1476" spans="13:17" x14ac:dyDescent="0.25">
      <c r="M1476" s="3" t="s">
        <v>635</v>
      </c>
      <c r="N1476" s="3" t="s">
        <v>1610</v>
      </c>
      <c r="O1476" s="3" t="s">
        <v>2054</v>
      </c>
      <c r="P1476" s="3" t="s">
        <v>4811</v>
      </c>
      <c r="Q1476" s="15" t="s">
        <v>3321</v>
      </c>
    </row>
    <row r="1477" spans="13:17" x14ac:dyDescent="0.25">
      <c r="M1477" s="3" t="s">
        <v>635</v>
      </c>
      <c r="N1477" s="3" t="s">
        <v>1651</v>
      </c>
      <c r="O1477" s="3" t="s">
        <v>2054</v>
      </c>
      <c r="P1477" s="3" t="s">
        <v>4812</v>
      </c>
      <c r="Q1477" s="15" t="s">
        <v>3321</v>
      </c>
    </row>
    <row r="1478" spans="13:17" x14ac:dyDescent="0.25">
      <c r="M1478" s="3" t="s">
        <v>635</v>
      </c>
      <c r="N1478" s="3" t="s">
        <v>1610</v>
      </c>
      <c r="O1478" s="3" t="s">
        <v>2093</v>
      </c>
      <c r="P1478" s="3" t="s">
        <v>4813</v>
      </c>
      <c r="Q1478" s="15" t="s">
        <v>3322</v>
      </c>
    </row>
    <row r="1479" spans="13:17" x14ac:dyDescent="0.25">
      <c r="M1479" s="3" t="s">
        <v>635</v>
      </c>
      <c r="N1479" s="3" t="s">
        <v>1651</v>
      </c>
      <c r="O1479" s="3" t="s">
        <v>2093</v>
      </c>
      <c r="P1479" s="3" t="s">
        <v>4814</v>
      </c>
      <c r="Q1479" s="15" t="s">
        <v>3322</v>
      </c>
    </row>
    <row r="1480" spans="13:17" x14ac:dyDescent="0.25">
      <c r="M1480" s="3" t="s">
        <v>635</v>
      </c>
      <c r="N1480" s="3" t="s">
        <v>1610</v>
      </c>
      <c r="O1480" s="3" t="s">
        <v>1831</v>
      </c>
      <c r="P1480" s="3" t="s">
        <v>4815</v>
      </c>
      <c r="Q1480" s="15" t="s">
        <v>3323</v>
      </c>
    </row>
    <row r="1481" spans="13:17" x14ac:dyDescent="0.25">
      <c r="M1481" s="3" t="s">
        <v>635</v>
      </c>
      <c r="N1481" s="3" t="s">
        <v>1651</v>
      </c>
      <c r="O1481" s="3" t="s">
        <v>1831</v>
      </c>
      <c r="P1481" s="3" t="s">
        <v>4816</v>
      </c>
      <c r="Q1481" s="15" t="s">
        <v>3323</v>
      </c>
    </row>
    <row r="1482" spans="13:17" x14ac:dyDescent="0.25">
      <c r="M1482" s="3" t="s">
        <v>635</v>
      </c>
      <c r="N1482" s="3" t="s">
        <v>1610</v>
      </c>
      <c r="O1482" s="3" t="s">
        <v>2076</v>
      </c>
      <c r="P1482" s="3" t="s">
        <v>4817</v>
      </c>
      <c r="Q1482" s="15" t="s">
        <v>3324</v>
      </c>
    </row>
    <row r="1483" spans="13:17" x14ac:dyDescent="0.25">
      <c r="M1483" s="3" t="s">
        <v>635</v>
      </c>
      <c r="N1483" s="3" t="s">
        <v>1651</v>
      </c>
      <c r="O1483" s="3" t="s">
        <v>2076</v>
      </c>
      <c r="P1483" s="3" t="s">
        <v>4818</v>
      </c>
      <c r="Q1483" s="15" t="s">
        <v>3324</v>
      </c>
    </row>
    <row r="1484" spans="13:17" x14ac:dyDescent="0.25">
      <c r="M1484" s="3" t="s">
        <v>635</v>
      </c>
      <c r="N1484" s="3" t="s">
        <v>1610</v>
      </c>
      <c r="O1484" s="3" t="s">
        <v>1822</v>
      </c>
      <c r="P1484" s="3" t="s">
        <v>4819</v>
      </c>
      <c r="Q1484" s="15" t="s">
        <v>3325</v>
      </c>
    </row>
    <row r="1485" spans="13:17" x14ac:dyDescent="0.25">
      <c r="M1485" s="3" t="s">
        <v>635</v>
      </c>
      <c r="N1485" s="3" t="s">
        <v>1651</v>
      </c>
      <c r="O1485" s="3" t="s">
        <v>1822</v>
      </c>
      <c r="P1485" s="3" t="s">
        <v>4820</v>
      </c>
      <c r="Q1485" s="15" t="s">
        <v>3325</v>
      </c>
    </row>
    <row r="1486" spans="13:17" x14ac:dyDescent="0.25">
      <c r="M1486" s="3" t="s">
        <v>635</v>
      </c>
      <c r="N1486" s="3" t="s">
        <v>1610</v>
      </c>
      <c r="O1486" s="3" t="s">
        <v>2020</v>
      </c>
      <c r="P1486" s="3" t="s">
        <v>4821</v>
      </c>
      <c r="Q1486" s="15" t="s">
        <v>3326</v>
      </c>
    </row>
    <row r="1487" spans="13:17" x14ac:dyDescent="0.25">
      <c r="M1487" s="3" t="s">
        <v>635</v>
      </c>
      <c r="N1487" s="3" t="s">
        <v>1651</v>
      </c>
      <c r="O1487" s="3" t="s">
        <v>2020</v>
      </c>
      <c r="P1487" s="3" t="s">
        <v>4822</v>
      </c>
      <c r="Q1487" s="15" t="s">
        <v>3326</v>
      </c>
    </row>
    <row r="1488" spans="13:17" x14ac:dyDescent="0.25">
      <c r="M1488" s="3" t="s">
        <v>635</v>
      </c>
      <c r="N1488" s="3" t="s">
        <v>1610</v>
      </c>
      <c r="O1488" s="3" t="s">
        <v>1956</v>
      </c>
      <c r="P1488" s="3" t="s">
        <v>4823</v>
      </c>
      <c r="Q1488" s="15" t="s">
        <v>3327</v>
      </c>
    </row>
    <row r="1489" spans="13:17" x14ac:dyDescent="0.25">
      <c r="M1489" s="3" t="s">
        <v>635</v>
      </c>
      <c r="N1489" s="3" t="s">
        <v>1651</v>
      </c>
      <c r="O1489" s="3" t="s">
        <v>1956</v>
      </c>
      <c r="P1489" s="3" t="s">
        <v>4824</v>
      </c>
      <c r="Q1489" s="15" t="s">
        <v>3327</v>
      </c>
    </row>
    <row r="1490" spans="13:17" x14ac:dyDescent="0.25">
      <c r="M1490" s="3" t="s">
        <v>635</v>
      </c>
      <c r="N1490" s="3" t="s">
        <v>1610</v>
      </c>
      <c r="O1490" s="3" t="s">
        <v>1742</v>
      </c>
      <c r="P1490" s="3" t="s">
        <v>4825</v>
      </c>
      <c r="Q1490" s="15" t="s">
        <v>3328</v>
      </c>
    </row>
    <row r="1491" spans="13:17" x14ac:dyDescent="0.25">
      <c r="M1491" s="3" t="s">
        <v>635</v>
      </c>
      <c r="N1491" s="3" t="s">
        <v>1651</v>
      </c>
      <c r="O1491" s="3" t="s">
        <v>1742</v>
      </c>
      <c r="P1491" s="3" t="s">
        <v>4826</v>
      </c>
      <c r="Q1491" s="15" t="s">
        <v>3328</v>
      </c>
    </row>
    <row r="1492" spans="13:17" x14ac:dyDescent="0.25">
      <c r="M1492" s="3" t="s">
        <v>635</v>
      </c>
      <c r="N1492" s="3" t="s">
        <v>1610</v>
      </c>
      <c r="O1492" s="3" t="s">
        <v>1766</v>
      </c>
      <c r="P1492" s="3" t="s">
        <v>4827</v>
      </c>
      <c r="Q1492" s="15" t="s">
        <v>3329</v>
      </c>
    </row>
    <row r="1493" spans="13:17" x14ac:dyDescent="0.25">
      <c r="M1493" s="3" t="s">
        <v>635</v>
      </c>
      <c r="N1493" s="3" t="s">
        <v>1651</v>
      </c>
      <c r="O1493" s="3" t="s">
        <v>1766</v>
      </c>
      <c r="P1493" s="3" t="s">
        <v>4828</v>
      </c>
      <c r="Q1493" s="15" t="s">
        <v>3329</v>
      </c>
    </row>
    <row r="1494" spans="13:17" x14ac:dyDescent="0.25">
      <c r="M1494" s="3" t="s">
        <v>635</v>
      </c>
      <c r="N1494" s="3" t="s">
        <v>1610</v>
      </c>
      <c r="O1494" s="3" t="s">
        <v>1827</v>
      </c>
      <c r="P1494" s="3" t="s">
        <v>4829</v>
      </c>
      <c r="Q1494" s="15" t="s">
        <v>3330</v>
      </c>
    </row>
    <row r="1495" spans="13:17" x14ac:dyDescent="0.25">
      <c r="M1495" s="3" t="s">
        <v>635</v>
      </c>
      <c r="N1495" s="3" t="s">
        <v>1651</v>
      </c>
      <c r="O1495" s="3" t="s">
        <v>1827</v>
      </c>
      <c r="P1495" s="3" t="s">
        <v>4830</v>
      </c>
      <c r="Q1495" s="15" t="s">
        <v>3330</v>
      </c>
    </row>
    <row r="1496" spans="13:17" x14ac:dyDescent="0.25">
      <c r="M1496" s="3" t="s">
        <v>635</v>
      </c>
      <c r="N1496" s="3" t="s">
        <v>1610</v>
      </c>
      <c r="O1496" s="3" t="s">
        <v>2026</v>
      </c>
      <c r="P1496" s="3" t="s">
        <v>4831</v>
      </c>
      <c r="Q1496" s="15" t="s">
        <v>3331</v>
      </c>
    </row>
    <row r="1497" spans="13:17" x14ac:dyDescent="0.25">
      <c r="M1497" s="3" t="s">
        <v>635</v>
      </c>
      <c r="N1497" s="3" t="s">
        <v>1651</v>
      </c>
      <c r="O1497" s="3" t="s">
        <v>2026</v>
      </c>
      <c r="P1497" s="3" t="s">
        <v>4832</v>
      </c>
      <c r="Q1497" s="15" t="s">
        <v>3331</v>
      </c>
    </row>
  </sheetData>
  <sortState ref="A2:B9">
    <sortCondition ref="B2:B9"/>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940"/>
  <sheetViews>
    <sheetView topLeftCell="AZ34" zoomScale="85" zoomScaleNormal="85" workbookViewId="0">
      <selection activeCell="BE42" sqref="BE42"/>
    </sheetView>
  </sheetViews>
  <sheetFormatPr baseColWidth="10" defaultColWidth="11.42578125" defaultRowHeight="15" x14ac:dyDescent="0.25"/>
  <cols>
    <col min="1" max="1" width="41.42578125" style="20" customWidth="1"/>
    <col min="2" max="2" width="36.28515625" style="20" customWidth="1"/>
    <col min="3" max="3" width="42.42578125" style="20" customWidth="1"/>
    <col min="4" max="4" width="40.85546875" style="20" customWidth="1"/>
    <col min="5" max="192" width="11.42578125" style="20"/>
    <col min="193" max="193" width="11.42578125" style="17"/>
    <col min="194" max="196" width="68.7109375" style="20" customWidth="1"/>
    <col min="197" max="197" width="23.140625" style="20" customWidth="1"/>
    <col min="198" max="198" width="14.5703125" style="20" customWidth="1"/>
    <col min="199" max="200" width="68.7109375" style="20" customWidth="1"/>
    <col min="201" max="201" width="29.140625" style="20" customWidth="1"/>
    <col min="202" max="205" width="68.7109375" style="20" customWidth="1"/>
    <col min="206" max="16384" width="11.42578125" style="20"/>
  </cols>
  <sheetData>
    <row r="1" spans="1:200" x14ac:dyDescent="0.25">
      <c r="A1" s="18" t="s">
        <v>325</v>
      </c>
      <c r="B1" s="18" t="s">
        <v>177</v>
      </c>
      <c r="C1"/>
      <c r="D1"/>
    </row>
    <row r="2" spans="1:200" x14ac:dyDescent="0.25">
      <c r="A2" s="105" t="s">
        <v>94</v>
      </c>
      <c r="B2" t="s">
        <v>5463</v>
      </c>
      <c r="C2" t="s">
        <v>597</v>
      </c>
      <c r="GL2" s="22" t="s">
        <v>889</v>
      </c>
      <c r="GM2" s="22" t="s">
        <v>325</v>
      </c>
      <c r="GN2" s="22" t="s">
        <v>326</v>
      </c>
      <c r="GO2" s="22" t="s">
        <v>602</v>
      </c>
      <c r="GP2" s="22" t="s">
        <v>603</v>
      </c>
      <c r="GQ2" s="22" t="s">
        <v>178</v>
      </c>
      <c r="GR2" s="22" t="s">
        <v>890</v>
      </c>
    </row>
    <row r="3" spans="1:200" x14ac:dyDescent="0.25">
      <c r="A3" s="105" t="s">
        <v>95</v>
      </c>
      <c r="B3" t="s">
        <v>5464</v>
      </c>
      <c r="C3" t="s">
        <v>598</v>
      </c>
      <c r="D3"/>
      <c r="GL3" s="23">
        <v>1</v>
      </c>
      <c r="GM3" s="24" t="s">
        <v>94</v>
      </c>
      <c r="GN3" s="24" t="s">
        <v>91</v>
      </c>
      <c r="GO3" s="24" t="s">
        <v>327</v>
      </c>
      <c r="GP3" s="24" t="s">
        <v>91</v>
      </c>
      <c r="GQ3" s="24" t="s">
        <v>5467</v>
      </c>
      <c r="GR3" s="24" t="s">
        <v>604</v>
      </c>
    </row>
    <row r="4" spans="1:200" ht="30" x14ac:dyDescent="0.25">
      <c r="A4" s="105" t="s">
        <v>96</v>
      </c>
      <c r="B4" t="s">
        <v>5465</v>
      </c>
      <c r="C4" t="s">
        <v>599</v>
      </c>
      <c r="D4"/>
      <c r="GL4" s="23">
        <v>2</v>
      </c>
      <c r="GM4" s="24" t="s">
        <v>94</v>
      </c>
      <c r="GN4" s="24" t="s">
        <v>92</v>
      </c>
      <c r="GO4" s="24" t="s">
        <v>328</v>
      </c>
      <c r="GP4" s="24" t="s">
        <v>92</v>
      </c>
      <c r="GQ4" s="24" t="s">
        <v>5471</v>
      </c>
      <c r="GR4" s="24" t="s">
        <v>605</v>
      </c>
    </row>
    <row r="5" spans="1:200" x14ac:dyDescent="0.25">
      <c r="A5" s="105" t="s">
        <v>97</v>
      </c>
      <c r="B5" t="s">
        <v>5466</v>
      </c>
      <c r="C5" t="s">
        <v>600</v>
      </c>
      <c r="D5"/>
      <c r="GL5" s="23">
        <v>3</v>
      </c>
      <c r="GM5" s="24" t="s">
        <v>94</v>
      </c>
      <c r="GN5" s="24" t="s">
        <v>93</v>
      </c>
      <c r="GO5" s="24" t="s">
        <v>329</v>
      </c>
      <c r="GP5" s="24" t="s">
        <v>93</v>
      </c>
      <c r="GQ5" s="24" t="s">
        <v>5475</v>
      </c>
      <c r="GR5" s="24" t="s">
        <v>606</v>
      </c>
    </row>
    <row r="6" spans="1:200" ht="30" x14ac:dyDescent="0.25">
      <c r="GL6" s="23">
        <v>4</v>
      </c>
      <c r="GM6" s="24" t="s">
        <v>94</v>
      </c>
      <c r="GN6" s="24" t="s">
        <v>94</v>
      </c>
      <c r="GO6" s="24" t="s">
        <v>330</v>
      </c>
      <c r="GP6" s="24" t="s">
        <v>94</v>
      </c>
      <c r="GQ6" s="24" t="s">
        <v>5479</v>
      </c>
      <c r="GR6" s="24" t="s">
        <v>607</v>
      </c>
    </row>
    <row r="7" spans="1:200" x14ac:dyDescent="0.25">
      <c r="GL7" s="23">
        <v>5</v>
      </c>
      <c r="GM7" s="24" t="s">
        <v>94</v>
      </c>
      <c r="GN7" s="24" t="s">
        <v>95</v>
      </c>
      <c r="GO7" s="24" t="s">
        <v>891</v>
      </c>
      <c r="GP7" s="24" t="s">
        <v>95</v>
      </c>
      <c r="GQ7" s="24" t="s">
        <v>5483</v>
      </c>
      <c r="GR7" s="24" t="s">
        <v>608</v>
      </c>
    </row>
    <row r="8" spans="1:200" ht="30" x14ac:dyDescent="0.25">
      <c r="GL8" s="23">
        <v>6</v>
      </c>
      <c r="GM8" s="24" t="s">
        <v>94</v>
      </c>
      <c r="GN8" s="24" t="s">
        <v>96</v>
      </c>
      <c r="GO8" s="24" t="s">
        <v>331</v>
      </c>
      <c r="GP8" s="24" t="s">
        <v>96</v>
      </c>
      <c r="GQ8" s="24" t="s">
        <v>5487</v>
      </c>
      <c r="GR8" s="24" t="s">
        <v>609</v>
      </c>
    </row>
    <row r="9" spans="1:200" x14ac:dyDescent="0.25">
      <c r="GL9" s="23">
        <v>7</v>
      </c>
      <c r="GM9" s="24" t="s">
        <v>94</v>
      </c>
      <c r="GN9" s="24" t="s">
        <v>97</v>
      </c>
      <c r="GO9" s="24" t="s">
        <v>332</v>
      </c>
      <c r="GP9" s="24" t="s">
        <v>97</v>
      </c>
      <c r="GQ9" s="24" t="s">
        <v>5491</v>
      </c>
      <c r="GR9" s="24" t="s">
        <v>610</v>
      </c>
    </row>
    <row r="10" spans="1:200" x14ac:dyDescent="0.25">
      <c r="GL10" s="23">
        <v>8</v>
      </c>
      <c r="GM10" s="24" t="s">
        <v>95</v>
      </c>
      <c r="GN10" s="24" t="s">
        <v>91</v>
      </c>
      <c r="GO10" s="24" t="s">
        <v>892</v>
      </c>
      <c r="GP10" s="24" t="s">
        <v>635</v>
      </c>
      <c r="GQ10" s="24" t="s">
        <v>5468</v>
      </c>
      <c r="GR10" s="24" t="s">
        <v>611</v>
      </c>
    </row>
    <row r="11" spans="1:200" x14ac:dyDescent="0.25">
      <c r="GL11" s="23">
        <v>9</v>
      </c>
      <c r="GM11" s="24" t="s">
        <v>95</v>
      </c>
      <c r="GN11" s="24" t="s">
        <v>92</v>
      </c>
      <c r="GO11" s="24" t="s">
        <v>893</v>
      </c>
      <c r="GP11" s="24" t="s">
        <v>636</v>
      </c>
      <c r="GQ11" s="24" t="s">
        <v>5472</v>
      </c>
      <c r="GR11" s="24" t="s">
        <v>612</v>
      </c>
    </row>
    <row r="12" spans="1:200" x14ac:dyDescent="0.25">
      <c r="A12" s="1" t="s">
        <v>601</v>
      </c>
      <c r="GL12" s="23">
        <v>10</v>
      </c>
      <c r="GM12" s="24" t="s">
        <v>95</v>
      </c>
      <c r="GN12" s="24" t="s">
        <v>93</v>
      </c>
      <c r="GO12" s="24" t="s">
        <v>894</v>
      </c>
      <c r="GP12" s="24" t="s">
        <v>895</v>
      </c>
      <c r="GQ12" s="24" t="s">
        <v>5476</v>
      </c>
      <c r="GR12" s="24" t="s">
        <v>613</v>
      </c>
    </row>
    <row r="13" spans="1:200" x14ac:dyDescent="0.25">
      <c r="A13" s="19" t="s">
        <v>597</v>
      </c>
      <c r="B13" s="19" t="s">
        <v>598</v>
      </c>
      <c r="C13" s="19" t="s">
        <v>599</v>
      </c>
      <c r="D13" s="19" t="s">
        <v>600</v>
      </c>
      <c r="GL13" s="23">
        <v>11</v>
      </c>
      <c r="GM13" s="24" t="s">
        <v>95</v>
      </c>
      <c r="GN13" s="24" t="s">
        <v>94</v>
      </c>
      <c r="GO13" s="24" t="s">
        <v>896</v>
      </c>
      <c r="GP13" s="24" t="s">
        <v>637</v>
      </c>
      <c r="GQ13" s="24" t="s">
        <v>5480</v>
      </c>
      <c r="GR13" s="24" t="s">
        <v>614</v>
      </c>
    </row>
    <row r="14" spans="1:200" ht="30" x14ac:dyDescent="0.25">
      <c r="A14" s="11" t="s">
        <v>5467</v>
      </c>
      <c r="B14" s="11" t="s">
        <v>5468</v>
      </c>
      <c r="C14" s="11" t="s">
        <v>5469</v>
      </c>
      <c r="D14" s="11" t="s">
        <v>5470</v>
      </c>
      <c r="GL14" s="23">
        <v>12</v>
      </c>
      <c r="GM14" s="24" t="s">
        <v>95</v>
      </c>
      <c r="GN14" s="24" t="s">
        <v>95</v>
      </c>
      <c r="GO14" s="24" t="s">
        <v>897</v>
      </c>
      <c r="GP14" s="24" t="s">
        <v>898</v>
      </c>
      <c r="GQ14" s="24" t="s">
        <v>5484</v>
      </c>
      <c r="GR14" s="24" t="s">
        <v>615</v>
      </c>
    </row>
    <row r="15" spans="1:200" x14ac:dyDescent="0.25">
      <c r="A15" s="11" t="s">
        <v>5471</v>
      </c>
      <c r="B15" s="11" t="s">
        <v>5472</v>
      </c>
      <c r="C15" s="11" t="s">
        <v>5473</v>
      </c>
      <c r="D15" s="11" t="s">
        <v>5474</v>
      </c>
      <c r="GL15" s="23">
        <v>13</v>
      </c>
      <c r="GM15" s="24" t="s">
        <v>95</v>
      </c>
      <c r="GN15" s="24" t="s">
        <v>96</v>
      </c>
      <c r="GO15" s="24" t="s">
        <v>333</v>
      </c>
      <c r="GP15" s="24" t="s">
        <v>899</v>
      </c>
      <c r="GQ15" s="24" t="s">
        <v>5488</v>
      </c>
      <c r="GR15" s="24" t="s">
        <v>616</v>
      </c>
    </row>
    <row r="16" spans="1:200" x14ac:dyDescent="0.25">
      <c r="A16" s="11" t="s">
        <v>5475</v>
      </c>
      <c r="B16" s="11" t="s">
        <v>5476</v>
      </c>
      <c r="C16" s="11" t="s">
        <v>5477</v>
      </c>
      <c r="D16" s="11" t="s">
        <v>5478</v>
      </c>
      <c r="GL16" s="23">
        <v>14</v>
      </c>
      <c r="GM16" s="24" t="s">
        <v>95</v>
      </c>
      <c r="GN16" s="24" t="s">
        <v>97</v>
      </c>
      <c r="GO16" s="24" t="s">
        <v>900</v>
      </c>
      <c r="GP16" s="24" t="s">
        <v>901</v>
      </c>
      <c r="GQ16" s="24" t="s">
        <v>5492</v>
      </c>
      <c r="GR16" s="24" t="s">
        <v>617</v>
      </c>
    </row>
    <row r="17" spans="1:200" x14ac:dyDescent="0.25">
      <c r="A17" s="11" t="s">
        <v>5479</v>
      </c>
      <c r="B17" s="11" t="s">
        <v>5480</v>
      </c>
      <c r="C17" s="11" t="s">
        <v>5481</v>
      </c>
      <c r="D17" s="11" t="s">
        <v>5482</v>
      </c>
      <c r="GL17" s="23">
        <v>15</v>
      </c>
      <c r="GM17" s="24" t="s">
        <v>95</v>
      </c>
      <c r="GN17" s="24" t="s">
        <v>635</v>
      </c>
      <c r="GO17" s="24" t="s">
        <v>902</v>
      </c>
      <c r="GP17" s="24" t="s">
        <v>903</v>
      </c>
      <c r="GQ17" s="24" t="s">
        <v>5494</v>
      </c>
      <c r="GR17" s="24" t="s">
        <v>618</v>
      </c>
    </row>
    <row r="18" spans="1:200" x14ac:dyDescent="0.25">
      <c r="A18" s="11" t="s">
        <v>5483</v>
      </c>
      <c r="B18" s="11" t="s">
        <v>5484</v>
      </c>
      <c r="C18" s="11" t="s">
        <v>5485</v>
      </c>
      <c r="D18" s="11" t="s">
        <v>5486</v>
      </c>
      <c r="GL18" s="23">
        <v>16</v>
      </c>
      <c r="GM18" s="24" t="s">
        <v>95</v>
      </c>
      <c r="GN18" s="24" t="s">
        <v>636</v>
      </c>
      <c r="GO18" s="24" t="s">
        <v>904</v>
      </c>
      <c r="GP18" s="24" t="s">
        <v>905</v>
      </c>
      <c r="GQ18" s="24" t="s">
        <v>5496</v>
      </c>
      <c r="GR18" s="24" t="s">
        <v>619</v>
      </c>
    </row>
    <row r="19" spans="1:200" x14ac:dyDescent="0.25">
      <c r="A19" s="11" t="s">
        <v>5487</v>
      </c>
      <c r="B19" s="11" t="s">
        <v>5488</v>
      </c>
      <c r="C19" s="11" t="s">
        <v>5489</v>
      </c>
      <c r="D19" s="11" t="s">
        <v>5490</v>
      </c>
      <c r="GL19" s="23">
        <v>17</v>
      </c>
      <c r="GM19" s="24" t="s">
        <v>95</v>
      </c>
      <c r="GN19" s="24" t="s">
        <v>895</v>
      </c>
      <c r="GO19" s="24" t="s">
        <v>334</v>
      </c>
      <c r="GP19" s="24" t="s">
        <v>906</v>
      </c>
      <c r="GQ19" s="24" t="s">
        <v>5497</v>
      </c>
      <c r="GR19" s="24" t="s">
        <v>638</v>
      </c>
    </row>
    <row r="20" spans="1:200" x14ac:dyDescent="0.25">
      <c r="A20" s="11" t="s">
        <v>5491</v>
      </c>
      <c r="B20" s="11" t="s">
        <v>5492</v>
      </c>
      <c r="C20" s="11" t="s">
        <v>5493</v>
      </c>
      <c r="D20" s="11"/>
      <c r="GL20" s="23">
        <v>18</v>
      </c>
      <c r="GM20" s="24" t="s">
        <v>95</v>
      </c>
      <c r="GN20" s="24" t="s">
        <v>637</v>
      </c>
      <c r="GO20" s="24" t="s">
        <v>907</v>
      </c>
      <c r="GP20" s="24" t="s">
        <v>908</v>
      </c>
      <c r="GQ20" s="24" t="s">
        <v>5498</v>
      </c>
      <c r="GR20" s="24" t="s">
        <v>620</v>
      </c>
    </row>
    <row r="21" spans="1:200" ht="30" x14ac:dyDescent="0.25">
      <c r="A21" s="11"/>
      <c r="B21" s="11" t="s">
        <v>5494</v>
      </c>
      <c r="C21" s="11" t="s">
        <v>5495</v>
      </c>
      <c r="D21" s="11"/>
      <c r="GL21" s="23">
        <v>19</v>
      </c>
      <c r="GM21" s="24" t="s">
        <v>96</v>
      </c>
      <c r="GN21" s="24" t="s">
        <v>91</v>
      </c>
      <c r="GO21" s="24" t="s">
        <v>909</v>
      </c>
      <c r="GP21" s="24" t="s">
        <v>910</v>
      </c>
      <c r="GQ21" s="24" t="s">
        <v>5469</v>
      </c>
      <c r="GR21" s="24" t="s">
        <v>621</v>
      </c>
    </row>
    <row r="22" spans="1:200" x14ac:dyDescent="0.25">
      <c r="A22" s="11"/>
      <c r="B22" s="11" t="s">
        <v>5496</v>
      </c>
      <c r="C22" s="11"/>
      <c r="D22" s="11"/>
      <c r="GL22" s="23">
        <v>20</v>
      </c>
      <c r="GM22" s="24" t="s">
        <v>96</v>
      </c>
      <c r="GN22" s="24" t="s">
        <v>92</v>
      </c>
      <c r="GO22" s="24" t="s">
        <v>911</v>
      </c>
      <c r="GP22" s="24" t="s">
        <v>912</v>
      </c>
      <c r="GQ22" s="24" t="s">
        <v>5473</v>
      </c>
      <c r="GR22" s="24" t="s">
        <v>622</v>
      </c>
    </row>
    <row r="23" spans="1:200" x14ac:dyDescent="0.25">
      <c r="A23" s="11"/>
      <c r="B23" s="11" t="s">
        <v>5497</v>
      </c>
      <c r="C23" s="11"/>
      <c r="D23" s="11"/>
      <c r="GL23" s="23">
        <v>21</v>
      </c>
      <c r="GM23" s="24" t="s">
        <v>96</v>
      </c>
      <c r="GN23" s="24" t="s">
        <v>93</v>
      </c>
      <c r="GO23" s="24" t="s">
        <v>913</v>
      </c>
      <c r="GP23" s="24" t="s">
        <v>914</v>
      </c>
      <c r="GQ23" s="24" t="s">
        <v>5477</v>
      </c>
      <c r="GR23" s="24" t="s">
        <v>623</v>
      </c>
    </row>
    <row r="24" spans="1:200" x14ac:dyDescent="0.25">
      <c r="A24" s="11"/>
      <c r="B24" s="11" t="s">
        <v>5498</v>
      </c>
      <c r="C24" s="11"/>
      <c r="D24" s="11"/>
      <c r="GL24" s="23">
        <v>22</v>
      </c>
      <c r="GM24" s="24" t="s">
        <v>96</v>
      </c>
      <c r="GN24" s="24" t="s">
        <v>94</v>
      </c>
      <c r="GO24" s="24" t="s">
        <v>915</v>
      </c>
      <c r="GP24" s="24" t="s">
        <v>916</v>
      </c>
      <c r="GQ24" s="24" t="s">
        <v>5481</v>
      </c>
      <c r="GR24" s="24" t="s">
        <v>624</v>
      </c>
    </row>
    <row r="25" spans="1:200" x14ac:dyDescent="0.25">
      <c r="GL25" s="23">
        <v>23</v>
      </c>
      <c r="GM25" s="24" t="s">
        <v>96</v>
      </c>
      <c r="GN25" s="24" t="s">
        <v>95</v>
      </c>
      <c r="GO25" s="24" t="s">
        <v>335</v>
      </c>
      <c r="GP25" s="24" t="s">
        <v>917</v>
      </c>
      <c r="GQ25" s="24" t="s">
        <v>5485</v>
      </c>
      <c r="GR25" s="24" t="s">
        <v>625</v>
      </c>
    </row>
    <row r="26" spans="1:200" ht="30" x14ac:dyDescent="0.25">
      <c r="GL26" s="23">
        <v>24</v>
      </c>
      <c r="GM26" s="24" t="s">
        <v>96</v>
      </c>
      <c r="GN26" s="24" t="s">
        <v>96</v>
      </c>
      <c r="GO26" s="24" t="s">
        <v>336</v>
      </c>
      <c r="GP26" s="24" t="s">
        <v>918</v>
      </c>
      <c r="GQ26" s="24" t="s">
        <v>5489</v>
      </c>
      <c r="GR26" s="24" t="s">
        <v>626</v>
      </c>
    </row>
    <row r="27" spans="1:200" x14ac:dyDescent="0.25">
      <c r="A27" s="1" t="s">
        <v>180</v>
      </c>
      <c r="GL27" s="23">
        <v>25</v>
      </c>
      <c r="GM27" s="24" t="s">
        <v>96</v>
      </c>
      <c r="GN27" s="24" t="s">
        <v>97</v>
      </c>
      <c r="GO27" s="24" t="s">
        <v>337</v>
      </c>
      <c r="GP27" s="24" t="s">
        <v>919</v>
      </c>
      <c r="GQ27" s="24" t="s">
        <v>5493</v>
      </c>
      <c r="GR27" s="24" t="s">
        <v>627</v>
      </c>
    </row>
    <row r="28" spans="1:200" x14ac:dyDescent="0.25">
      <c r="A28" s="12" t="s">
        <v>604</v>
      </c>
      <c r="B28" s="12" t="s">
        <v>605</v>
      </c>
      <c r="C28" s="12" t="s">
        <v>606</v>
      </c>
      <c r="D28" s="12" t="s">
        <v>607</v>
      </c>
      <c r="E28" s="12" t="s">
        <v>608</v>
      </c>
      <c r="F28" s="12" t="s">
        <v>609</v>
      </c>
      <c r="G28" s="12" t="s">
        <v>610</v>
      </c>
      <c r="H28" s="12" t="s">
        <v>611</v>
      </c>
      <c r="I28" s="12" t="s">
        <v>638</v>
      </c>
      <c r="J28" s="12" t="s">
        <v>620</v>
      </c>
      <c r="K28" s="12" t="s">
        <v>612</v>
      </c>
      <c r="L28" s="12" t="s">
        <v>613</v>
      </c>
      <c r="M28" s="12" t="s">
        <v>614</v>
      </c>
      <c r="N28" s="12" t="s">
        <v>615</v>
      </c>
      <c r="O28" s="12" t="s">
        <v>616</v>
      </c>
      <c r="P28" s="12" t="s">
        <v>617</v>
      </c>
      <c r="Q28" s="12" t="s">
        <v>618</v>
      </c>
      <c r="R28" s="12" t="s">
        <v>619</v>
      </c>
      <c r="S28" s="12" t="s">
        <v>621</v>
      </c>
      <c r="T28" s="12" t="s">
        <v>622</v>
      </c>
      <c r="U28" s="12" t="s">
        <v>623</v>
      </c>
      <c r="V28" s="12" t="s">
        <v>624</v>
      </c>
      <c r="W28" s="12" t="s">
        <v>625</v>
      </c>
      <c r="X28" s="12" t="s">
        <v>626</v>
      </c>
      <c r="Y28" s="12" t="s">
        <v>627</v>
      </c>
      <c r="Z28" s="12" t="s">
        <v>628</v>
      </c>
      <c r="AA28" s="12" t="s">
        <v>629</v>
      </c>
      <c r="AB28" s="12" t="s">
        <v>630</v>
      </c>
      <c r="AC28" s="12" t="s">
        <v>631</v>
      </c>
      <c r="AD28" s="12" t="s">
        <v>632</v>
      </c>
      <c r="AE28" s="12" t="s">
        <v>633</v>
      </c>
      <c r="AF28" s="12" t="s">
        <v>634</v>
      </c>
      <c r="AG28" s="19"/>
      <c r="GL28" s="23">
        <v>26</v>
      </c>
      <c r="GM28" s="24" t="s">
        <v>96</v>
      </c>
      <c r="GN28" s="24" t="s">
        <v>635</v>
      </c>
      <c r="GO28" s="24" t="s">
        <v>338</v>
      </c>
      <c r="GP28" s="24" t="s">
        <v>920</v>
      </c>
      <c r="GQ28" s="24" t="s">
        <v>5495</v>
      </c>
      <c r="GR28" s="24" t="s">
        <v>628</v>
      </c>
    </row>
    <row r="29" spans="1:200" ht="30" x14ac:dyDescent="0.25">
      <c r="A29" s="11" t="s">
        <v>5501</v>
      </c>
      <c r="B29" s="11" t="s">
        <v>5503</v>
      </c>
      <c r="C29" s="11" t="s">
        <v>5504</v>
      </c>
      <c r="D29" s="11" t="s">
        <v>5505</v>
      </c>
      <c r="E29" s="11" t="s">
        <v>5506</v>
      </c>
      <c r="F29" s="11" t="s">
        <v>5507</v>
      </c>
      <c r="G29" s="11" t="s">
        <v>5508</v>
      </c>
      <c r="H29" s="11" t="s">
        <v>5509</v>
      </c>
      <c r="I29" s="11" t="s">
        <v>5522</v>
      </c>
      <c r="J29" s="11" t="s">
        <v>5523</v>
      </c>
      <c r="K29" s="11" t="s">
        <v>5510</v>
      </c>
      <c r="L29" s="11" t="s">
        <v>5511</v>
      </c>
      <c r="M29" s="11" t="s">
        <v>5512</v>
      </c>
      <c r="N29" s="11" t="s">
        <v>5513</v>
      </c>
      <c r="O29" s="11" t="s">
        <v>5518</v>
      </c>
      <c r="P29" s="11" t="s">
        <v>5519</v>
      </c>
      <c r="Q29" s="11" t="s">
        <v>5520</v>
      </c>
      <c r="R29" s="11" t="s">
        <v>5521</v>
      </c>
      <c r="S29" s="11" t="s">
        <v>5525</v>
      </c>
      <c r="T29" s="11" t="s">
        <v>5527</v>
      </c>
      <c r="U29" s="11" t="s">
        <v>5538</v>
      </c>
      <c r="V29" s="11" t="s">
        <v>5540</v>
      </c>
      <c r="W29" s="11" t="s">
        <v>5541</v>
      </c>
      <c r="X29" s="11" t="s">
        <v>5543</v>
      </c>
      <c r="Y29" s="11" t="s">
        <v>5547</v>
      </c>
      <c r="Z29" s="11" t="s">
        <v>5550</v>
      </c>
      <c r="AA29" s="11" t="s">
        <v>5551</v>
      </c>
      <c r="AB29" s="11" t="s">
        <v>5553</v>
      </c>
      <c r="AC29" s="11" t="s">
        <v>5557</v>
      </c>
      <c r="AD29" s="11" t="s">
        <v>5560</v>
      </c>
      <c r="AE29" s="11" t="s">
        <v>5562</v>
      </c>
      <c r="AF29" s="11" t="s">
        <v>5563</v>
      </c>
      <c r="GL29" s="23">
        <v>27</v>
      </c>
      <c r="GM29" s="24" t="s">
        <v>97</v>
      </c>
      <c r="GN29" s="24" t="s">
        <v>91</v>
      </c>
      <c r="GO29" s="24" t="s">
        <v>921</v>
      </c>
      <c r="GP29" s="24" t="s">
        <v>922</v>
      </c>
      <c r="GQ29" s="24" t="s">
        <v>5470</v>
      </c>
      <c r="GR29" s="24" t="s">
        <v>629</v>
      </c>
    </row>
    <row r="30" spans="1:200" ht="30" x14ac:dyDescent="0.25">
      <c r="A30" s="11" t="s">
        <v>5502</v>
      </c>
      <c r="B30" s="11"/>
      <c r="C30" s="11"/>
      <c r="D30" s="11"/>
      <c r="E30" s="11"/>
      <c r="F30" s="11"/>
      <c r="G30" s="11"/>
      <c r="H30" s="11"/>
      <c r="I30" s="11"/>
      <c r="J30" s="11" t="s">
        <v>5524</v>
      </c>
      <c r="K30" s="11"/>
      <c r="L30" s="11"/>
      <c r="M30" s="11"/>
      <c r="N30" s="11" t="s">
        <v>5514</v>
      </c>
      <c r="O30" s="11"/>
      <c r="P30" s="11"/>
      <c r="Q30" s="11"/>
      <c r="R30" s="11"/>
      <c r="S30" s="11" t="s">
        <v>5526</v>
      </c>
      <c r="T30" s="11" t="s">
        <v>5528</v>
      </c>
      <c r="U30" s="11" t="s">
        <v>5539</v>
      </c>
      <c r="V30" s="11"/>
      <c r="W30" s="11" t="s">
        <v>5542</v>
      </c>
      <c r="X30" s="11" t="s">
        <v>5544</v>
      </c>
      <c r="Y30" s="11" t="s">
        <v>5548</v>
      </c>
      <c r="Z30" s="11"/>
      <c r="AA30" s="11" t="s">
        <v>5552</v>
      </c>
      <c r="AB30" s="11" t="s">
        <v>5554</v>
      </c>
      <c r="AC30" s="11" t="s">
        <v>5558</v>
      </c>
      <c r="AD30" s="11" t="s">
        <v>5561</v>
      </c>
      <c r="AE30" s="11"/>
      <c r="AF30" s="11"/>
      <c r="GL30" s="23">
        <v>28</v>
      </c>
      <c r="GM30" s="24" t="s">
        <v>97</v>
      </c>
      <c r="GN30" s="24" t="s">
        <v>92</v>
      </c>
      <c r="GO30" s="24" t="s">
        <v>923</v>
      </c>
      <c r="GP30" s="24" t="s">
        <v>924</v>
      </c>
      <c r="GQ30" s="24" t="s">
        <v>5474</v>
      </c>
      <c r="GR30" s="24" t="s">
        <v>630</v>
      </c>
    </row>
    <row r="31" spans="1:200" x14ac:dyDescent="0.25">
      <c r="A31" s="11"/>
      <c r="B31" s="11"/>
      <c r="C31" s="11"/>
      <c r="D31" s="11"/>
      <c r="E31" s="11"/>
      <c r="F31" s="11"/>
      <c r="G31" s="11"/>
      <c r="H31" s="11"/>
      <c r="I31" s="11"/>
      <c r="J31" s="11"/>
      <c r="K31" s="11"/>
      <c r="L31" s="11"/>
      <c r="M31" s="11"/>
      <c r="N31" s="11" t="s">
        <v>5515</v>
      </c>
      <c r="O31" s="11"/>
      <c r="P31" s="11"/>
      <c r="Q31" s="11"/>
      <c r="R31" s="11"/>
      <c r="S31" s="11"/>
      <c r="T31" s="11" t="s">
        <v>5529</v>
      </c>
      <c r="U31" s="11"/>
      <c r="V31" s="11"/>
      <c r="W31" s="11"/>
      <c r="X31" s="11" t="s">
        <v>5545</v>
      </c>
      <c r="Y31" s="11" t="s">
        <v>5549</v>
      </c>
      <c r="Z31" s="11"/>
      <c r="AA31" s="11"/>
      <c r="AB31" s="11" t="s">
        <v>5555</v>
      </c>
      <c r="AC31" s="11" t="s">
        <v>5559</v>
      </c>
      <c r="AD31" s="11"/>
      <c r="AE31" s="11"/>
      <c r="AF31" s="11"/>
      <c r="GL31" s="23">
        <v>29</v>
      </c>
      <c r="GM31" s="24" t="s">
        <v>97</v>
      </c>
      <c r="GN31" s="24" t="s">
        <v>93</v>
      </c>
      <c r="GO31" s="24" t="s">
        <v>925</v>
      </c>
      <c r="GP31" s="24" t="s">
        <v>926</v>
      </c>
      <c r="GQ31" s="24" t="s">
        <v>5478</v>
      </c>
      <c r="GR31" s="24" t="s">
        <v>631</v>
      </c>
    </row>
    <row r="32" spans="1:200" ht="30" x14ac:dyDescent="0.25">
      <c r="A32" s="11"/>
      <c r="B32" s="11"/>
      <c r="C32" s="11"/>
      <c r="D32" s="11"/>
      <c r="E32" s="11"/>
      <c r="F32" s="11"/>
      <c r="G32" s="11"/>
      <c r="H32" s="11"/>
      <c r="I32" s="11"/>
      <c r="J32" s="11"/>
      <c r="K32" s="11"/>
      <c r="L32" s="11"/>
      <c r="M32" s="11"/>
      <c r="N32" s="11" t="s">
        <v>5516</v>
      </c>
      <c r="O32" s="11"/>
      <c r="P32" s="11"/>
      <c r="Q32" s="11"/>
      <c r="R32" s="11"/>
      <c r="S32" s="11"/>
      <c r="T32" s="11" t="s">
        <v>5530</v>
      </c>
      <c r="U32" s="11"/>
      <c r="V32" s="11"/>
      <c r="W32" s="11"/>
      <c r="X32" s="11" t="s">
        <v>5546</v>
      </c>
      <c r="Y32" s="11"/>
      <c r="Z32" s="11"/>
      <c r="AA32" s="11"/>
      <c r="AB32" s="11" t="s">
        <v>5556</v>
      </c>
      <c r="AC32" s="11"/>
      <c r="AD32" s="11"/>
      <c r="AE32" s="11"/>
      <c r="AF32" s="11"/>
      <c r="GL32" s="23">
        <v>30</v>
      </c>
      <c r="GM32" s="24" t="s">
        <v>97</v>
      </c>
      <c r="GN32" s="24" t="s">
        <v>94</v>
      </c>
      <c r="GO32" s="24" t="s">
        <v>927</v>
      </c>
      <c r="GP32" s="24" t="s">
        <v>928</v>
      </c>
      <c r="GQ32" s="24" t="s">
        <v>5482</v>
      </c>
      <c r="GR32" s="24" t="s">
        <v>632</v>
      </c>
    </row>
    <row r="33" spans="1:202" x14ac:dyDescent="0.25">
      <c r="A33" s="11"/>
      <c r="B33" s="11"/>
      <c r="C33" s="11"/>
      <c r="D33" s="11"/>
      <c r="E33" s="11"/>
      <c r="F33" s="11"/>
      <c r="G33" s="11"/>
      <c r="H33" s="11"/>
      <c r="I33" s="11"/>
      <c r="J33" s="11"/>
      <c r="K33" s="11"/>
      <c r="L33" s="11"/>
      <c r="M33" s="11"/>
      <c r="N33" s="11" t="s">
        <v>5517</v>
      </c>
      <c r="O33" s="11"/>
      <c r="P33" s="11"/>
      <c r="Q33" s="11"/>
      <c r="R33" s="11"/>
      <c r="S33" s="11"/>
      <c r="T33" s="11" t="s">
        <v>5531</v>
      </c>
      <c r="U33" s="11"/>
      <c r="V33" s="11"/>
      <c r="W33" s="11"/>
      <c r="X33" s="11"/>
      <c r="Y33" s="11"/>
      <c r="Z33" s="11"/>
      <c r="AA33" s="11"/>
      <c r="AB33" s="11"/>
      <c r="AC33" s="11"/>
      <c r="AD33" s="11"/>
      <c r="AE33" s="11"/>
      <c r="AF33" s="11"/>
      <c r="GL33" s="23">
        <v>31</v>
      </c>
      <c r="GM33" s="24" t="s">
        <v>97</v>
      </c>
      <c r="GN33" s="24" t="s">
        <v>95</v>
      </c>
      <c r="GO33" s="24" t="s">
        <v>929</v>
      </c>
      <c r="GP33" s="24" t="s">
        <v>930</v>
      </c>
      <c r="GQ33" s="24" t="s">
        <v>5486</v>
      </c>
      <c r="GR33" s="24" t="s">
        <v>633</v>
      </c>
    </row>
    <row r="34" spans="1:202" x14ac:dyDescent="0.25">
      <c r="A34" s="11"/>
      <c r="B34" s="11"/>
      <c r="C34" s="11"/>
      <c r="D34" s="11"/>
      <c r="E34" s="11"/>
      <c r="F34" s="11"/>
      <c r="G34" s="11"/>
      <c r="H34" s="11"/>
      <c r="I34" s="11"/>
      <c r="J34" s="11"/>
      <c r="K34" s="11"/>
      <c r="L34" s="11"/>
      <c r="M34" s="11"/>
      <c r="N34" s="11"/>
      <c r="O34" s="11"/>
      <c r="P34" s="11"/>
      <c r="Q34" s="11"/>
      <c r="R34" s="11"/>
      <c r="S34" s="11"/>
      <c r="T34" s="11" t="s">
        <v>5532</v>
      </c>
      <c r="U34" s="11"/>
      <c r="V34" s="11"/>
      <c r="W34" s="11"/>
      <c r="X34" s="11"/>
      <c r="Y34" s="11"/>
      <c r="Z34" s="11"/>
      <c r="AA34" s="11"/>
      <c r="AB34" s="11"/>
      <c r="AC34" s="11"/>
      <c r="AD34" s="11"/>
      <c r="AE34" s="11"/>
      <c r="AF34" s="11"/>
      <c r="GL34" s="23">
        <v>32</v>
      </c>
      <c r="GM34" s="24" t="s">
        <v>97</v>
      </c>
      <c r="GN34" s="24" t="s">
        <v>96</v>
      </c>
      <c r="GO34" s="24" t="s">
        <v>931</v>
      </c>
      <c r="GP34" s="24" t="s">
        <v>932</v>
      </c>
      <c r="GQ34" s="24" t="s">
        <v>5490</v>
      </c>
      <c r="GR34" s="24" t="s">
        <v>634</v>
      </c>
    </row>
    <row r="35" spans="1:202" x14ac:dyDescent="0.25">
      <c r="A35" s="11"/>
      <c r="B35" s="11"/>
      <c r="C35" s="11"/>
      <c r="D35" s="11"/>
      <c r="E35" s="11"/>
      <c r="F35" s="11"/>
      <c r="G35" s="11"/>
      <c r="H35" s="11"/>
      <c r="I35" s="11"/>
      <c r="J35" s="11"/>
      <c r="K35" s="11"/>
      <c r="L35" s="11"/>
      <c r="M35" s="11"/>
      <c r="N35" s="11"/>
      <c r="O35" s="11"/>
      <c r="P35" s="11"/>
      <c r="Q35" s="11"/>
      <c r="R35" s="11"/>
      <c r="S35" s="11"/>
      <c r="T35" s="11" t="s">
        <v>5533</v>
      </c>
      <c r="U35" s="11"/>
      <c r="V35" s="11"/>
      <c r="W35" s="11"/>
      <c r="X35" s="11"/>
      <c r="Y35" s="11"/>
      <c r="Z35" s="11"/>
      <c r="AA35" s="11"/>
      <c r="AB35" s="11"/>
      <c r="AC35" s="11"/>
      <c r="AD35" s="11"/>
      <c r="AE35" s="11"/>
      <c r="AF35" s="11"/>
    </row>
    <row r="36" spans="1:202" x14ac:dyDescent="0.25">
      <c r="A36" s="11"/>
      <c r="B36" s="11"/>
      <c r="C36" s="11"/>
      <c r="D36" s="11"/>
      <c r="E36" s="11"/>
      <c r="F36" s="11"/>
      <c r="G36" s="11"/>
      <c r="H36" s="11"/>
      <c r="I36" s="11"/>
      <c r="J36" s="11"/>
      <c r="K36" s="11"/>
      <c r="L36" s="11"/>
      <c r="M36" s="11"/>
      <c r="N36" s="11"/>
      <c r="O36" s="11"/>
      <c r="P36" s="11"/>
      <c r="Q36" s="11"/>
      <c r="R36" s="11"/>
      <c r="S36" s="11"/>
      <c r="T36" s="11" t="s">
        <v>5534</v>
      </c>
      <c r="U36" s="11"/>
      <c r="V36" s="11"/>
      <c r="W36" s="11"/>
      <c r="X36" s="11"/>
      <c r="Y36" s="11"/>
      <c r="Z36" s="11"/>
      <c r="AA36" s="11"/>
      <c r="AB36" s="11"/>
      <c r="AC36" s="11"/>
      <c r="AD36" s="11"/>
      <c r="AE36" s="11"/>
      <c r="AF36" s="11"/>
    </row>
    <row r="37" spans="1:202" x14ac:dyDescent="0.25">
      <c r="A37" s="11"/>
      <c r="B37" s="11"/>
      <c r="C37" s="11"/>
      <c r="D37" s="11"/>
      <c r="E37" s="11"/>
      <c r="F37" s="11"/>
      <c r="G37" s="11"/>
      <c r="H37" s="11"/>
      <c r="I37" s="11"/>
      <c r="J37" s="11"/>
      <c r="K37" s="11"/>
      <c r="L37" s="11"/>
      <c r="M37" s="11"/>
      <c r="N37" s="11"/>
      <c r="O37" s="11"/>
      <c r="P37" s="11"/>
      <c r="Q37" s="11"/>
      <c r="R37" s="11"/>
      <c r="S37" s="11"/>
      <c r="T37" s="11" t="s">
        <v>5535</v>
      </c>
      <c r="U37" s="11"/>
      <c r="V37" s="11"/>
      <c r="W37" s="11"/>
      <c r="X37" s="11"/>
      <c r="Y37" s="11"/>
      <c r="Z37" s="11"/>
      <c r="AA37" s="11"/>
      <c r="AB37" s="11"/>
      <c r="AC37" s="11"/>
      <c r="AD37" s="11"/>
      <c r="AE37" s="11"/>
      <c r="AF37" s="11"/>
    </row>
    <row r="38" spans="1:202" x14ac:dyDescent="0.25">
      <c r="A38" s="11"/>
      <c r="B38" s="11"/>
      <c r="C38" s="11"/>
      <c r="D38" s="11"/>
      <c r="E38" s="11"/>
      <c r="F38" s="11"/>
      <c r="G38" s="11"/>
      <c r="H38" s="11"/>
      <c r="I38" s="11"/>
      <c r="J38" s="11"/>
      <c r="K38" s="11"/>
      <c r="L38" s="11"/>
      <c r="M38" s="11"/>
      <c r="N38" s="11"/>
      <c r="O38" s="11"/>
      <c r="P38" s="11"/>
      <c r="Q38" s="11"/>
      <c r="R38" s="11"/>
      <c r="S38" s="11"/>
      <c r="T38" s="11" t="s">
        <v>5536</v>
      </c>
      <c r="U38" s="11"/>
      <c r="V38" s="11"/>
      <c r="W38" s="11"/>
      <c r="X38" s="11"/>
      <c r="Y38" s="11"/>
      <c r="Z38" s="11"/>
      <c r="AA38" s="11"/>
      <c r="AB38" s="11"/>
      <c r="AC38" s="11"/>
      <c r="AD38" s="11"/>
      <c r="AE38" s="11"/>
      <c r="AF38" s="11"/>
    </row>
    <row r="39" spans="1:202" x14ac:dyDescent="0.25">
      <c r="A39" s="11"/>
      <c r="B39" s="11"/>
      <c r="C39" s="11"/>
      <c r="D39" s="11"/>
      <c r="E39" s="11"/>
      <c r="F39" s="11"/>
      <c r="G39" s="11"/>
      <c r="H39" s="11"/>
      <c r="I39" s="11"/>
      <c r="J39" s="11"/>
      <c r="K39" s="11"/>
      <c r="L39" s="11"/>
      <c r="M39" s="11"/>
      <c r="N39" s="11"/>
      <c r="O39" s="11"/>
      <c r="P39" s="11"/>
      <c r="Q39" s="11"/>
      <c r="R39" s="11"/>
      <c r="S39" s="11"/>
      <c r="T39" s="11" t="s">
        <v>5537</v>
      </c>
      <c r="U39" s="11"/>
      <c r="V39" s="11"/>
      <c r="W39" s="11"/>
      <c r="X39" s="11"/>
      <c r="Y39" s="11"/>
      <c r="Z39" s="11"/>
      <c r="AA39" s="11"/>
      <c r="AB39" s="11"/>
      <c r="AC39" s="11"/>
      <c r="AD39" s="11"/>
      <c r="AE39" s="11"/>
      <c r="AF39" s="11"/>
      <c r="GL39" s="22" t="s">
        <v>889</v>
      </c>
      <c r="GM39" s="22" t="s">
        <v>325</v>
      </c>
      <c r="GN39" s="22" t="s">
        <v>326</v>
      </c>
      <c r="GO39" s="22" t="s">
        <v>933</v>
      </c>
      <c r="GP39" s="22" t="s">
        <v>339</v>
      </c>
      <c r="GQ39" s="22" t="s">
        <v>603</v>
      </c>
      <c r="GR39" s="106" t="s">
        <v>5500</v>
      </c>
      <c r="GS39" s="22"/>
      <c r="GT39" s="22" t="s">
        <v>934</v>
      </c>
    </row>
    <row r="40" spans="1:202" ht="66.75" customHeight="1" x14ac:dyDescent="0.25">
      <c r="A40" s="1" t="s">
        <v>376</v>
      </c>
      <c r="GL40" s="23">
        <v>1</v>
      </c>
      <c r="GM40" s="24" t="s">
        <v>94</v>
      </c>
      <c r="GN40" s="24" t="s">
        <v>327</v>
      </c>
      <c r="GO40" s="24" t="s">
        <v>91</v>
      </c>
      <c r="GP40" s="24" t="s">
        <v>239</v>
      </c>
      <c r="GQ40" s="24" t="s">
        <v>91</v>
      </c>
      <c r="GR40" s="107" t="s">
        <v>5501</v>
      </c>
      <c r="GS40" s="24" t="str">
        <f>MID(GR40,1,FIND(" ",GR40,FIND(" ",GR40,1)+1))</f>
        <v xml:space="preserve">1[OBJETIVO: 4.1O1 </v>
      </c>
      <c r="GT40" s="24" t="s">
        <v>639</v>
      </c>
    </row>
    <row r="41" spans="1:202" ht="60" x14ac:dyDescent="0.25">
      <c r="A41" s="12" t="s">
        <v>639</v>
      </c>
      <c r="B41" s="12" t="s">
        <v>640</v>
      </c>
      <c r="C41" s="12" t="s">
        <v>641</v>
      </c>
      <c r="D41" s="12" t="s">
        <v>642</v>
      </c>
      <c r="E41" s="12" t="s">
        <v>643</v>
      </c>
      <c r="F41" s="12" t="s">
        <v>644</v>
      </c>
      <c r="G41" s="12" t="s">
        <v>645</v>
      </c>
      <c r="H41" s="12" t="s">
        <v>646</v>
      </c>
      <c r="I41" s="12" t="s">
        <v>647</v>
      </c>
      <c r="J41" s="12" t="s">
        <v>648</v>
      </c>
      <c r="K41" s="12" t="s">
        <v>649</v>
      </c>
      <c r="L41" s="12" t="s">
        <v>650</v>
      </c>
      <c r="M41" s="12" t="s">
        <v>651</v>
      </c>
      <c r="N41" s="12" t="s">
        <v>652</v>
      </c>
      <c r="O41" s="12" t="s">
        <v>653</v>
      </c>
      <c r="P41" s="12" t="s">
        <v>654</v>
      </c>
      <c r="Q41" s="12" t="s">
        <v>655</v>
      </c>
      <c r="R41" s="12" t="s">
        <v>656</v>
      </c>
      <c r="S41" s="12" t="s">
        <v>657</v>
      </c>
      <c r="T41" s="12" t="s">
        <v>658</v>
      </c>
      <c r="U41" s="12" t="s">
        <v>659</v>
      </c>
      <c r="V41" s="12" t="s">
        <v>660</v>
      </c>
      <c r="W41" s="12" t="s">
        <v>661</v>
      </c>
      <c r="X41" s="12" t="s">
        <v>662</v>
      </c>
      <c r="Y41" s="12" t="s">
        <v>663</v>
      </c>
      <c r="Z41" s="12" t="s">
        <v>664</v>
      </c>
      <c r="AA41" s="12" t="s">
        <v>665</v>
      </c>
      <c r="AB41" s="12" t="s">
        <v>666</v>
      </c>
      <c r="AC41" s="12" t="s">
        <v>667</v>
      </c>
      <c r="AD41" s="12" t="s">
        <v>668</v>
      </c>
      <c r="AE41" s="12" t="s">
        <v>669</v>
      </c>
      <c r="AF41" s="12" t="s">
        <v>670</v>
      </c>
      <c r="AG41" s="12" t="s">
        <v>671</v>
      </c>
      <c r="AH41" s="12" t="s">
        <v>672</v>
      </c>
      <c r="AI41" s="12" t="s">
        <v>673</v>
      </c>
      <c r="AJ41" s="12" t="s">
        <v>674</v>
      </c>
      <c r="AK41" s="12" t="s">
        <v>675</v>
      </c>
      <c r="AL41" s="12" t="s">
        <v>676</v>
      </c>
      <c r="AM41" s="12" t="s">
        <v>677</v>
      </c>
      <c r="AN41" s="12" t="s">
        <v>678</v>
      </c>
      <c r="AO41" s="12" t="s">
        <v>679</v>
      </c>
      <c r="AP41" s="12" t="s">
        <v>680</v>
      </c>
      <c r="AQ41" s="12" t="s">
        <v>681</v>
      </c>
      <c r="AR41" s="12" t="s">
        <v>682</v>
      </c>
      <c r="AS41" s="12" t="s">
        <v>683</v>
      </c>
      <c r="AT41" s="12" t="s">
        <v>684</v>
      </c>
      <c r="AU41" s="12" t="s">
        <v>685</v>
      </c>
      <c r="AV41" s="12" t="s">
        <v>686</v>
      </c>
      <c r="AW41" s="12" t="s">
        <v>687</v>
      </c>
      <c r="AX41" s="12" t="s">
        <v>688</v>
      </c>
      <c r="AY41" s="12" t="s">
        <v>689</v>
      </c>
      <c r="AZ41" s="12" t="s">
        <v>690</v>
      </c>
      <c r="BA41" s="12" t="s">
        <v>691</v>
      </c>
      <c r="BB41" s="12" t="s">
        <v>692</v>
      </c>
      <c r="BC41" s="12" t="s">
        <v>693</v>
      </c>
      <c r="BD41" s="12" t="s">
        <v>694</v>
      </c>
      <c r="BE41" s="12" t="s">
        <v>695</v>
      </c>
      <c r="BF41" s="19"/>
      <c r="GL41" s="23">
        <v>2</v>
      </c>
      <c r="GM41" s="24" t="s">
        <v>94</v>
      </c>
      <c r="GN41" s="24" t="s">
        <v>327</v>
      </c>
      <c r="GO41" s="24" t="s">
        <v>92</v>
      </c>
      <c r="GP41" s="24" t="s">
        <v>240</v>
      </c>
      <c r="GQ41" s="24" t="s">
        <v>92</v>
      </c>
      <c r="GR41" s="107" t="s">
        <v>5502</v>
      </c>
      <c r="GS41" s="24" t="str">
        <f t="shared" ref="GS41:GS102" si="0">MID(GR41,1,FIND(" ",GR41,FIND(" ",GR41,1)+1))</f>
        <v xml:space="preserve">2[OBJETIVO: 4.1O2 </v>
      </c>
      <c r="GT41" s="24" t="s">
        <v>640</v>
      </c>
    </row>
    <row r="42" spans="1:202" ht="75" x14ac:dyDescent="0.25">
      <c r="A42" s="46" t="s">
        <v>6589</v>
      </c>
      <c r="B42" s="46" t="s">
        <v>6590</v>
      </c>
      <c r="C42" s="46" t="s">
        <v>6591</v>
      </c>
      <c r="D42" s="46" t="s">
        <v>6592</v>
      </c>
      <c r="E42" s="46" t="s">
        <v>6593</v>
      </c>
      <c r="F42" s="46" t="s">
        <v>6594</v>
      </c>
      <c r="G42" s="46" t="s">
        <v>6595</v>
      </c>
      <c r="H42" s="46" t="s">
        <v>6596</v>
      </c>
      <c r="I42" s="46" t="s">
        <v>6597</v>
      </c>
      <c r="J42" s="46" t="s">
        <v>6598</v>
      </c>
      <c r="K42" s="46" t="s">
        <v>6599</v>
      </c>
      <c r="L42" s="46" t="s">
        <v>6600</v>
      </c>
      <c r="M42" s="46" t="s">
        <v>6601</v>
      </c>
      <c r="N42" s="46" t="s">
        <v>6602</v>
      </c>
      <c r="O42" s="46" t="s">
        <v>6603</v>
      </c>
      <c r="P42" s="46" t="s">
        <v>6604</v>
      </c>
      <c r="Q42" s="46" t="s">
        <v>6605</v>
      </c>
      <c r="R42" s="46" t="s">
        <v>6606</v>
      </c>
      <c r="S42" s="46" t="s">
        <v>6607</v>
      </c>
      <c r="T42" s="46" t="s">
        <v>6608</v>
      </c>
      <c r="U42" s="46" t="s">
        <v>6609</v>
      </c>
      <c r="V42" s="46" t="s">
        <v>6610</v>
      </c>
      <c r="W42" s="46" t="s">
        <v>6611</v>
      </c>
      <c r="X42" s="46" t="s">
        <v>6612</v>
      </c>
      <c r="Y42" s="46" t="s">
        <v>6613</v>
      </c>
      <c r="Z42" s="46" t="s">
        <v>6614</v>
      </c>
      <c r="AA42" s="46" t="s">
        <v>6615</v>
      </c>
      <c r="AB42" s="46" t="s">
        <v>6616</v>
      </c>
      <c r="AC42" s="46" t="s">
        <v>6617</v>
      </c>
      <c r="AD42" s="46" t="s">
        <v>6618</v>
      </c>
      <c r="AE42" s="46" t="s">
        <v>6619</v>
      </c>
      <c r="AF42" s="46" t="s">
        <v>6620</v>
      </c>
      <c r="AG42" s="46" t="s">
        <v>6621</v>
      </c>
      <c r="AH42" s="46" t="s">
        <v>6622</v>
      </c>
      <c r="AI42" s="46" t="s">
        <v>6623</v>
      </c>
      <c r="AJ42" s="46" t="s">
        <v>6624</v>
      </c>
      <c r="AK42" s="46" t="s">
        <v>6625</v>
      </c>
      <c r="AL42" s="46" t="s">
        <v>6626</v>
      </c>
      <c r="AM42" s="46" t="s">
        <v>6627</v>
      </c>
      <c r="AN42" s="46" t="s">
        <v>6628</v>
      </c>
      <c r="AO42" s="46" t="s">
        <v>6629</v>
      </c>
      <c r="AP42" s="46" t="s">
        <v>6630</v>
      </c>
      <c r="AQ42" s="46" t="s">
        <v>6631</v>
      </c>
      <c r="AR42" s="46" t="s">
        <v>6632</v>
      </c>
      <c r="AS42" s="46" t="s">
        <v>6633</v>
      </c>
      <c r="AT42" s="46" t="s">
        <v>6634</v>
      </c>
      <c r="AU42" s="46" t="s">
        <v>6635</v>
      </c>
      <c r="AV42" s="46" t="s">
        <v>6636</v>
      </c>
      <c r="AW42" s="46" t="s">
        <v>6637</v>
      </c>
      <c r="AX42" s="46" t="s">
        <v>6638</v>
      </c>
      <c r="AY42" s="46" t="s">
        <v>6639</v>
      </c>
      <c r="AZ42" s="46" t="s">
        <v>6640</v>
      </c>
      <c r="BA42" s="46" t="s">
        <v>6641</v>
      </c>
      <c r="BB42" s="46" t="s">
        <v>6642</v>
      </c>
      <c r="BC42" s="46" t="s">
        <v>6643</v>
      </c>
      <c r="BD42" s="46" t="s">
        <v>6644</v>
      </c>
      <c r="BE42" s="46" t="s">
        <v>6645</v>
      </c>
      <c r="GL42" s="23">
        <v>3</v>
      </c>
      <c r="GM42" s="24" t="s">
        <v>94</v>
      </c>
      <c r="GN42" s="24" t="s">
        <v>328</v>
      </c>
      <c r="GO42" s="24" t="s">
        <v>91</v>
      </c>
      <c r="GP42" s="24" t="s">
        <v>241</v>
      </c>
      <c r="GQ42" s="24" t="s">
        <v>93</v>
      </c>
      <c r="GR42" s="107" t="s">
        <v>5503</v>
      </c>
      <c r="GS42" s="24" t="str">
        <f t="shared" si="0"/>
        <v xml:space="preserve">1[OBJETIVO: 4.2O1 </v>
      </c>
      <c r="GT42" s="24" t="s">
        <v>641</v>
      </c>
    </row>
    <row r="43" spans="1:202" ht="75" x14ac:dyDescent="0.25">
      <c r="A43" s="46" t="s">
        <v>6646</v>
      </c>
      <c r="B43" s="46" t="s">
        <v>6647</v>
      </c>
      <c r="C43" s="46" t="s">
        <v>6648</v>
      </c>
      <c r="D43" s="46" t="s">
        <v>6649</v>
      </c>
      <c r="E43" s="46" t="s">
        <v>6650</v>
      </c>
      <c r="F43" s="46" t="s">
        <v>6651</v>
      </c>
      <c r="G43" s="46" t="s">
        <v>6652</v>
      </c>
      <c r="H43" s="46" t="s">
        <v>6653</v>
      </c>
      <c r="I43" s="46" t="s">
        <v>6654</v>
      </c>
      <c r="J43" s="46" t="s">
        <v>6655</v>
      </c>
      <c r="K43" s="46" t="s">
        <v>6656</v>
      </c>
      <c r="L43" s="46" t="s">
        <v>6657</v>
      </c>
      <c r="M43" s="46" t="s">
        <v>6658</v>
      </c>
      <c r="N43" s="46" t="s">
        <v>6659</v>
      </c>
      <c r="O43" s="46" t="s">
        <v>6660</v>
      </c>
      <c r="P43" s="46"/>
      <c r="Q43" s="46"/>
      <c r="R43" s="46"/>
      <c r="S43" s="46"/>
      <c r="T43" s="46"/>
      <c r="U43" s="46" t="s">
        <v>6661</v>
      </c>
      <c r="V43" s="46" t="s">
        <v>6662</v>
      </c>
      <c r="W43" s="46" t="s">
        <v>6663</v>
      </c>
      <c r="X43" s="46" t="s">
        <v>6664</v>
      </c>
      <c r="Y43" s="46" t="s">
        <v>6665</v>
      </c>
      <c r="Z43" s="46" t="s">
        <v>6666</v>
      </c>
      <c r="AA43" s="46" t="s">
        <v>6667</v>
      </c>
      <c r="AB43" s="46" t="s">
        <v>6668</v>
      </c>
      <c r="AC43" s="46" t="s">
        <v>6669</v>
      </c>
      <c r="AD43" s="46" t="s">
        <v>6670</v>
      </c>
      <c r="AE43" s="46" t="s">
        <v>6671</v>
      </c>
      <c r="AF43" s="46" t="s">
        <v>6672</v>
      </c>
      <c r="AG43" s="46" t="s">
        <v>6673</v>
      </c>
      <c r="AH43" s="46" t="s">
        <v>6674</v>
      </c>
      <c r="AI43" s="46" t="s">
        <v>6675</v>
      </c>
      <c r="AJ43" s="46" t="s">
        <v>6676</v>
      </c>
      <c r="AK43" s="46" t="s">
        <v>6677</v>
      </c>
      <c r="AL43" s="46" t="s">
        <v>6678</v>
      </c>
      <c r="AM43" s="46"/>
      <c r="AN43" s="46"/>
      <c r="AO43" s="46" t="s">
        <v>6679</v>
      </c>
      <c r="AP43" s="46"/>
      <c r="AQ43" s="46"/>
      <c r="AR43" s="46" t="s">
        <v>6680</v>
      </c>
      <c r="AS43" s="46" t="s">
        <v>6681</v>
      </c>
      <c r="AT43" s="46" t="s">
        <v>6682</v>
      </c>
      <c r="AU43" s="46" t="s">
        <v>6683</v>
      </c>
      <c r="AV43" s="46" t="s">
        <v>6684</v>
      </c>
      <c r="AW43" s="46"/>
      <c r="AX43" s="46" t="s">
        <v>6685</v>
      </c>
      <c r="AY43" s="46" t="s">
        <v>6686</v>
      </c>
      <c r="AZ43" s="46"/>
      <c r="BA43" s="46" t="s">
        <v>6687</v>
      </c>
      <c r="BB43" s="46"/>
      <c r="BC43" s="46" t="s">
        <v>6688</v>
      </c>
      <c r="BD43" s="46" t="s">
        <v>6689</v>
      </c>
      <c r="BE43" s="46" t="s">
        <v>6690</v>
      </c>
      <c r="GL43" s="23">
        <v>4</v>
      </c>
      <c r="GM43" s="24" t="s">
        <v>94</v>
      </c>
      <c r="GN43" s="24" t="s">
        <v>329</v>
      </c>
      <c r="GO43" s="24" t="s">
        <v>91</v>
      </c>
      <c r="GP43" s="24" t="s">
        <v>242</v>
      </c>
      <c r="GQ43" s="24" t="s">
        <v>94</v>
      </c>
      <c r="GR43" s="107" t="s">
        <v>5504</v>
      </c>
      <c r="GS43" s="24" t="str">
        <f t="shared" si="0"/>
        <v xml:space="preserve">1[OBJETIVO: 4.3O1 </v>
      </c>
      <c r="GT43" s="24" t="s">
        <v>642</v>
      </c>
    </row>
    <row r="44" spans="1:202" ht="60" x14ac:dyDescent="0.25">
      <c r="A44" s="46" t="s">
        <v>6691</v>
      </c>
      <c r="B44" s="46" t="s">
        <v>6692</v>
      </c>
      <c r="C44" s="46" t="s">
        <v>6693</v>
      </c>
      <c r="D44" s="46" t="s">
        <v>6694</v>
      </c>
      <c r="E44" s="46" t="s">
        <v>6695</v>
      </c>
      <c r="F44" s="46" t="s">
        <v>6696</v>
      </c>
      <c r="G44" s="46" t="s">
        <v>6697</v>
      </c>
      <c r="H44" s="46" t="s">
        <v>6698</v>
      </c>
      <c r="I44" s="46" t="s">
        <v>6699</v>
      </c>
      <c r="J44" s="46" t="s">
        <v>6700</v>
      </c>
      <c r="K44" s="46" t="s">
        <v>6701</v>
      </c>
      <c r="L44" s="46"/>
      <c r="M44" s="46" t="s">
        <v>6702</v>
      </c>
      <c r="N44" s="46" t="s">
        <v>6703</v>
      </c>
      <c r="O44" s="46" t="s">
        <v>6704</v>
      </c>
      <c r="P44" s="46"/>
      <c r="Q44" s="46"/>
      <c r="R44" s="46"/>
      <c r="S44" s="46"/>
      <c r="T44" s="46"/>
      <c r="U44" s="46" t="s">
        <v>6705</v>
      </c>
      <c r="V44" s="46" t="s">
        <v>6706</v>
      </c>
      <c r="W44" s="46" t="s">
        <v>6707</v>
      </c>
      <c r="X44" s="46" t="s">
        <v>6708</v>
      </c>
      <c r="Y44" s="46" t="s">
        <v>6709</v>
      </c>
      <c r="Z44" s="46" t="s">
        <v>6710</v>
      </c>
      <c r="AA44" s="46" t="s">
        <v>6711</v>
      </c>
      <c r="AB44" s="46" t="s">
        <v>6712</v>
      </c>
      <c r="AC44" s="46" t="s">
        <v>6713</v>
      </c>
      <c r="AD44" s="46" t="s">
        <v>6714</v>
      </c>
      <c r="AE44" s="46" t="s">
        <v>6715</v>
      </c>
      <c r="AF44" s="46" t="s">
        <v>6716</v>
      </c>
      <c r="AG44" s="46" t="s">
        <v>6717</v>
      </c>
      <c r="AH44" s="46" t="s">
        <v>6718</v>
      </c>
      <c r="AI44" s="46" t="s">
        <v>6719</v>
      </c>
      <c r="AJ44" s="46"/>
      <c r="AK44" s="46" t="s">
        <v>6720</v>
      </c>
      <c r="AL44" s="46" t="s">
        <v>6721</v>
      </c>
      <c r="AM44" s="46"/>
      <c r="AN44" s="46"/>
      <c r="AO44" s="46"/>
      <c r="AP44" s="46"/>
      <c r="AQ44" s="46"/>
      <c r="AR44" s="46" t="s">
        <v>6722</v>
      </c>
      <c r="AS44" s="46"/>
      <c r="AT44" s="46"/>
      <c r="AU44" s="46"/>
      <c r="AV44" s="46"/>
      <c r="AW44" s="46"/>
      <c r="AX44" s="46"/>
      <c r="AY44" s="46"/>
      <c r="AZ44" s="46"/>
      <c r="BA44" s="46"/>
      <c r="BB44" s="46"/>
      <c r="BC44" s="46"/>
      <c r="BD44" s="46" t="s">
        <v>6723</v>
      </c>
      <c r="BE44" s="46"/>
      <c r="GL44" s="23">
        <v>5</v>
      </c>
      <c r="GM44" s="24" t="s">
        <v>94</v>
      </c>
      <c r="GN44" s="24" t="s">
        <v>330</v>
      </c>
      <c r="GO44" s="24" t="s">
        <v>91</v>
      </c>
      <c r="GP44" s="24" t="s">
        <v>244</v>
      </c>
      <c r="GQ44" s="24" t="s">
        <v>95</v>
      </c>
      <c r="GR44" s="107" t="s">
        <v>5505</v>
      </c>
      <c r="GS44" s="24" t="str">
        <f t="shared" si="0"/>
        <v xml:space="preserve">1[OBJETIVO: 4.4O1 </v>
      </c>
      <c r="GT44" s="24" t="s">
        <v>643</v>
      </c>
    </row>
    <row r="45" spans="1:202" ht="60" x14ac:dyDescent="0.25">
      <c r="A45" s="46"/>
      <c r="B45" s="46"/>
      <c r="C45" s="46" t="s">
        <v>6724</v>
      </c>
      <c r="D45" s="46" t="s">
        <v>6725</v>
      </c>
      <c r="E45" s="46" t="s">
        <v>6726</v>
      </c>
      <c r="F45" s="46"/>
      <c r="G45" s="46"/>
      <c r="H45" s="46" t="s">
        <v>6727</v>
      </c>
      <c r="I45" s="46" t="s">
        <v>6728</v>
      </c>
      <c r="J45" s="46" t="s">
        <v>6729</v>
      </c>
      <c r="K45" s="46"/>
      <c r="L45" s="46"/>
      <c r="M45" s="46" t="s">
        <v>6730</v>
      </c>
      <c r="N45" s="46" t="s">
        <v>6731</v>
      </c>
      <c r="O45" s="46" t="s">
        <v>6732</v>
      </c>
      <c r="P45" s="46"/>
      <c r="Q45" s="46"/>
      <c r="R45" s="46"/>
      <c r="S45" s="46"/>
      <c r="T45" s="46"/>
      <c r="U45" s="46" t="s">
        <v>6733</v>
      </c>
      <c r="V45" s="46" t="s">
        <v>6734</v>
      </c>
      <c r="W45" s="46" t="s">
        <v>6735</v>
      </c>
      <c r="X45" s="46" t="s">
        <v>6736</v>
      </c>
      <c r="Y45" s="46" t="s">
        <v>6737</v>
      </c>
      <c r="Z45" s="46" t="s">
        <v>6738</v>
      </c>
      <c r="AA45" s="46" t="s">
        <v>6739</v>
      </c>
      <c r="AB45" s="46" t="s">
        <v>6740</v>
      </c>
      <c r="AC45" s="46"/>
      <c r="AD45" s="46"/>
      <c r="AE45" s="46" t="s">
        <v>6741</v>
      </c>
      <c r="AF45" s="46" t="s">
        <v>6742</v>
      </c>
      <c r="AG45" s="46" t="s">
        <v>6743</v>
      </c>
      <c r="AH45" s="46" t="s">
        <v>6744</v>
      </c>
      <c r="AI45" s="46" t="s">
        <v>6745</v>
      </c>
      <c r="AJ45" s="46"/>
      <c r="AK45" s="46"/>
      <c r="AL45" s="46" t="s">
        <v>6746</v>
      </c>
      <c r="AM45" s="46"/>
      <c r="AN45" s="46"/>
      <c r="AO45" s="46"/>
      <c r="AP45" s="46"/>
      <c r="AQ45" s="46"/>
      <c r="AR45" s="46" t="s">
        <v>6747</v>
      </c>
      <c r="AS45" s="46"/>
      <c r="AT45" s="46"/>
      <c r="AU45" s="46"/>
      <c r="AV45" s="46"/>
      <c r="AW45" s="46"/>
      <c r="AX45" s="46"/>
      <c r="AY45" s="46"/>
      <c r="AZ45" s="46"/>
      <c r="BA45" s="46"/>
      <c r="BB45" s="46"/>
      <c r="BC45" s="46"/>
      <c r="BD45" s="46"/>
      <c r="BE45" s="46"/>
      <c r="GL45" s="23">
        <v>6</v>
      </c>
      <c r="GM45" s="24" t="s">
        <v>94</v>
      </c>
      <c r="GN45" s="24" t="s">
        <v>891</v>
      </c>
      <c r="GO45" s="24" t="s">
        <v>91</v>
      </c>
      <c r="GP45" s="24" t="s">
        <v>247</v>
      </c>
      <c r="GQ45" s="24" t="s">
        <v>96</v>
      </c>
      <c r="GR45" s="107" t="s">
        <v>5506</v>
      </c>
      <c r="GS45" s="24" t="str">
        <f t="shared" si="0"/>
        <v xml:space="preserve">1[OBJETIVO: 4.5O1 </v>
      </c>
      <c r="GT45" s="24" t="s">
        <v>644</v>
      </c>
    </row>
    <row r="46" spans="1:202" ht="60" x14ac:dyDescent="0.25">
      <c r="A46" s="46"/>
      <c r="B46" s="46"/>
      <c r="C46" s="46"/>
      <c r="D46" s="46"/>
      <c r="E46" s="46" t="s">
        <v>6748</v>
      </c>
      <c r="F46" s="46"/>
      <c r="G46" s="46"/>
      <c r="H46" s="46" t="s">
        <v>6749</v>
      </c>
      <c r="I46" s="46"/>
      <c r="J46" s="46" t="s">
        <v>6750</v>
      </c>
      <c r="K46" s="46"/>
      <c r="L46" s="46"/>
      <c r="M46" s="46" t="s">
        <v>6751</v>
      </c>
      <c r="N46" s="46"/>
      <c r="O46" s="46" t="s">
        <v>6752</v>
      </c>
      <c r="P46" s="46"/>
      <c r="Q46" s="46"/>
      <c r="R46" s="46"/>
      <c r="S46" s="46"/>
      <c r="T46" s="46"/>
      <c r="U46" s="46"/>
      <c r="V46" s="46" t="s">
        <v>6753</v>
      </c>
      <c r="W46" s="46" t="s">
        <v>6754</v>
      </c>
      <c r="X46" s="46" t="s">
        <v>6755</v>
      </c>
      <c r="Y46" s="46"/>
      <c r="Z46" s="46"/>
      <c r="AA46" s="46" t="s">
        <v>6756</v>
      </c>
      <c r="AB46" s="46" t="s">
        <v>6757</v>
      </c>
      <c r="AC46" s="46"/>
      <c r="AD46" s="46"/>
      <c r="AE46" s="46"/>
      <c r="AF46" s="46"/>
      <c r="AG46" s="46" t="s">
        <v>6758</v>
      </c>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GL46" s="23">
        <v>7</v>
      </c>
      <c r="GM46" s="24" t="s">
        <v>94</v>
      </c>
      <c r="GN46" s="24" t="s">
        <v>331</v>
      </c>
      <c r="GO46" s="24" t="s">
        <v>91</v>
      </c>
      <c r="GP46" s="24" t="s">
        <v>248</v>
      </c>
      <c r="GQ46" s="24" t="s">
        <v>97</v>
      </c>
      <c r="GR46" s="107" t="s">
        <v>5507</v>
      </c>
      <c r="GS46" s="24" t="str">
        <f t="shared" si="0"/>
        <v xml:space="preserve">1[OBJETIVO: 4.6O1 </v>
      </c>
      <c r="GT46" s="24" t="s">
        <v>645</v>
      </c>
    </row>
    <row r="47" spans="1:202" ht="60" x14ac:dyDescent="0.25">
      <c r="A47" s="46"/>
      <c r="B47" s="46"/>
      <c r="C47" s="46"/>
      <c r="D47" s="46"/>
      <c r="E47" s="46" t="s">
        <v>6759</v>
      </c>
      <c r="F47" s="46"/>
      <c r="G47" s="46"/>
      <c r="H47" s="46"/>
      <c r="I47" s="46"/>
      <c r="J47" s="46" t="s">
        <v>6760</v>
      </c>
      <c r="K47" s="46"/>
      <c r="L47" s="46"/>
      <c r="M47" s="46" t="s">
        <v>6761</v>
      </c>
      <c r="N47" s="46"/>
      <c r="O47" s="46" t="s">
        <v>6762</v>
      </c>
      <c r="P47" s="46"/>
      <c r="Q47" s="46"/>
      <c r="R47" s="46"/>
      <c r="S47" s="46"/>
      <c r="T47" s="46"/>
      <c r="U47" s="46"/>
      <c r="V47" s="46" t="s">
        <v>6763</v>
      </c>
      <c r="W47" s="46"/>
      <c r="X47" s="46" t="s">
        <v>6764</v>
      </c>
      <c r="Y47" s="46"/>
      <c r="Z47" s="46"/>
      <c r="AA47" s="46" t="s">
        <v>6765</v>
      </c>
      <c r="AB47" s="46" t="s">
        <v>6766</v>
      </c>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GL47" s="23">
        <v>8</v>
      </c>
      <c r="GM47" s="24" t="s">
        <v>94</v>
      </c>
      <c r="GN47" s="24" t="s">
        <v>332</v>
      </c>
      <c r="GO47" s="24" t="s">
        <v>91</v>
      </c>
      <c r="GP47" s="24" t="s">
        <v>250</v>
      </c>
      <c r="GQ47" s="24" t="s">
        <v>635</v>
      </c>
      <c r="GR47" s="107" t="s">
        <v>5508</v>
      </c>
      <c r="GS47" s="24" t="str">
        <f t="shared" si="0"/>
        <v xml:space="preserve">1[OBJETIVO: 4.7O1 </v>
      </c>
      <c r="GT47" s="24" t="s">
        <v>646</v>
      </c>
    </row>
    <row r="48" spans="1:202" ht="75" x14ac:dyDescent="0.25">
      <c r="A48" s="46"/>
      <c r="B48" s="46"/>
      <c r="C48" s="46"/>
      <c r="D48" s="46"/>
      <c r="E48" s="46" t="s">
        <v>6767</v>
      </c>
      <c r="F48" s="46"/>
      <c r="G48" s="46"/>
      <c r="H48" s="46"/>
      <c r="I48" s="46"/>
      <c r="J48" s="46" t="s">
        <v>6768</v>
      </c>
      <c r="K48" s="46"/>
      <c r="L48" s="46"/>
      <c r="M48" s="46" t="s">
        <v>6769</v>
      </c>
      <c r="N48" s="46"/>
      <c r="O48" s="46"/>
      <c r="P48" s="46"/>
      <c r="Q48" s="46"/>
      <c r="R48" s="46"/>
      <c r="S48" s="46"/>
      <c r="T48" s="46"/>
      <c r="U48" s="46"/>
      <c r="V48" s="46"/>
      <c r="W48" s="46"/>
      <c r="X48" s="46"/>
      <c r="Y48" s="46"/>
      <c r="Z48" s="46"/>
      <c r="AA48" s="46" t="s">
        <v>6770</v>
      </c>
      <c r="AB48" s="46" t="s">
        <v>6771</v>
      </c>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GL48" s="23">
        <v>9</v>
      </c>
      <c r="GM48" s="24" t="s">
        <v>95</v>
      </c>
      <c r="GN48" s="24" t="s">
        <v>892</v>
      </c>
      <c r="GO48" s="24" t="s">
        <v>91</v>
      </c>
      <c r="GP48" s="24" t="s">
        <v>253</v>
      </c>
      <c r="GQ48" s="24" t="s">
        <v>636</v>
      </c>
      <c r="GR48" s="107" t="s">
        <v>5509</v>
      </c>
      <c r="GS48" s="24" t="str">
        <f t="shared" si="0"/>
        <v xml:space="preserve">1[OBJETIVO: 5.1O1 </v>
      </c>
      <c r="GT48" s="24" t="s">
        <v>647</v>
      </c>
    </row>
    <row r="49" spans="1:202" ht="75" x14ac:dyDescent="0.25">
      <c r="A49" s="46"/>
      <c r="B49" s="46"/>
      <c r="C49" s="46"/>
      <c r="D49" s="46"/>
      <c r="E49" s="46" t="s">
        <v>6772</v>
      </c>
      <c r="F49" s="46"/>
      <c r="G49" s="46"/>
      <c r="H49" s="46"/>
      <c r="I49" s="46"/>
      <c r="J49" s="46" t="s">
        <v>6773</v>
      </c>
      <c r="K49" s="46"/>
      <c r="L49" s="46"/>
      <c r="M49" s="46"/>
      <c r="N49" s="46"/>
      <c r="O49" s="46"/>
      <c r="P49" s="46"/>
      <c r="Q49" s="46"/>
      <c r="R49" s="46"/>
      <c r="S49" s="46"/>
      <c r="T49" s="46"/>
      <c r="U49" s="46"/>
      <c r="V49" s="46"/>
      <c r="W49" s="46"/>
      <c r="X49" s="46"/>
      <c r="Y49" s="46"/>
      <c r="Z49" s="46"/>
      <c r="AA49" s="46" t="s">
        <v>6774</v>
      </c>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GL49" s="23">
        <v>10</v>
      </c>
      <c r="GM49" s="24" t="s">
        <v>95</v>
      </c>
      <c r="GN49" s="24" t="s">
        <v>893</v>
      </c>
      <c r="GO49" s="24" t="s">
        <v>91</v>
      </c>
      <c r="GP49" s="24" t="s">
        <v>254</v>
      </c>
      <c r="GQ49" s="24" t="s">
        <v>895</v>
      </c>
      <c r="GR49" s="107" t="s">
        <v>5510</v>
      </c>
      <c r="GS49" s="24" t="str">
        <f t="shared" si="0"/>
        <v xml:space="preserve">1[OBJETIVO: 5.2O1 </v>
      </c>
      <c r="GT49" s="24" t="s">
        <v>651</v>
      </c>
    </row>
    <row r="50" spans="1:202" ht="75" x14ac:dyDescent="0.25">
      <c r="A50" s="46"/>
      <c r="B50" s="46"/>
      <c r="C50" s="46"/>
      <c r="D50" s="46"/>
      <c r="E50" s="46" t="s">
        <v>6775</v>
      </c>
      <c r="F50" s="46"/>
      <c r="G50" s="46"/>
      <c r="H50" s="46"/>
      <c r="I50" s="46"/>
      <c r="J50" s="46"/>
      <c r="K50" s="46"/>
      <c r="L50" s="46"/>
      <c r="M50" s="46"/>
      <c r="N50" s="46"/>
      <c r="O50" s="46"/>
      <c r="P50" s="46"/>
      <c r="Q50" s="46"/>
      <c r="R50" s="46"/>
      <c r="S50" s="46"/>
      <c r="T50" s="46"/>
      <c r="U50" s="46"/>
      <c r="V50" s="46"/>
      <c r="W50" s="46"/>
      <c r="X50" s="46"/>
      <c r="Y50" s="46"/>
      <c r="Z50" s="46"/>
      <c r="AA50" s="46" t="s">
        <v>6776</v>
      </c>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GL50" s="23">
        <v>11</v>
      </c>
      <c r="GM50" s="24" t="s">
        <v>95</v>
      </c>
      <c r="GN50" s="24" t="s">
        <v>894</v>
      </c>
      <c r="GO50" s="24" t="s">
        <v>91</v>
      </c>
      <c r="GP50" s="24" t="s">
        <v>255</v>
      </c>
      <c r="GQ50" s="24" t="s">
        <v>637</v>
      </c>
      <c r="GR50" s="107" t="s">
        <v>5511</v>
      </c>
      <c r="GS50" s="24" t="str">
        <f t="shared" si="0"/>
        <v xml:space="preserve">1[OBJETIVO: 5.3O1 </v>
      </c>
      <c r="GT50" s="24" t="s">
        <v>652</v>
      </c>
    </row>
    <row r="51" spans="1:202" ht="75" x14ac:dyDescent="0.25">
      <c r="A51" s="46"/>
      <c r="B51" s="46"/>
      <c r="C51" s="46"/>
      <c r="D51" s="46"/>
      <c r="E51" s="46" t="s">
        <v>6777</v>
      </c>
      <c r="F51" s="46"/>
      <c r="G51" s="46"/>
      <c r="H51" s="46"/>
      <c r="I51" s="46"/>
      <c r="J51" s="46"/>
      <c r="K51" s="46"/>
      <c r="L51" s="46"/>
      <c r="M51" s="46"/>
      <c r="N51" s="46"/>
      <c r="O51" s="46"/>
      <c r="P51" s="46"/>
      <c r="Q51" s="46"/>
      <c r="R51" s="46"/>
      <c r="S51" s="46"/>
      <c r="T51" s="46"/>
      <c r="U51" s="46"/>
      <c r="V51" s="46"/>
      <c r="W51" s="46"/>
      <c r="X51" s="46"/>
      <c r="Y51" s="46"/>
      <c r="Z51" s="46"/>
      <c r="AA51" s="46" t="s">
        <v>6778</v>
      </c>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GL51" s="23">
        <v>12</v>
      </c>
      <c r="GM51" s="24" t="s">
        <v>95</v>
      </c>
      <c r="GN51" s="24" t="s">
        <v>896</v>
      </c>
      <c r="GO51" s="24" t="s">
        <v>91</v>
      </c>
      <c r="GP51" s="24" t="s">
        <v>256</v>
      </c>
      <c r="GQ51" s="24" t="s">
        <v>898</v>
      </c>
      <c r="GR51" s="107" t="s">
        <v>5512</v>
      </c>
      <c r="GS51" s="24" t="str">
        <f t="shared" si="0"/>
        <v xml:space="preserve">1[OBJETIVO: 5.4O1 </v>
      </c>
      <c r="GT51" s="24" t="s">
        <v>653</v>
      </c>
    </row>
    <row r="52" spans="1:202" ht="60" x14ac:dyDescent="0.2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t="s">
        <v>6779</v>
      </c>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GL52" s="23">
        <v>13</v>
      </c>
      <c r="GM52" s="24" t="s">
        <v>95</v>
      </c>
      <c r="GN52" s="24" t="s">
        <v>897</v>
      </c>
      <c r="GO52" s="24" t="s">
        <v>91</v>
      </c>
      <c r="GP52" s="24" t="s">
        <v>257</v>
      </c>
      <c r="GQ52" s="24" t="s">
        <v>899</v>
      </c>
      <c r="GR52" s="107" t="s">
        <v>5513</v>
      </c>
      <c r="GS52" s="24" t="str">
        <f t="shared" si="0"/>
        <v xml:space="preserve">1[OBJETIVO: 5.5O1 </v>
      </c>
      <c r="GT52" s="24" t="s">
        <v>654</v>
      </c>
    </row>
    <row r="53" spans="1:202" ht="75" x14ac:dyDescent="0.25">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t="s">
        <v>6780</v>
      </c>
      <c r="AB53" s="46"/>
      <c r="AC53" s="46"/>
      <c r="AD53" s="46"/>
      <c r="AE53" s="46"/>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s="46"/>
      <c r="BD53" s="46"/>
      <c r="BE53" s="46"/>
      <c r="GL53" s="23">
        <v>14</v>
      </c>
      <c r="GM53" s="24" t="s">
        <v>95</v>
      </c>
      <c r="GN53" s="24" t="s">
        <v>897</v>
      </c>
      <c r="GO53" s="24" t="s">
        <v>92</v>
      </c>
      <c r="GP53" s="24" t="s">
        <v>340</v>
      </c>
      <c r="GQ53" s="24" t="s">
        <v>901</v>
      </c>
      <c r="GR53" s="107" t="s">
        <v>5514</v>
      </c>
      <c r="GS53" s="24" t="str">
        <f t="shared" si="0"/>
        <v xml:space="preserve">2[OBJETIVO: 5.5O2 </v>
      </c>
      <c r="GT53" s="24" t="s">
        <v>655</v>
      </c>
    </row>
    <row r="54" spans="1:202" ht="75" x14ac:dyDescent="0.25">
      <c r="GL54" s="23">
        <v>15</v>
      </c>
      <c r="GM54" s="24" t="s">
        <v>95</v>
      </c>
      <c r="GN54" s="24" t="s">
        <v>897</v>
      </c>
      <c r="GO54" s="24" t="s">
        <v>93</v>
      </c>
      <c r="GP54" s="24" t="s">
        <v>341</v>
      </c>
      <c r="GQ54" s="24" t="s">
        <v>903</v>
      </c>
      <c r="GR54" s="107" t="s">
        <v>5515</v>
      </c>
      <c r="GS54" s="24" t="str">
        <f t="shared" si="0"/>
        <v xml:space="preserve">3[OBJETIVO: 5.5O3 </v>
      </c>
      <c r="GT54" s="24" t="s">
        <v>656</v>
      </c>
    </row>
    <row r="55" spans="1:202" ht="75" x14ac:dyDescent="0.25">
      <c r="GL55" s="23">
        <v>16</v>
      </c>
      <c r="GM55" s="24" t="s">
        <v>95</v>
      </c>
      <c r="GN55" s="24" t="s">
        <v>897</v>
      </c>
      <c r="GO55" s="24" t="s">
        <v>94</v>
      </c>
      <c r="GP55" s="24" t="s">
        <v>342</v>
      </c>
      <c r="GQ55" s="24" t="s">
        <v>905</v>
      </c>
      <c r="GR55" s="107" t="s">
        <v>5516</v>
      </c>
      <c r="GS55" s="24" t="str">
        <f t="shared" si="0"/>
        <v xml:space="preserve">4[OBJETIVO: 5.5O4 </v>
      </c>
      <c r="GT55" s="24" t="s">
        <v>657</v>
      </c>
    </row>
    <row r="56" spans="1:202" ht="75" x14ac:dyDescent="0.25">
      <c r="A56" s="1" t="s">
        <v>888</v>
      </c>
      <c r="GL56" s="23">
        <v>17</v>
      </c>
      <c r="GM56" s="24" t="s">
        <v>95</v>
      </c>
      <c r="GN56" s="24" t="s">
        <v>897</v>
      </c>
      <c r="GO56" s="24" t="s">
        <v>95</v>
      </c>
      <c r="GP56" s="24" t="s">
        <v>343</v>
      </c>
      <c r="GQ56" s="24" t="s">
        <v>906</v>
      </c>
      <c r="GR56" s="107" t="s">
        <v>5517</v>
      </c>
      <c r="GS56" s="24" t="str">
        <f t="shared" si="0"/>
        <v xml:space="preserve">5[OBJETIVO: 5.5O5 </v>
      </c>
      <c r="GT56" s="24" t="s">
        <v>658</v>
      </c>
    </row>
    <row r="57" spans="1:202" ht="75" x14ac:dyDescent="0.25">
      <c r="A57" s="12" t="s">
        <v>696</v>
      </c>
      <c r="B57" s="12" t="s">
        <v>697</v>
      </c>
      <c r="C57" s="12" t="s">
        <v>698</v>
      </c>
      <c r="D57" s="12" t="s">
        <v>699</v>
      </c>
      <c r="E57" s="12" t="s">
        <v>700</v>
      </c>
      <c r="F57" s="12" t="s">
        <v>701</v>
      </c>
      <c r="G57" s="12" t="s">
        <v>702</v>
      </c>
      <c r="H57" s="12" t="s">
        <v>703</v>
      </c>
      <c r="I57" s="12" t="s">
        <v>704</v>
      </c>
      <c r="J57" s="12" t="s">
        <v>705</v>
      </c>
      <c r="K57" s="12" t="s">
        <v>706</v>
      </c>
      <c r="L57" s="12" t="s">
        <v>707</v>
      </c>
      <c r="M57" s="12" t="s">
        <v>708</v>
      </c>
      <c r="N57" s="12" t="s">
        <v>709</v>
      </c>
      <c r="O57" s="12" t="s">
        <v>710</v>
      </c>
      <c r="P57" s="12" t="s">
        <v>711</v>
      </c>
      <c r="Q57" s="12" t="s">
        <v>712</v>
      </c>
      <c r="R57" s="12" t="s">
        <v>713</v>
      </c>
      <c r="S57" s="12" t="s">
        <v>714</v>
      </c>
      <c r="T57" s="12" t="s">
        <v>715</v>
      </c>
      <c r="U57" s="12" t="s">
        <v>716</v>
      </c>
      <c r="V57" s="12" t="s">
        <v>717</v>
      </c>
      <c r="W57" s="12" t="s">
        <v>718</v>
      </c>
      <c r="X57" s="12" t="s">
        <v>719</v>
      </c>
      <c r="Y57" s="12" t="s">
        <v>720</v>
      </c>
      <c r="Z57" s="12" t="s">
        <v>721</v>
      </c>
      <c r="AA57" s="12" t="s">
        <v>722</v>
      </c>
      <c r="AB57" s="12" t="s">
        <v>723</v>
      </c>
      <c r="AC57" s="12" t="s">
        <v>724</v>
      </c>
      <c r="AD57" s="12" t="s">
        <v>725</v>
      </c>
      <c r="AE57" s="12" t="s">
        <v>726</v>
      </c>
      <c r="AF57" s="12" t="s">
        <v>727</v>
      </c>
      <c r="AG57" s="12" t="s">
        <v>728</v>
      </c>
      <c r="AH57" s="12" t="s">
        <v>729</v>
      </c>
      <c r="AI57" s="12" t="s">
        <v>730</v>
      </c>
      <c r="AJ57" s="12" t="s">
        <v>731</v>
      </c>
      <c r="AK57" s="12" t="s">
        <v>732</v>
      </c>
      <c r="AL57" s="12" t="s">
        <v>733</v>
      </c>
      <c r="AM57" s="12" t="s">
        <v>734</v>
      </c>
      <c r="AN57" s="12" t="s">
        <v>735</v>
      </c>
      <c r="AO57" s="12" t="s">
        <v>736</v>
      </c>
      <c r="AP57" s="12" t="s">
        <v>737</v>
      </c>
      <c r="AQ57" s="12" t="s">
        <v>738</v>
      </c>
      <c r="AR57" s="12" t="s">
        <v>739</v>
      </c>
      <c r="AS57" s="12" t="s">
        <v>740</v>
      </c>
      <c r="AT57" s="12" t="s">
        <v>741</v>
      </c>
      <c r="AU57" s="12" t="s">
        <v>742</v>
      </c>
      <c r="AV57" s="12" t="s">
        <v>743</v>
      </c>
      <c r="AW57" s="12" t="s">
        <v>744</v>
      </c>
      <c r="AX57" s="12" t="s">
        <v>745</v>
      </c>
      <c r="AY57" s="12" t="s">
        <v>746</v>
      </c>
      <c r="AZ57" s="12" t="s">
        <v>747</v>
      </c>
      <c r="BA57" s="12" t="s">
        <v>748</v>
      </c>
      <c r="BB57" s="12" t="s">
        <v>749</v>
      </c>
      <c r="BC57" s="12" t="s">
        <v>750</v>
      </c>
      <c r="BD57" s="12" t="s">
        <v>751</v>
      </c>
      <c r="BE57" s="12" t="s">
        <v>752</v>
      </c>
      <c r="BF57" s="12" t="s">
        <v>753</v>
      </c>
      <c r="BG57" s="12" t="s">
        <v>754</v>
      </c>
      <c r="BH57" s="12" t="s">
        <v>755</v>
      </c>
      <c r="BI57" s="12" t="s">
        <v>756</v>
      </c>
      <c r="BJ57" s="12" t="s">
        <v>757</v>
      </c>
      <c r="BK57" s="12" t="s">
        <v>758</v>
      </c>
      <c r="BL57" s="12" t="s">
        <v>759</v>
      </c>
      <c r="BM57" s="12" t="s">
        <v>760</v>
      </c>
      <c r="BN57" s="12" t="s">
        <v>761</v>
      </c>
      <c r="BO57" s="12" t="s">
        <v>762</v>
      </c>
      <c r="BP57" s="12" t="s">
        <v>763</v>
      </c>
      <c r="BQ57" s="12" t="s">
        <v>764</v>
      </c>
      <c r="BR57" s="12" t="s">
        <v>765</v>
      </c>
      <c r="BS57" s="12" t="s">
        <v>766</v>
      </c>
      <c r="BT57" s="12" t="s">
        <v>767</v>
      </c>
      <c r="BU57" s="12" t="s">
        <v>768</v>
      </c>
      <c r="BV57" s="12" t="s">
        <v>769</v>
      </c>
      <c r="BW57" s="12" t="s">
        <v>770</v>
      </c>
      <c r="BX57" s="12" t="s">
        <v>771</v>
      </c>
      <c r="BY57" s="12" t="s">
        <v>772</v>
      </c>
      <c r="BZ57" s="12" t="s">
        <v>773</v>
      </c>
      <c r="CA57" s="12" t="s">
        <v>774</v>
      </c>
      <c r="CB57" s="12" t="s">
        <v>775</v>
      </c>
      <c r="CC57" s="12" t="s">
        <v>776</v>
      </c>
      <c r="CD57" s="12" t="s">
        <v>777</v>
      </c>
      <c r="CE57" s="12" t="s">
        <v>778</v>
      </c>
      <c r="CF57" s="12" t="s">
        <v>779</v>
      </c>
      <c r="CG57" s="12" t="s">
        <v>780</v>
      </c>
      <c r="CH57" s="12" t="s">
        <v>781</v>
      </c>
      <c r="CI57" s="12" t="s">
        <v>782</v>
      </c>
      <c r="CJ57" s="12" t="s">
        <v>783</v>
      </c>
      <c r="CK57" s="12" t="s">
        <v>784</v>
      </c>
      <c r="CL57" s="12" t="s">
        <v>785</v>
      </c>
      <c r="CM57" s="12" t="s">
        <v>786</v>
      </c>
      <c r="CN57" s="12" t="s">
        <v>787</v>
      </c>
      <c r="CO57" s="12" t="s">
        <v>788</v>
      </c>
      <c r="CP57" s="12" t="s">
        <v>789</v>
      </c>
      <c r="CQ57" s="12" t="s">
        <v>790</v>
      </c>
      <c r="CR57" s="12" t="s">
        <v>791</v>
      </c>
      <c r="CS57" s="12" t="s">
        <v>792</v>
      </c>
      <c r="CT57" s="12" t="s">
        <v>793</v>
      </c>
      <c r="CU57" s="12" t="s">
        <v>794</v>
      </c>
      <c r="CV57" s="12" t="s">
        <v>795</v>
      </c>
      <c r="CW57" s="12" t="s">
        <v>796</v>
      </c>
      <c r="CX57" s="12" t="s">
        <v>797</v>
      </c>
      <c r="CY57" s="12" t="s">
        <v>798</v>
      </c>
      <c r="CZ57" s="12" t="s">
        <v>799</v>
      </c>
      <c r="DA57" s="12" t="s">
        <v>800</v>
      </c>
      <c r="DB57" s="12" t="s">
        <v>801</v>
      </c>
      <c r="DC57" s="12" t="s">
        <v>802</v>
      </c>
      <c r="DD57" s="12" t="s">
        <v>803</v>
      </c>
      <c r="DE57" s="12" t="s">
        <v>804</v>
      </c>
      <c r="DF57" s="12" t="s">
        <v>805</v>
      </c>
      <c r="DG57" s="12" t="s">
        <v>806</v>
      </c>
      <c r="DH57" s="12" t="s">
        <v>807</v>
      </c>
      <c r="DI57" s="12" t="s">
        <v>808</v>
      </c>
      <c r="DJ57" s="12" t="s">
        <v>809</v>
      </c>
      <c r="DK57" s="12" t="s">
        <v>810</v>
      </c>
      <c r="DL57" s="12" t="s">
        <v>811</v>
      </c>
      <c r="DM57" s="12" t="s">
        <v>812</v>
      </c>
      <c r="DN57" s="12" t="s">
        <v>813</v>
      </c>
      <c r="DO57" s="12" t="s">
        <v>814</v>
      </c>
      <c r="DP57" s="12" t="s">
        <v>815</v>
      </c>
      <c r="DQ57" s="12" t="s">
        <v>816</v>
      </c>
      <c r="DR57" s="12" t="s">
        <v>817</v>
      </c>
      <c r="DS57" s="12" t="s">
        <v>818</v>
      </c>
      <c r="DT57" s="12" t="s">
        <v>819</v>
      </c>
      <c r="DU57" s="12" t="s">
        <v>820</v>
      </c>
      <c r="DV57" s="12" t="s">
        <v>821</v>
      </c>
      <c r="DW57" s="12" t="s">
        <v>822</v>
      </c>
      <c r="DX57" s="12" t="s">
        <v>823</v>
      </c>
      <c r="DY57" s="12" t="s">
        <v>824</v>
      </c>
      <c r="DZ57" s="12" t="s">
        <v>825</v>
      </c>
      <c r="EA57" s="12" t="s">
        <v>826</v>
      </c>
      <c r="EB57" s="12" t="s">
        <v>827</v>
      </c>
      <c r="EC57" s="12" t="s">
        <v>828</v>
      </c>
      <c r="ED57" s="12" t="s">
        <v>829</v>
      </c>
      <c r="EE57" s="12" t="s">
        <v>830</v>
      </c>
      <c r="EF57" s="12" t="s">
        <v>831</v>
      </c>
      <c r="EG57" s="12" t="s">
        <v>832</v>
      </c>
      <c r="EH57" s="12" t="s">
        <v>833</v>
      </c>
      <c r="EI57" s="12" t="s">
        <v>834</v>
      </c>
      <c r="EJ57" s="12" t="s">
        <v>835</v>
      </c>
      <c r="EK57" s="12" t="s">
        <v>836</v>
      </c>
      <c r="EL57" s="12" t="s">
        <v>837</v>
      </c>
      <c r="EM57" s="12" t="s">
        <v>838</v>
      </c>
      <c r="EN57" s="12" t="s">
        <v>839</v>
      </c>
      <c r="EO57" s="12" t="s">
        <v>840</v>
      </c>
      <c r="EP57" s="12" t="s">
        <v>841</v>
      </c>
      <c r="EQ57" s="12" t="s">
        <v>842</v>
      </c>
      <c r="ER57" s="12" t="s">
        <v>843</v>
      </c>
      <c r="ES57" s="12" t="s">
        <v>844</v>
      </c>
      <c r="ET57" s="12" t="s">
        <v>845</v>
      </c>
      <c r="EU57" s="12" t="s">
        <v>846</v>
      </c>
      <c r="EV57" s="12" t="s">
        <v>847</v>
      </c>
      <c r="EW57" s="12" t="s">
        <v>848</v>
      </c>
      <c r="EX57" s="12" t="s">
        <v>849</v>
      </c>
      <c r="EY57" s="12" t="s">
        <v>850</v>
      </c>
      <c r="EZ57" s="12" t="s">
        <v>851</v>
      </c>
      <c r="FA57" s="12" t="s">
        <v>852</v>
      </c>
      <c r="FB57" s="12" t="s">
        <v>853</v>
      </c>
      <c r="FC57" s="12" t="s">
        <v>854</v>
      </c>
      <c r="FD57" s="12" t="s">
        <v>855</v>
      </c>
      <c r="FE57" s="12" t="s">
        <v>856</v>
      </c>
      <c r="FF57" s="12" t="s">
        <v>857</v>
      </c>
      <c r="FG57" s="12" t="s">
        <v>858</v>
      </c>
      <c r="FH57" s="12" t="s">
        <v>859</v>
      </c>
      <c r="FI57" s="12" t="s">
        <v>860</v>
      </c>
      <c r="FJ57" s="12" t="s">
        <v>861</v>
      </c>
      <c r="FK57" s="12" t="s">
        <v>862</v>
      </c>
      <c r="FL57" s="12" t="s">
        <v>863</v>
      </c>
      <c r="FM57" s="12" t="s">
        <v>864</v>
      </c>
      <c r="FN57" s="12" t="s">
        <v>865</v>
      </c>
      <c r="FO57" s="12" t="s">
        <v>866</v>
      </c>
      <c r="FP57" s="12" t="s">
        <v>867</v>
      </c>
      <c r="FQ57" s="12" t="s">
        <v>868</v>
      </c>
      <c r="FR57" s="12" t="s">
        <v>869</v>
      </c>
      <c r="FS57" s="12" t="s">
        <v>870</v>
      </c>
      <c r="FT57" s="12" t="s">
        <v>871</v>
      </c>
      <c r="FU57" s="12" t="s">
        <v>872</v>
      </c>
      <c r="FV57" s="12" t="s">
        <v>873</v>
      </c>
      <c r="FW57" s="12" t="s">
        <v>874</v>
      </c>
      <c r="FX57" s="12" t="s">
        <v>875</v>
      </c>
      <c r="FY57" s="12" t="s">
        <v>876</v>
      </c>
      <c r="FZ57" s="12" t="s">
        <v>877</v>
      </c>
      <c r="GA57" s="12" t="s">
        <v>878</v>
      </c>
      <c r="GB57" s="12" t="s">
        <v>879</v>
      </c>
      <c r="GC57" s="12" t="s">
        <v>880</v>
      </c>
      <c r="GD57" s="12" t="s">
        <v>881</v>
      </c>
      <c r="GE57" s="12" t="s">
        <v>882</v>
      </c>
      <c r="GF57" s="12" t="s">
        <v>883</v>
      </c>
      <c r="GG57" s="12" t="s">
        <v>884</v>
      </c>
      <c r="GH57" s="12" t="s">
        <v>885</v>
      </c>
      <c r="GI57" s="12" t="s">
        <v>886</v>
      </c>
      <c r="GJ57" s="12" t="s">
        <v>887</v>
      </c>
      <c r="GK57" s="21"/>
      <c r="GL57" s="23">
        <v>18</v>
      </c>
      <c r="GM57" s="24" t="s">
        <v>95</v>
      </c>
      <c r="GN57" s="24" t="s">
        <v>333</v>
      </c>
      <c r="GO57" s="24" t="s">
        <v>91</v>
      </c>
      <c r="GP57" s="24" t="s">
        <v>258</v>
      </c>
      <c r="GQ57" s="24" t="s">
        <v>908</v>
      </c>
      <c r="GR57" s="107" t="s">
        <v>5518</v>
      </c>
      <c r="GS57" s="24" t="str">
        <f t="shared" si="0"/>
        <v xml:space="preserve">1[OBJETIVO: 5.6O1 </v>
      </c>
      <c r="GT57" s="24" t="s">
        <v>659</v>
      </c>
    </row>
    <row r="58" spans="1:202" ht="75" x14ac:dyDescent="0.25">
      <c r="A58" s="46" t="s">
        <v>5757</v>
      </c>
      <c r="B58" s="46" t="s">
        <v>5758</v>
      </c>
      <c r="C58" s="46" t="s">
        <v>5759</v>
      </c>
      <c r="D58" s="46" t="s">
        <v>5760</v>
      </c>
      <c r="E58" s="46" t="s">
        <v>5761</v>
      </c>
      <c r="F58" s="46" t="s">
        <v>5762</v>
      </c>
      <c r="G58" s="46" t="s">
        <v>5763</v>
      </c>
      <c r="H58" s="46" t="s">
        <v>5764</v>
      </c>
      <c r="I58" s="46" t="s">
        <v>5765</v>
      </c>
      <c r="J58" s="46" t="s">
        <v>5766</v>
      </c>
      <c r="K58" s="46" t="s">
        <v>5767</v>
      </c>
      <c r="L58" s="46" t="s">
        <v>5768</v>
      </c>
      <c r="M58" s="46" t="s">
        <v>5769</v>
      </c>
      <c r="N58" s="46" t="s">
        <v>5770</v>
      </c>
      <c r="O58" s="46" t="s">
        <v>5771</v>
      </c>
      <c r="P58" s="46" t="s">
        <v>5772</v>
      </c>
      <c r="Q58" s="46" t="s">
        <v>5773</v>
      </c>
      <c r="R58" s="46" t="s">
        <v>5774</v>
      </c>
      <c r="S58" s="46" t="s">
        <v>5775</v>
      </c>
      <c r="T58" s="46" t="s">
        <v>5776</v>
      </c>
      <c r="U58" s="46" t="s">
        <v>5777</v>
      </c>
      <c r="V58" s="46" t="s">
        <v>5778</v>
      </c>
      <c r="W58" s="46" t="s">
        <v>5779</v>
      </c>
      <c r="X58" s="46" t="s">
        <v>5780</v>
      </c>
      <c r="Y58" s="46" t="s">
        <v>5781</v>
      </c>
      <c r="Z58" s="46" t="s">
        <v>5782</v>
      </c>
      <c r="AA58" s="46" t="s">
        <v>5783</v>
      </c>
      <c r="AB58" s="46" t="s">
        <v>5784</v>
      </c>
      <c r="AC58" s="46" t="s">
        <v>5785</v>
      </c>
      <c r="AD58" s="46" t="s">
        <v>5786</v>
      </c>
      <c r="AE58" s="46" t="s">
        <v>5787</v>
      </c>
      <c r="AF58" s="46" t="s">
        <v>5788</v>
      </c>
      <c r="AG58" s="46" t="s">
        <v>5789</v>
      </c>
      <c r="AH58" s="46" t="s">
        <v>5790</v>
      </c>
      <c r="AI58" s="46" t="s">
        <v>5791</v>
      </c>
      <c r="AJ58" s="46" t="s">
        <v>5792</v>
      </c>
      <c r="AK58" s="46" t="s">
        <v>5793</v>
      </c>
      <c r="AL58" s="46" t="s">
        <v>5794</v>
      </c>
      <c r="AM58" s="46" t="s">
        <v>5795</v>
      </c>
      <c r="AN58" s="46" t="s">
        <v>5796</v>
      </c>
      <c r="AO58" s="46" t="s">
        <v>5797</v>
      </c>
      <c r="AP58" s="46" t="s">
        <v>5798</v>
      </c>
      <c r="AQ58" s="46" t="s">
        <v>5799</v>
      </c>
      <c r="AR58" s="46" t="s">
        <v>5800</v>
      </c>
      <c r="AS58" s="46" t="s">
        <v>5801</v>
      </c>
      <c r="AT58" s="46" t="s">
        <v>5802</v>
      </c>
      <c r="AU58" s="46" t="s">
        <v>5803</v>
      </c>
      <c r="AV58" s="46" t="s">
        <v>5804</v>
      </c>
      <c r="AW58" s="46" t="s">
        <v>5805</v>
      </c>
      <c r="AX58" s="46" t="s">
        <v>5806</v>
      </c>
      <c r="AY58" s="46" t="s">
        <v>5807</v>
      </c>
      <c r="AZ58" s="46" t="s">
        <v>5808</v>
      </c>
      <c r="BA58" s="46" t="s">
        <v>5809</v>
      </c>
      <c r="BB58" s="46" t="s">
        <v>5810</v>
      </c>
      <c r="BC58" s="46" t="s">
        <v>5811</v>
      </c>
      <c r="BD58" s="46" t="s">
        <v>5812</v>
      </c>
      <c r="BE58" s="46" t="s">
        <v>5813</v>
      </c>
      <c r="BF58" s="46" t="s">
        <v>5814</v>
      </c>
      <c r="BG58" s="46" t="s">
        <v>5815</v>
      </c>
      <c r="BH58" s="46" t="s">
        <v>5816</v>
      </c>
      <c r="BI58" s="46" t="s">
        <v>5817</v>
      </c>
      <c r="BJ58" s="46" t="s">
        <v>5818</v>
      </c>
      <c r="BK58" s="46" t="s">
        <v>5819</v>
      </c>
      <c r="BL58" s="46" t="s">
        <v>5820</v>
      </c>
      <c r="BM58" s="46" t="s">
        <v>5821</v>
      </c>
      <c r="BN58" s="46" t="s">
        <v>5822</v>
      </c>
      <c r="BO58" s="46" t="s">
        <v>5823</v>
      </c>
      <c r="BP58" s="46" t="s">
        <v>5824</v>
      </c>
      <c r="BQ58" s="46" t="s">
        <v>5825</v>
      </c>
      <c r="BR58" s="46" t="s">
        <v>5826</v>
      </c>
      <c r="BS58" s="46" t="s">
        <v>5827</v>
      </c>
      <c r="BT58" s="46" t="s">
        <v>5828</v>
      </c>
      <c r="BU58" s="46" t="s">
        <v>5829</v>
      </c>
      <c r="BV58" s="46" t="s">
        <v>5830</v>
      </c>
      <c r="BW58" s="46" t="s">
        <v>5831</v>
      </c>
      <c r="BX58" s="46" t="s">
        <v>5832</v>
      </c>
      <c r="BY58" s="46" t="s">
        <v>5833</v>
      </c>
      <c r="BZ58" s="46" t="s">
        <v>5834</v>
      </c>
      <c r="CA58" s="46" t="s">
        <v>5835</v>
      </c>
      <c r="CB58" s="46" t="s">
        <v>5836</v>
      </c>
      <c r="CC58" s="46" t="s">
        <v>5837</v>
      </c>
      <c r="CD58" s="46" t="s">
        <v>5838</v>
      </c>
      <c r="CE58" s="46" t="s">
        <v>5839</v>
      </c>
      <c r="CF58" s="46" t="s">
        <v>5840</v>
      </c>
      <c r="CG58" s="46" t="s">
        <v>5841</v>
      </c>
      <c r="CH58" s="46" t="s">
        <v>5842</v>
      </c>
      <c r="CI58" s="46" t="s">
        <v>5843</v>
      </c>
      <c r="CJ58" s="46" t="s">
        <v>5844</v>
      </c>
      <c r="CK58" s="46" t="s">
        <v>5845</v>
      </c>
      <c r="CL58" s="46" t="s">
        <v>5846</v>
      </c>
      <c r="CM58" s="46" t="s">
        <v>5847</v>
      </c>
      <c r="CN58" s="46" t="s">
        <v>5848</v>
      </c>
      <c r="CO58" s="46" t="s">
        <v>5849</v>
      </c>
      <c r="CP58" s="46" t="s">
        <v>5850</v>
      </c>
      <c r="CQ58" s="46" t="s">
        <v>5851</v>
      </c>
      <c r="CR58" s="46" t="s">
        <v>5852</v>
      </c>
      <c r="CS58" s="46" t="s">
        <v>5853</v>
      </c>
      <c r="CT58" s="46" t="s">
        <v>5854</v>
      </c>
      <c r="CU58" s="46" t="s">
        <v>5855</v>
      </c>
      <c r="CV58" s="46" t="s">
        <v>5856</v>
      </c>
      <c r="CW58" s="46" t="s">
        <v>5857</v>
      </c>
      <c r="CX58" s="46" t="s">
        <v>5858</v>
      </c>
      <c r="CY58" s="46" t="s">
        <v>5859</v>
      </c>
      <c r="CZ58" s="46" t="s">
        <v>5860</v>
      </c>
      <c r="DA58" s="46" t="s">
        <v>5861</v>
      </c>
      <c r="DB58" s="46" t="s">
        <v>5862</v>
      </c>
      <c r="DC58" s="46" t="s">
        <v>5863</v>
      </c>
      <c r="DD58" s="46" t="s">
        <v>5864</v>
      </c>
      <c r="DE58" s="46" t="s">
        <v>5865</v>
      </c>
      <c r="DF58" s="46" t="s">
        <v>5866</v>
      </c>
      <c r="DG58" s="46" t="s">
        <v>5867</v>
      </c>
      <c r="DH58" s="46" t="s">
        <v>5868</v>
      </c>
      <c r="DI58" s="46" t="s">
        <v>5869</v>
      </c>
      <c r="DJ58" s="46" t="s">
        <v>5870</v>
      </c>
      <c r="DK58" s="46" t="s">
        <v>5871</v>
      </c>
      <c r="DL58" s="46" t="s">
        <v>5872</v>
      </c>
      <c r="DM58" s="46" t="s">
        <v>5873</v>
      </c>
      <c r="DN58" s="46" t="s">
        <v>5874</v>
      </c>
      <c r="DO58" s="46" t="s">
        <v>5875</v>
      </c>
      <c r="DP58" s="46" t="s">
        <v>5876</v>
      </c>
      <c r="DQ58" s="46" t="s">
        <v>5877</v>
      </c>
      <c r="DR58" s="46" t="s">
        <v>5878</v>
      </c>
      <c r="DS58" s="46" t="s">
        <v>5879</v>
      </c>
      <c r="DT58" s="46" t="s">
        <v>5880</v>
      </c>
      <c r="DU58" s="46" t="s">
        <v>5881</v>
      </c>
      <c r="DV58" s="46" t="s">
        <v>5882</v>
      </c>
      <c r="DW58" s="46" t="s">
        <v>5883</v>
      </c>
      <c r="DX58" s="46" t="s">
        <v>5884</v>
      </c>
      <c r="DY58" s="46" t="s">
        <v>5885</v>
      </c>
      <c r="DZ58" s="46" t="s">
        <v>5886</v>
      </c>
      <c r="EA58" s="46" t="s">
        <v>5887</v>
      </c>
      <c r="EB58" s="46" t="s">
        <v>5888</v>
      </c>
      <c r="EC58" s="46" t="s">
        <v>5889</v>
      </c>
      <c r="ED58" s="46" t="s">
        <v>5890</v>
      </c>
      <c r="EE58" s="46" t="s">
        <v>5891</v>
      </c>
      <c r="EF58" s="46" t="s">
        <v>5892</v>
      </c>
      <c r="EG58" s="46" t="s">
        <v>5893</v>
      </c>
      <c r="EH58" s="46" t="s">
        <v>5894</v>
      </c>
      <c r="EI58" s="46" t="s">
        <v>5895</v>
      </c>
      <c r="EJ58" s="46" t="s">
        <v>5896</v>
      </c>
      <c r="EK58" s="46" t="s">
        <v>5897</v>
      </c>
      <c r="EL58" s="46" t="s">
        <v>5898</v>
      </c>
      <c r="EM58" s="46" t="s">
        <v>5899</v>
      </c>
      <c r="EN58" s="46" t="s">
        <v>5900</v>
      </c>
      <c r="EO58" s="46" t="s">
        <v>5901</v>
      </c>
      <c r="EP58" s="46" t="s">
        <v>5902</v>
      </c>
      <c r="EQ58" s="46" t="s">
        <v>5903</v>
      </c>
      <c r="ER58" s="46" t="s">
        <v>5904</v>
      </c>
      <c r="ES58" s="46" t="s">
        <v>5905</v>
      </c>
      <c r="ET58" s="46" t="s">
        <v>5906</v>
      </c>
      <c r="EU58" s="46" t="s">
        <v>5907</v>
      </c>
      <c r="EV58" s="46" t="s">
        <v>5908</v>
      </c>
      <c r="EW58" s="46" t="s">
        <v>5909</v>
      </c>
      <c r="EX58" s="46" t="s">
        <v>5910</v>
      </c>
      <c r="EY58" s="46" t="s">
        <v>5911</v>
      </c>
      <c r="EZ58" s="46" t="s">
        <v>5912</v>
      </c>
      <c r="FA58" s="46" t="s">
        <v>5913</v>
      </c>
      <c r="FB58" s="46" t="s">
        <v>5914</v>
      </c>
      <c r="FC58" s="46" t="s">
        <v>5915</v>
      </c>
      <c r="FD58" s="46" t="s">
        <v>5916</v>
      </c>
      <c r="FE58" s="46" t="s">
        <v>5917</v>
      </c>
      <c r="FF58" s="46" t="s">
        <v>5918</v>
      </c>
      <c r="FG58" s="46" t="s">
        <v>5919</v>
      </c>
      <c r="FH58" s="46" t="s">
        <v>5920</v>
      </c>
      <c r="FI58" s="46" t="s">
        <v>5921</v>
      </c>
      <c r="FJ58" s="46" t="s">
        <v>5922</v>
      </c>
      <c r="FK58" s="46" t="s">
        <v>5923</v>
      </c>
      <c r="FL58" s="46" t="s">
        <v>5924</v>
      </c>
      <c r="FM58" s="46" t="s">
        <v>5925</v>
      </c>
      <c r="FN58" s="46" t="s">
        <v>5926</v>
      </c>
      <c r="FO58" s="46" t="s">
        <v>5927</v>
      </c>
      <c r="FP58" s="46" t="s">
        <v>5928</v>
      </c>
      <c r="FQ58" s="46" t="s">
        <v>5929</v>
      </c>
      <c r="FR58" s="46" t="s">
        <v>5930</v>
      </c>
      <c r="FS58" s="46" t="s">
        <v>5931</v>
      </c>
      <c r="FT58" s="46" t="s">
        <v>5932</v>
      </c>
      <c r="FU58" s="46" t="s">
        <v>5933</v>
      </c>
      <c r="FV58" s="46" t="s">
        <v>5934</v>
      </c>
      <c r="FW58" s="46" t="s">
        <v>5935</v>
      </c>
      <c r="FX58" s="46" t="s">
        <v>5936</v>
      </c>
      <c r="FY58" s="46" t="s">
        <v>5937</v>
      </c>
      <c r="FZ58" s="46" t="s">
        <v>5938</v>
      </c>
      <c r="GA58" s="46" t="s">
        <v>5939</v>
      </c>
      <c r="GB58" s="46" t="s">
        <v>5940</v>
      </c>
      <c r="GC58" s="46" t="s">
        <v>5941</v>
      </c>
      <c r="GD58" s="46" t="s">
        <v>5942</v>
      </c>
      <c r="GE58" s="46" t="s">
        <v>5943</v>
      </c>
      <c r="GF58" s="46" t="s">
        <v>5944</v>
      </c>
      <c r="GG58" s="46" t="s">
        <v>5945</v>
      </c>
      <c r="GH58" s="46" t="s">
        <v>5946</v>
      </c>
      <c r="GI58" s="46" t="s">
        <v>5947</v>
      </c>
      <c r="GJ58" s="46" t="s">
        <v>5948</v>
      </c>
      <c r="GL58" s="23">
        <v>19</v>
      </c>
      <c r="GM58" s="24" t="s">
        <v>95</v>
      </c>
      <c r="GN58" s="24" t="s">
        <v>900</v>
      </c>
      <c r="GO58" s="24" t="s">
        <v>91</v>
      </c>
      <c r="GP58" s="24" t="s">
        <v>259</v>
      </c>
      <c r="GQ58" s="24" t="s">
        <v>910</v>
      </c>
      <c r="GR58" s="107" t="s">
        <v>5519</v>
      </c>
      <c r="GS58" s="24" t="str">
        <f t="shared" si="0"/>
        <v xml:space="preserve">1[OBJETIVO: 5.7O1 </v>
      </c>
      <c r="GT58" s="24" t="s">
        <v>660</v>
      </c>
    </row>
    <row r="59" spans="1:202" ht="75" x14ac:dyDescent="0.25">
      <c r="A59" s="46" t="s">
        <v>5949</v>
      </c>
      <c r="B59" s="46" t="s">
        <v>5950</v>
      </c>
      <c r="C59" s="46" t="s">
        <v>5951</v>
      </c>
      <c r="D59" s="46" t="s">
        <v>5952</v>
      </c>
      <c r="E59" s="46" t="s">
        <v>5953</v>
      </c>
      <c r="F59" s="46" t="s">
        <v>5954</v>
      </c>
      <c r="G59" s="46" t="s">
        <v>5955</v>
      </c>
      <c r="H59" s="46" t="s">
        <v>5956</v>
      </c>
      <c r="I59" s="46"/>
      <c r="J59" s="46" t="s">
        <v>5957</v>
      </c>
      <c r="K59" s="46" t="s">
        <v>5958</v>
      </c>
      <c r="L59" s="46" t="s">
        <v>5959</v>
      </c>
      <c r="M59" s="46" t="s">
        <v>5960</v>
      </c>
      <c r="N59" s="46" t="s">
        <v>5961</v>
      </c>
      <c r="O59" s="46" t="s">
        <v>5962</v>
      </c>
      <c r="P59" s="46" t="s">
        <v>5963</v>
      </c>
      <c r="Q59" s="46" t="s">
        <v>5964</v>
      </c>
      <c r="R59" s="46" t="s">
        <v>5965</v>
      </c>
      <c r="S59" s="46" t="s">
        <v>5966</v>
      </c>
      <c r="T59" s="46" t="s">
        <v>5967</v>
      </c>
      <c r="U59" s="46" t="s">
        <v>5968</v>
      </c>
      <c r="V59" s="46" t="s">
        <v>5969</v>
      </c>
      <c r="W59" s="46"/>
      <c r="X59" s="46" t="s">
        <v>5970</v>
      </c>
      <c r="Y59" s="46" t="s">
        <v>5971</v>
      </c>
      <c r="Z59" s="46" t="s">
        <v>5972</v>
      </c>
      <c r="AA59" s="46" t="s">
        <v>5973</v>
      </c>
      <c r="AB59" s="46" t="s">
        <v>5974</v>
      </c>
      <c r="AC59" s="46" t="s">
        <v>5975</v>
      </c>
      <c r="AD59" s="46" t="s">
        <v>5976</v>
      </c>
      <c r="AE59" s="46" t="s">
        <v>5977</v>
      </c>
      <c r="AF59" s="46" t="s">
        <v>5978</v>
      </c>
      <c r="AG59" s="46" t="s">
        <v>5979</v>
      </c>
      <c r="AH59" s="46" t="s">
        <v>5980</v>
      </c>
      <c r="AI59" s="46" t="s">
        <v>5981</v>
      </c>
      <c r="AJ59" s="46" t="s">
        <v>5982</v>
      </c>
      <c r="AK59" s="46" t="s">
        <v>5983</v>
      </c>
      <c r="AL59" s="46" t="s">
        <v>5984</v>
      </c>
      <c r="AM59" s="46" t="s">
        <v>5985</v>
      </c>
      <c r="AN59" s="46" t="s">
        <v>5986</v>
      </c>
      <c r="AO59" s="46" t="s">
        <v>5987</v>
      </c>
      <c r="AP59" s="46" t="s">
        <v>5988</v>
      </c>
      <c r="AQ59" s="46" t="s">
        <v>5989</v>
      </c>
      <c r="AR59" s="46" t="s">
        <v>5990</v>
      </c>
      <c r="AS59" s="46" t="s">
        <v>5991</v>
      </c>
      <c r="AT59" s="46" t="s">
        <v>5992</v>
      </c>
      <c r="AU59" s="46" t="s">
        <v>5993</v>
      </c>
      <c r="AV59" s="46" t="s">
        <v>5994</v>
      </c>
      <c r="AW59" s="46" t="s">
        <v>5995</v>
      </c>
      <c r="AX59" s="46" t="s">
        <v>5996</v>
      </c>
      <c r="AY59" s="46" t="s">
        <v>5997</v>
      </c>
      <c r="AZ59" s="46" t="s">
        <v>5998</v>
      </c>
      <c r="BA59" s="46" t="s">
        <v>5999</v>
      </c>
      <c r="BB59" s="46" t="s">
        <v>6000</v>
      </c>
      <c r="BC59" s="46" t="s">
        <v>6001</v>
      </c>
      <c r="BD59" s="46" t="s">
        <v>6002</v>
      </c>
      <c r="BE59" s="46" t="s">
        <v>6003</v>
      </c>
      <c r="BF59" s="46" t="s">
        <v>6004</v>
      </c>
      <c r="BG59" s="46" t="s">
        <v>6005</v>
      </c>
      <c r="BH59" s="46" t="s">
        <v>6006</v>
      </c>
      <c r="BI59" s="46" t="s">
        <v>6007</v>
      </c>
      <c r="BJ59" s="46" t="s">
        <v>6008</v>
      </c>
      <c r="BK59" s="46" t="s">
        <v>6009</v>
      </c>
      <c r="BL59" s="46" t="s">
        <v>6010</v>
      </c>
      <c r="BM59" s="46" t="s">
        <v>6011</v>
      </c>
      <c r="BN59" s="46" t="s">
        <v>6012</v>
      </c>
      <c r="BO59" s="46" t="s">
        <v>6013</v>
      </c>
      <c r="BP59" s="46" t="s">
        <v>6014</v>
      </c>
      <c r="BQ59" s="46" t="s">
        <v>6015</v>
      </c>
      <c r="BR59" s="46" t="s">
        <v>6016</v>
      </c>
      <c r="BS59" s="46" t="s">
        <v>6017</v>
      </c>
      <c r="BT59" s="46" t="s">
        <v>6018</v>
      </c>
      <c r="BU59" s="46" t="s">
        <v>6019</v>
      </c>
      <c r="BV59" s="46" t="s">
        <v>6020</v>
      </c>
      <c r="BW59" s="46" t="s">
        <v>6021</v>
      </c>
      <c r="BX59" s="46" t="s">
        <v>6022</v>
      </c>
      <c r="BY59" s="46" t="s">
        <v>6023</v>
      </c>
      <c r="BZ59" s="46" t="s">
        <v>6024</v>
      </c>
      <c r="CA59" s="46" t="s">
        <v>6025</v>
      </c>
      <c r="CB59" s="46" t="s">
        <v>6026</v>
      </c>
      <c r="CC59" s="46" t="s">
        <v>6027</v>
      </c>
      <c r="CD59" s="46" t="s">
        <v>6028</v>
      </c>
      <c r="CE59" s="46" t="s">
        <v>6029</v>
      </c>
      <c r="CF59" s="46" t="s">
        <v>6030</v>
      </c>
      <c r="CG59" s="46" t="s">
        <v>6031</v>
      </c>
      <c r="CH59" s="46" t="s">
        <v>6032</v>
      </c>
      <c r="CI59" s="46" t="s">
        <v>6033</v>
      </c>
      <c r="CJ59" s="46" t="s">
        <v>6034</v>
      </c>
      <c r="CK59" s="46" t="s">
        <v>6035</v>
      </c>
      <c r="CL59" s="46" t="s">
        <v>6036</v>
      </c>
      <c r="CM59" s="46" t="s">
        <v>6037</v>
      </c>
      <c r="CN59" s="46" t="s">
        <v>6038</v>
      </c>
      <c r="CO59" s="46" t="s">
        <v>6039</v>
      </c>
      <c r="CP59" s="46" t="s">
        <v>6040</v>
      </c>
      <c r="CQ59" s="46" t="s">
        <v>6041</v>
      </c>
      <c r="CR59" s="46" t="s">
        <v>6042</v>
      </c>
      <c r="CS59" s="46" t="s">
        <v>6043</v>
      </c>
      <c r="CT59" s="46" t="s">
        <v>6044</v>
      </c>
      <c r="CU59" s="46" t="s">
        <v>6045</v>
      </c>
      <c r="CV59" s="46" t="s">
        <v>6046</v>
      </c>
      <c r="CW59" s="46" t="s">
        <v>6047</v>
      </c>
      <c r="CX59" s="46" t="s">
        <v>6048</v>
      </c>
      <c r="CY59" s="46" t="s">
        <v>6049</v>
      </c>
      <c r="CZ59" s="46" t="s">
        <v>6050</v>
      </c>
      <c r="DA59" s="46" t="s">
        <v>6051</v>
      </c>
      <c r="DB59" s="46" t="s">
        <v>6052</v>
      </c>
      <c r="DC59" s="46" t="s">
        <v>6053</v>
      </c>
      <c r="DD59" s="46" t="s">
        <v>6054</v>
      </c>
      <c r="DE59" s="46" t="s">
        <v>6055</v>
      </c>
      <c r="DF59" s="46" t="s">
        <v>6056</v>
      </c>
      <c r="DG59" s="46" t="s">
        <v>6057</v>
      </c>
      <c r="DH59" s="46"/>
      <c r="DI59" s="46" t="s">
        <v>6058</v>
      </c>
      <c r="DJ59" s="46" t="s">
        <v>6059</v>
      </c>
      <c r="DK59" s="46" t="s">
        <v>6060</v>
      </c>
      <c r="DL59" s="46" t="s">
        <v>6061</v>
      </c>
      <c r="DM59" s="46"/>
      <c r="DN59" s="46"/>
      <c r="DO59" s="46" t="s">
        <v>6062</v>
      </c>
      <c r="DP59" s="46" t="s">
        <v>6063</v>
      </c>
      <c r="DQ59" s="46" t="s">
        <v>6064</v>
      </c>
      <c r="DR59" s="46" t="s">
        <v>6065</v>
      </c>
      <c r="DS59" s="46" t="s">
        <v>6066</v>
      </c>
      <c r="DT59" s="46" t="s">
        <v>6067</v>
      </c>
      <c r="DU59" s="46"/>
      <c r="DV59" s="46" t="s">
        <v>6068</v>
      </c>
      <c r="DW59" s="46" t="s">
        <v>6069</v>
      </c>
      <c r="DX59" s="46" t="s">
        <v>6070</v>
      </c>
      <c r="DY59" s="46" t="s">
        <v>6071</v>
      </c>
      <c r="DZ59" s="46" t="s">
        <v>6072</v>
      </c>
      <c r="EA59" s="46" t="s">
        <v>6073</v>
      </c>
      <c r="EB59" s="46" t="s">
        <v>6074</v>
      </c>
      <c r="EC59" s="46" t="s">
        <v>6075</v>
      </c>
      <c r="ED59" s="46" t="s">
        <v>6076</v>
      </c>
      <c r="EE59" s="46" t="s">
        <v>6077</v>
      </c>
      <c r="EF59" s="46" t="s">
        <v>6078</v>
      </c>
      <c r="EG59" s="46" t="s">
        <v>6079</v>
      </c>
      <c r="EH59" s="46" t="s">
        <v>6080</v>
      </c>
      <c r="EI59" s="46" t="s">
        <v>6081</v>
      </c>
      <c r="EJ59" s="46" t="s">
        <v>6082</v>
      </c>
      <c r="EK59" s="46" t="s">
        <v>6083</v>
      </c>
      <c r="EL59" s="46" t="s">
        <v>6084</v>
      </c>
      <c r="EM59" s="46" t="s">
        <v>6085</v>
      </c>
      <c r="EN59" s="46" t="s">
        <v>6086</v>
      </c>
      <c r="EO59" s="46" t="s">
        <v>6087</v>
      </c>
      <c r="EP59" s="46" t="s">
        <v>6088</v>
      </c>
      <c r="EQ59" s="46" t="s">
        <v>6089</v>
      </c>
      <c r="ER59" s="46" t="s">
        <v>6090</v>
      </c>
      <c r="ES59" s="46" t="s">
        <v>6091</v>
      </c>
      <c r="ET59" s="46" t="s">
        <v>6092</v>
      </c>
      <c r="EU59" s="46" t="s">
        <v>6093</v>
      </c>
      <c r="EV59" s="46" t="s">
        <v>6094</v>
      </c>
      <c r="EW59" s="46" t="s">
        <v>6095</v>
      </c>
      <c r="EX59" s="46" t="s">
        <v>6096</v>
      </c>
      <c r="EY59" s="46" t="s">
        <v>6097</v>
      </c>
      <c r="EZ59" s="46" t="s">
        <v>6098</v>
      </c>
      <c r="FA59" s="46" t="s">
        <v>6099</v>
      </c>
      <c r="FB59" s="46" t="s">
        <v>6100</v>
      </c>
      <c r="FC59" s="46" t="s">
        <v>6101</v>
      </c>
      <c r="FD59" s="46" t="s">
        <v>6102</v>
      </c>
      <c r="FE59" s="46" t="s">
        <v>6103</v>
      </c>
      <c r="FF59" s="46" t="s">
        <v>6104</v>
      </c>
      <c r="FG59" s="46" t="s">
        <v>6105</v>
      </c>
      <c r="FH59" s="46" t="s">
        <v>6106</v>
      </c>
      <c r="FI59" s="46" t="s">
        <v>6107</v>
      </c>
      <c r="FJ59" s="46" t="s">
        <v>6108</v>
      </c>
      <c r="FK59" s="46" t="s">
        <v>6109</v>
      </c>
      <c r="FL59" s="46" t="s">
        <v>6110</v>
      </c>
      <c r="FM59" s="46" t="s">
        <v>6111</v>
      </c>
      <c r="FN59" s="46" t="s">
        <v>6112</v>
      </c>
      <c r="FO59" s="46" t="s">
        <v>6113</v>
      </c>
      <c r="FP59" s="46" t="s">
        <v>6114</v>
      </c>
      <c r="FQ59" s="46" t="s">
        <v>6115</v>
      </c>
      <c r="FR59" s="46" t="s">
        <v>6116</v>
      </c>
      <c r="FS59" s="46" t="s">
        <v>6117</v>
      </c>
      <c r="FT59" s="46" t="s">
        <v>6118</v>
      </c>
      <c r="FU59" s="46" t="s">
        <v>6119</v>
      </c>
      <c r="FV59" s="46" t="s">
        <v>6120</v>
      </c>
      <c r="FW59" s="46" t="s">
        <v>6121</v>
      </c>
      <c r="FX59" s="46" t="s">
        <v>6122</v>
      </c>
      <c r="FY59" s="46" t="s">
        <v>6123</v>
      </c>
      <c r="FZ59" s="46" t="s">
        <v>6124</v>
      </c>
      <c r="GA59" s="46" t="s">
        <v>6125</v>
      </c>
      <c r="GB59" s="46" t="s">
        <v>6126</v>
      </c>
      <c r="GC59" s="46" t="s">
        <v>6127</v>
      </c>
      <c r="GD59" s="46" t="s">
        <v>6128</v>
      </c>
      <c r="GE59" s="46" t="s">
        <v>6129</v>
      </c>
      <c r="GF59" s="46" t="s">
        <v>6130</v>
      </c>
      <c r="GG59" s="46" t="s">
        <v>6131</v>
      </c>
      <c r="GH59" s="46" t="s">
        <v>6132</v>
      </c>
      <c r="GI59" s="46" t="s">
        <v>6133</v>
      </c>
      <c r="GJ59" s="46" t="s">
        <v>6134</v>
      </c>
      <c r="GL59" s="23">
        <v>20</v>
      </c>
      <c r="GM59" s="24" t="s">
        <v>95</v>
      </c>
      <c r="GN59" s="24" t="s">
        <v>902</v>
      </c>
      <c r="GO59" s="24" t="s">
        <v>91</v>
      </c>
      <c r="GP59" s="24" t="s">
        <v>260</v>
      </c>
      <c r="GQ59" s="24" t="s">
        <v>912</v>
      </c>
      <c r="GR59" s="107" t="s">
        <v>5520</v>
      </c>
      <c r="GS59" s="24" t="str">
        <f t="shared" si="0"/>
        <v xml:space="preserve">1[OBJETIVO: 5.8O1 </v>
      </c>
      <c r="GT59" s="24" t="s">
        <v>661</v>
      </c>
    </row>
    <row r="60" spans="1:202" ht="75" x14ac:dyDescent="0.25">
      <c r="A60" s="46" t="s">
        <v>6135</v>
      </c>
      <c r="B60" s="46" t="s">
        <v>6136</v>
      </c>
      <c r="C60" s="46" t="s">
        <v>6137</v>
      </c>
      <c r="D60" s="46" t="s">
        <v>6138</v>
      </c>
      <c r="E60" s="46" t="s">
        <v>6139</v>
      </c>
      <c r="F60" s="46" t="s">
        <v>6140</v>
      </c>
      <c r="G60" s="46" t="s">
        <v>6141</v>
      </c>
      <c r="H60" s="46" t="s">
        <v>6142</v>
      </c>
      <c r="I60" s="46"/>
      <c r="J60" s="46"/>
      <c r="K60" s="46" t="s">
        <v>6143</v>
      </c>
      <c r="L60" s="46" t="s">
        <v>6144</v>
      </c>
      <c r="M60" s="46" t="s">
        <v>6145</v>
      </c>
      <c r="N60" s="46" t="s">
        <v>6146</v>
      </c>
      <c r="O60" s="46" t="s">
        <v>6147</v>
      </c>
      <c r="P60" s="46" t="s">
        <v>6148</v>
      </c>
      <c r="Q60" s="46"/>
      <c r="R60" s="46" t="s">
        <v>6149</v>
      </c>
      <c r="S60" s="46" t="s">
        <v>6150</v>
      </c>
      <c r="T60" s="46" t="s">
        <v>6151</v>
      </c>
      <c r="U60" s="46" t="s">
        <v>6152</v>
      </c>
      <c r="V60" s="46" t="s">
        <v>6153</v>
      </c>
      <c r="W60" s="46"/>
      <c r="X60" s="46" t="s">
        <v>6154</v>
      </c>
      <c r="Y60" s="46" t="s">
        <v>6155</v>
      </c>
      <c r="Z60" s="46" t="s">
        <v>6156</v>
      </c>
      <c r="AA60" s="46" t="s">
        <v>6157</v>
      </c>
      <c r="AB60" s="46" t="s">
        <v>6158</v>
      </c>
      <c r="AC60" s="46"/>
      <c r="AD60" s="46" t="s">
        <v>6159</v>
      </c>
      <c r="AE60" s="46" t="s">
        <v>6160</v>
      </c>
      <c r="AF60" s="46" t="s">
        <v>6161</v>
      </c>
      <c r="AG60" s="46" t="s">
        <v>6162</v>
      </c>
      <c r="AH60" s="46" t="s">
        <v>6163</v>
      </c>
      <c r="AI60" s="46" t="s">
        <v>6164</v>
      </c>
      <c r="AJ60" s="46" t="s">
        <v>6165</v>
      </c>
      <c r="AK60" s="46" t="s">
        <v>6166</v>
      </c>
      <c r="AL60" s="46"/>
      <c r="AM60" s="46" t="s">
        <v>6167</v>
      </c>
      <c r="AN60" s="46"/>
      <c r="AO60" s="46" t="s">
        <v>6168</v>
      </c>
      <c r="AP60" s="46" t="s">
        <v>6169</v>
      </c>
      <c r="AQ60" s="46" t="s">
        <v>6170</v>
      </c>
      <c r="AR60" s="46" t="s">
        <v>6171</v>
      </c>
      <c r="AS60" s="46" t="s">
        <v>6172</v>
      </c>
      <c r="AT60" s="46" t="s">
        <v>6173</v>
      </c>
      <c r="AU60" s="46"/>
      <c r="AV60" s="46" t="s">
        <v>6174</v>
      </c>
      <c r="AW60" s="46" t="s">
        <v>6175</v>
      </c>
      <c r="AX60" s="46" t="s">
        <v>6176</v>
      </c>
      <c r="AY60" s="46" t="s">
        <v>6177</v>
      </c>
      <c r="AZ60" s="46" t="s">
        <v>6178</v>
      </c>
      <c r="BA60" s="46" t="s">
        <v>6179</v>
      </c>
      <c r="BB60" s="46" t="s">
        <v>6180</v>
      </c>
      <c r="BC60" s="46" t="s">
        <v>6181</v>
      </c>
      <c r="BD60" s="46" t="s">
        <v>6182</v>
      </c>
      <c r="BE60" s="46" t="s">
        <v>6183</v>
      </c>
      <c r="BF60" s="46" t="s">
        <v>6184</v>
      </c>
      <c r="BG60" s="46" t="s">
        <v>6185</v>
      </c>
      <c r="BH60" s="46" t="s">
        <v>6186</v>
      </c>
      <c r="BI60" s="46" t="s">
        <v>6187</v>
      </c>
      <c r="BJ60" s="46" t="s">
        <v>6188</v>
      </c>
      <c r="BK60" s="46" t="s">
        <v>6189</v>
      </c>
      <c r="BL60" s="46"/>
      <c r="BM60" s="46"/>
      <c r="BN60" s="46"/>
      <c r="BO60" s="46" t="s">
        <v>6190</v>
      </c>
      <c r="BP60" s="46"/>
      <c r="BQ60" s="46" t="s">
        <v>6191</v>
      </c>
      <c r="BR60" s="46" t="s">
        <v>6192</v>
      </c>
      <c r="BS60" s="46" t="s">
        <v>6193</v>
      </c>
      <c r="BT60" s="46" t="s">
        <v>6194</v>
      </c>
      <c r="BU60" s="46" t="s">
        <v>6195</v>
      </c>
      <c r="BV60" s="46" t="s">
        <v>6196</v>
      </c>
      <c r="BW60" s="46" t="s">
        <v>6197</v>
      </c>
      <c r="BX60" s="46" t="s">
        <v>6198</v>
      </c>
      <c r="BY60" s="46" t="s">
        <v>6199</v>
      </c>
      <c r="BZ60" s="46" t="s">
        <v>6200</v>
      </c>
      <c r="CA60" s="46"/>
      <c r="CB60" s="46"/>
      <c r="CC60" s="46"/>
      <c r="CD60" s="46" t="s">
        <v>6201</v>
      </c>
      <c r="CE60" s="46"/>
      <c r="CF60" s="46"/>
      <c r="CG60" s="46" t="s">
        <v>6202</v>
      </c>
      <c r="CH60" s="46" t="s">
        <v>6203</v>
      </c>
      <c r="CI60" s="46" t="s">
        <v>6204</v>
      </c>
      <c r="CJ60" s="46" t="s">
        <v>6205</v>
      </c>
      <c r="CK60" s="46" t="s">
        <v>6206</v>
      </c>
      <c r="CL60" s="46"/>
      <c r="CM60" s="46" t="s">
        <v>6207</v>
      </c>
      <c r="CN60" s="46" t="s">
        <v>6208</v>
      </c>
      <c r="CO60" s="46" t="s">
        <v>6209</v>
      </c>
      <c r="CP60" s="46" t="s">
        <v>6210</v>
      </c>
      <c r="CQ60" s="46" t="s">
        <v>6211</v>
      </c>
      <c r="CR60" s="46" t="s">
        <v>6212</v>
      </c>
      <c r="CS60" s="46" t="s">
        <v>6213</v>
      </c>
      <c r="CT60" s="46" t="s">
        <v>6214</v>
      </c>
      <c r="CU60" s="46" t="s">
        <v>6215</v>
      </c>
      <c r="CV60" s="46"/>
      <c r="CW60" s="46"/>
      <c r="CX60" s="46" t="s">
        <v>6216</v>
      </c>
      <c r="CY60" s="46"/>
      <c r="CZ60" s="46"/>
      <c r="DA60" s="46" t="s">
        <v>6217</v>
      </c>
      <c r="DB60" s="46"/>
      <c r="DC60" s="46" t="s">
        <v>6218</v>
      </c>
      <c r="DD60" s="46" t="s">
        <v>6219</v>
      </c>
      <c r="DE60" s="46" t="s">
        <v>6220</v>
      </c>
      <c r="DF60" s="46" t="s">
        <v>6221</v>
      </c>
      <c r="DG60" s="46"/>
      <c r="DH60" s="46"/>
      <c r="DI60" s="46" t="s">
        <v>6222</v>
      </c>
      <c r="DJ60" s="46" t="s">
        <v>6223</v>
      </c>
      <c r="DK60" s="46" t="s">
        <v>6224</v>
      </c>
      <c r="DL60" s="46"/>
      <c r="DM60" s="46"/>
      <c r="DN60" s="46"/>
      <c r="DO60" s="46" t="s">
        <v>6225</v>
      </c>
      <c r="DP60" s="46" t="s">
        <v>6226</v>
      </c>
      <c r="DQ60" s="46" t="s">
        <v>6227</v>
      </c>
      <c r="DR60" s="46" t="s">
        <v>6228</v>
      </c>
      <c r="DS60" s="46" t="s">
        <v>6229</v>
      </c>
      <c r="DT60" s="46" t="s">
        <v>6230</v>
      </c>
      <c r="DU60" s="46"/>
      <c r="DV60" s="46" t="s">
        <v>6231</v>
      </c>
      <c r="DW60" s="46" t="s">
        <v>6232</v>
      </c>
      <c r="DX60" s="46" t="s">
        <v>6233</v>
      </c>
      <c r="DY60" s="46" t="s">
        <v>6234</v>
      </c>
      <c r="DZ60" s="46" t="s">
        <v>6235</v>
      </c>
      <c r="EA60" s="46"/>
      <c r="EB60" s="46" t="s">
        <v>6236</v>
      </c>
      <c r="EC60" s="46" t="s">
        <v>6237</v>
      </c>
      <c r="ED60" s="46" t="s">
        <v>6238</v>
      </c>
      <c r="EE60" s="46" t="s">
        <v>6239</v>
      </c>
      <c r="EF60" s="46" t="s">
        <v>6240</v>
      </c>
      <c r="EG60" s="46" t="s">
        <v>6241</v>
      </c>
      <c r="EH60" s="46" t="s">
        <v>6242</v>
      </c>
      <c r="EI60" s="46"/>
      <c r="EJ60" s="46"/>
      <c r="EK60" s="46" t="s">
        <v>6243</v>
      </c>
      <c r="EL60" s="46" t="s">
        <v>6244</v>
      </c>
      <c r="EM60" s="46" t="s">
        <v>6245</v>
      </c>
      <c r="EN60" s="46" t="s">
        <v>6246</v>
      </c>
      <c r="EO60" s="46"/>
      <c r="EP60" s="46" t="s">
        <v>6247</v>
      </c>
      <c r="EQ60" s="46" t="s">
        <v>6248</v>
      </c>
      <c r="ER60" s="46"/>
      <c r="ES60" s="46" t="s">
        <v>6249</v>
      </c>
      <c r="ET60" s="46" t="s">
        <v>6250</v>
      </c>
      <c r="EU60" s="46"/>
      <c r="EV60" s="46"/>
      <c r="EW60" s="46" t="s">
        <v>6251</v>
      </c>
      <c r="EX60" s="46" t="s">
        <v>6252</v>
      </c>
      <c r="EY60" s="46" t="s">
        <v>6253</v>
      </c>
      <c r="EZ60" s="46" t="s">
        <v>6254</v>
      </c>
      <c r="FA60" s="46" t="s">
        <v>6255</v>
      </c>
      <c r="FB60" s="46" t="s">
        <v>6256</v>
      </c>
      <c r="FC60" s="46" t="s">
        <v>6257</v>
      </c>
      <c r="FD60" s="46" t="s">
        <v>6258</v>
      </c>
      <c r="FE60" s="46" t="s">
        <v>6259</v>
      </c>
      <c r="FF60" s="46" t="s">
        <v>6260</v>
      </c>
      <c r="FG60" s="46" t="s">
        <v>6261</v>
      </c>
      <c r="FH60" s="46" t="s">
        <v>6262</v>
      </c>
      <c r="FI60" s="46" t="s">
        <v>6263</v>
      </c>
      <c r="FJ60" s="46" t="s">
        <v>6264</v>
      </c>
      <c r="FK60" s="46" t="s">
        <v>6265</v>
      </c>
      <c r="FL60" s="46"/>
      <c r="FM60" s="46" t="s">
        <v>6266</v>
      </c>
      <c r="FN60" s="46" t="s">
        <v>6267</v>
      </c>
      <c r="FO60" s="46" t="s">
        <v>6268</v>
      </c>
      <c r="FP60" s="46" t="s">
        <v>6269</v>
      </c>
      <c r="FQ60" s="46" t="s">
        <v>6270</v>
      </c>
      <c r="FR60" s="46" t="s">
        <v>6271</v>
      </c>
      <c r="FS60" s="46" t="s">
        <v>6272</v>
      </c>
      <c r="FT60" s="46" t="s">
        <v>6273</v>
      </c>
      <c r="FU60" s="46" t="s">
        <v>6274</v>
      </c>
      <c r="FV60" s="46" t="s">
        <v>6275</v>
      </c>
      <c r="FW60" s="46" t="s">
        <v>6276</v>
      </c>
      <c r="FX60" s="46" t="s">
        <v>6277</v>
      </c>
      <c r="FY60" s="46" t="s">
        <v>6278</v>
      </c>
      <c r="FZ60" s="46" t="s">
        <v>6279</v>
      </c>
      <c r="GA60" s="46" t="s">
        <v>6280</v>
      </c>
      <c r="GB60" s="46"/>
      <c r="GC60" s="46" t="s">
        <v>6281</v>
      </c>
      <c r="GD60" s="46" t="s">
        <v>6282</v>
      </c>
      <c r="GE60" s="46" t="s">
        <v>6283</v>
      </c>
      <c r="GF60" s="46" t="s">
        <v>6284</v>
      </c>
      <c r="GG60" s="46" t="s">
        <v>6285</v>
      </c>
      <c r="GH60" s="46" t="s">
        <v>6286</v>
      </c>
      <c r="GI60" s="46" t="s">
        <v>6287</v>
      </c>
      <c r="GJ60" s="46" t="s">
        <v>6288</v>
      </c>
      <c r="GL60" s="23">
        <v>21</v>
      </c>
      <c r="GM60" s="24" t="s">
        <v>95</v>
      </c>
      <c r="GN60" s="24" t="s">
        <v>904</v>
      </c>
      <c r="GO60" s="24" t="s">
        <v>91</v>
      </c>
      <c r="GP60" s="24" t="s">
        <v>261</v>
      </c>
      <c r="GQ60" s="24" t="s">
        <v>914</v>
      </c>
      <c r="GR60" s="107" t="s">
        <v>5521</v>
      </c>
      <c r="GS60" s="24" t="str">
        <f t="shared" si="0"/>
        <v xml:space="preserve">1[OBJETIVO: 5.9O1 </v>
      </c>
      <c r="GT60" s="24" t="s">
        <v>662</v>
      </c>
    </row>
    <row r="61" spans="1:202" ht="75" x14ac:dyDescent="0.25">
      <c r="A61" s="46" t="s">
        <v>6289</v>
      </c>
      <c r="B61" s="46" t="s">
        <v>6290</v>
      </c>
      <c r="C61" s="46"/>
      <c r="D61" s="46"/>
      <c r="E61" s="46"/>
      <c r="F61" s="46"/>
      <c r="G61" s="46"/>
      <c r="H61" s="46"/>
      <c r="I61" s="46"/>
      <c r="J61" s="46"/>
      <c r="K61" s="46" t="s">
        <v>6291</v>
      </c>
      <c r="L61" s="46" t="s">
        <v>6292</v>
      </c>
      <c r="M61" s="46" t="s">
        <v>6293</v>
      </c>
      <c r="N61" s="46" t="s">
        <v>6294</v>
      </c>
      <c r="O61" s="46"/>
      <c r="P61" s="46"/>
      <c r="Q61" s="46"/>
      <c r="R61" s="46"/>
      <c r="S61" s="46" t="s">
        <v>6295</v>
      </c>
      <c r="T61" s="46"/>
      <c r="U61" s="46"/>
      <c r="V61" s="46" t="s">
        <v>6296</v>
      </c>
      <c r="W61" s="46"/>
      <c r="X61" s="46"/>
      <c r="Y61" s="46" t="s">
        <v>6297</v>
      </c>
      <c r="Z61" s="46" t="s">
        <v>6298</v>
      </c>
      <c r="AA61" s="46" t="s">
        <v>6299</v>
      </c>
      <c r="AB61" s="46" t="s">
        <v>6300</v>
      </c>
      <c r="AC61" s="46"/>
      <c r="AD61" s="46"/>
      <c r="AE61" s="46" t="s">
        <v>6301</v>
      </c>
      <c r="AF61" s="46" t="s">
        <v>6302</v>
      </c>
      <c r="AG61" s="46" t="s">
        <v>6303</v>
      </c>
      <c r="AH61" s="46" t="s">
        <v>6304</v>
      </c>
      <c r="AI61" s="46" t="s">
        <v>6305</v>
      </c>
      <c r="AJ61" s="46"/>
      <c r="AK61" s="46" t="s">
        <v>6306</v>
      </c>
      <c r="AL61" s="46"/>
      <c r="AM61" s="46"/>
      <c r="AN61" s="46"/>
      <c r="AO61" s="46"/>
      <c r="AP61" s="46"/>
      <c r="AQ61" s="46"/>
      <c r="AR61" s="46"/>
      <c r="AS61" s="46"/>
      <c r="AT61" s="46"/>
      <c r="AU61" s="46"/>
      <c r="AV61" s="46" t="s">
        <v>6307</v>
      </c>
      <c r="AW61" s="46" t="s">
        <v>6308</v>
      </c>
      <c r="AX61" s="46" t="s">
        <v>6309</v>
      </c>
      <c r="AY61" s="46" t="s">
        <v>6310</v>
      </c>
      <c r="AZ61" s="46" t="s">
        <v>6311</v>
      </c>
      <c r="BA61" s="46" t="s">
        <v>6312</v>
      </c>
      <c r="BB61" s="46"/>
      <c r="BC61" s="46"/>
      <c r="BD61" s="46" t="s">
        <v>6313</v>
      </c>
      <c r="BE61" s="46" t="s">
        <v>6314</v>
      </c>
      <c r="BF61" s="46"/>
      <c r="BG61" s="46" t="s">
        <v>6315</v>
      </c>
      <c r="BH61" s="46"/>
      <c r="BI61" s="46" t="s">
        <v>6316</v>
      </c>
      <c r="BJ61" s="46" t="s">
        <v>6317</v>
      </c>
      <c r="BK61" s="46" t="s">
        <v>6318</v>
      </c>
      <c r="BL61" s="46"/>
      <c r="BM61" s="46"/>
      <c r="BN61" s="46"/>
      <c r="BO61" s="46"/>
      <c r="BP61" s="46"/>
      <c r="BQ61" s="46"/>
      <c r="BR61" s="46" t="s">
        <v>6319</v>
      </c>
      <c r="BS61" s="46"/>
      <c r="BT61" s="46"/>
      <c r="BU61" s="46" t="s">
        <v>6320</v>
      </c>
      <c r="BV61" s="46" t="s">
        <v>6321</v>
      </c>
      <c r="BW61" s="46" t="s">
        <v>6322</v>
      </c>
      <c r="BX61" s="46" t="s">
        <v>6323</v>
      </c>
      <c r="BY61" s="46"/>
      <c r="BZ61" s="46" t="s">
        <v>6324</v>
      </c>
      <c r="CA61" s="46"/>
      <c r="CB61" s="46"/>
      <c r="CC61" s="46"/>
      <c r="CD61" s="46" t="s">
        <v>6325</v>
      </c>
      <c r="CE61" s="46"/>
      <c r="CF61" s="46"/>
      <c r="CG61" s="46" t="s">
        <v>6326</v>
      </c>
      <c r="CH61" s="46" t="s">
        <v>6327</v>
      </c>
      <c r="CI61" s="46"/>
      <c r="CJ61" s="46" t="s">
        <v>6328</v>
      </c>
      <c r="CK61" s="46" t="s">
        <v>6329</v>
      </c>
      <c r="CL61" s="46"/>
      <c r="CM61" s="46" t="s">
        <v>6330</v>
      </c>
      <c r="CN61" s="46" t="s">
        <v>6331</v>
      </c>
      <c r="CO61" s="46" t="s">
        <v>6332</v>
      </c>
      <c r="CP61" s="46" t="s">
        <v>6333</v>
      </c>
      <c r="CQ61" s="46" t="s">
        <v>6334</v>
      </c>
      <c r="CR61" s="46"/>
      <c r="CS61" s="46" t="s">
        <v>6335</v>
      </c>
      <c r="CT61" s="46"/>
      <c r="CU61" s="46" t="s">
        <v>6336</v>
      </c>
      <c r="CV61" s="46"/>
      <c r="CW61" s="46"/>
      <c r="CX61" s="46" t="s">
        <v>6337</v>
      </c>
      <c r="CY61" s="46"/>
      <c r="CZ61" s="46"/>
      <c r="DA61" s="46" t="s">
        <v>6338</v>
      </c>
      <c r="DB61" s="46"/>
      <c r="DC61" s="46" t="s">
        <v>6339</v>
      </c>
      <c r="DD61" s="46" t="s">
        <v>6340</v>
      </c>
      <c r="DE61" s="46"/>
      <c r="DF61" s="46" t="s">
        <v>6341</v>
      </c>
      <c r="DG61" s="46"/>
      <c r="DH61" s="46"/>
      <c r="DI61" s="46" t="s">
        <v>6342</v>
      </c>
      <c r="DJ61" s="46" t="s">
        <v>6343</v>
      </c>
      <c r="DK61" s="46"/>
      <c r="DL61" s="46"/>
      <c r="DM61" s="46"/>
      <c r="DN61" s="46"/>
      <c r="DO61" s="46" t="s">
        <v>6344</v>
      </c>
      <c r="DP61" s="46" t="s">
        <v>6345</v>
      </c>
      <c r="DQ61" s="46" t="s">
        <v>6346</v>
      </c>
      <c r="DR61" s="46" t="s">
        <v>6347</v>
      </c>
      <c r="DS61" s="46" t="s">
        <v>6348</v>
      </c>
      <c r="DT61" s="46" t="s">
        <v>6349</v>
      </c>
      <c r="DU61" s="46"/>
      <c r="DV61" s="46"/>
      <c r="DW61" s="46" t="s">
        <v>6350</v>
      </c>
      <c r="DX61" s="46" t="s">
        <v>6351</v>
      </c>
      <c r="DY61" s="46"/>
      <c r="DZ61" s="46"/>
      <c r="EA61" s="46"/>
      <c r="EB61" s="46" t="s">
        <v>6352</v>
      </c>
      <c r="EC61" s="46" t="s">
        <v>6353</v>
      </c>
      <c r="ED61" s="46" t="s">
        <v>6354</v>
      </c>
      <c r="EE61" s="46" t="s">
        <v>6355</v>
      </c>
      <c r="EF61" s="46" t="s">
        <v>6356</v>
      </c>
      <c r="EG61" s="46" t="s">
        <v>6357</v>
      </c>
      <c r="EH61" s="46" t="s">
        <v>6358</v>
      </c>
      <c r="EI61" s="46"/>
      <c r="EJ61" s="46"/>
      <c r="EK61" s="46"/>
      <c r="EL61" s="46"/>
      <c r="EM61" s="46" t="s">
        <v>6359</v>
      </c>
      <c r="EN61" s="46" t="s">
        <v>6360</v>
      </c>
      <c r="EO61" s="46"/>
      <c r="EP61" s="46" t="s">
        <v>6361</v>
      </c>
      <c r="EQ61" s="46" t="s">
        <v>6362</v>
      </c>
      <c r="ER61" s="46"/>
      <c r="ES61" s="46"/>
      <c r="ET61" s="46" t="s">
        <v>6363</v>
      </c>
      <c r="EU61" s="46"/>
      <c r="EV61" s="46"/>
      <c r="EW61" s="46" t="s">
        <v>6364</v>
      </c>
      <c r="EX61" s="46" t="s">
        <v>6365</v>
      </c>
      <c r="EY61" s="46"/>
      <c r="EZ61" s="46" t="s">
        <v>6366</v>
      </c>
      <c r="FA61" s="46" t="s">
        <v>6367</v>
      </c>
      <c r="FB61" s="46" t="s">
        <v>6368</v>
      </c>
      <c r="FC61" s="46" t="s">
        <v>6369</v>
      </c>
      <c r="FD61" s="46" t="s">
        <v>6370</v>
      </c>
      <c r="FE61" s="46" t="s">
        <v>6371</v>
      </c>
      <c r="FF61" s="46" t="s">
        <v>6372</v>
      </c>
      <c r="FG61" s="46" t="s">
        <v>6373</v>
      </c>
      <c r="FH61" s="46" t="s">
        <v>6374</v>
      </c>
      <c r="FI61" s="46" t="s">
        <v>6375</v>
      </c>
      <c r="FJ61" s="46" t="s">
        <v>6376</v>
      </c>
      <c r="FK61" s="46" t="s">
        <v>6377</v>
      </c>
      <c r="FL61" s="46"/>
      <c r="FM61" s="46" t="s">
        <v>6378</v>
      </c>
      <c r="FN61" s="46" t="s">
        <v>6379</v>
      </c>
      <c r="FO61" s="46" t="s">
        <v>6380</v>
      </c>
      <c r="FP61" s="46" t="s">
        <v>6381</v>
      </c>
      <c r="FQ61" s="46" t="s">
        <v>6382</v>
      </c>
      <c r="FR61" s="46" t="s">
        <v>6383</v>
      </c>
      <c r="FS61" s="46" t="s">
        <v>6384</v>
      </c>
      <c r="FT61" s="46" t="s">
        <v>6385</v>
      </c>
      <c r="FU61" s="46"/>
      <c r="FV61" s="46"/>
      <c r="FW61" s="46"/>
      <c r="FX61" s="46" t="s">
        <v>6386</v>
      </c>
      <c r="FY61" s="46" t="s">
        <v>6387</v>
      </c>
      <c r="FZ61" s="46" t="s">
        <v>6388</v>
      </c>
      <c r="GA61" s="46" t="s">
        <v>6389</v>
      </c>
      <c r="GB61" s="46"/>
      <c r="GC61" s="46" t="s">
        <v>6390</v>
      </c>
      <c r="GD61" s="46" t="s">
        <v>6391</v>
      </c>
      <c r="GE61" s="46"/>
      <c r="GF61" s="46" t="s">
        <v>6392</v>
      </c>
      <c r="GG61" s="46" t="s">
        <v>6393</v>
      </c>
      <c r="GH61" s="46"/>
      <c r="GI61" s="46" t="s">
        <v>6394</v>
      </c>
      <c r="GJ61" s="46" t="s">
        <v>6395</v>
      </c>
      <c r="GL61" s="23">
        <v>22</v>
      </c>
      <c r="GM61" s="24" t="s">
        <v>95</v>
      </c>
      <c r="GN61" s="24" t="s">
        <v>334</v>
      </c>
      <c r="GO61" s="24" t="s">
        <v>91</v>
      </c>
      <c r="GP61" s="24" t="s">
        <v>344</v>
      </c>
      <c r="GQ61" s="24" t="s">
        <v>916</v>
      </c>
      <c r="GR61" s="107" t="s">
        <v>5522</v>
      </c>
      <c r="GS61" s="24" t="str">
        <f t="shared" si="0"/>
        <v xml:space="preserve">1[OBJETIVO: 5.10O1 </v>
      </c>
      <c r="GT61" s="24" t="s">
        <v>648</v>
      </c>
    </row>
    <row r="62" spans="1:202" ht="75" x14ac:dyDescent="0.25">
      <c r="A62" s="46"/>
      <c r="B62" s="46"/>
      <c r="C62" s="46"/>
      <c r="D62" s="46"/>
      <c r="E62" s="46"/>
      <c r="F62" s="46"/>
      <c r="G62" s="46"/>
      <c r="H62" s="46"/>
      <c r="I62" s="46"/>
      <c r="J62" s="46"/>
      <c r="K62" s="46" t="s">
        <v>6396</v>
      </c>
      <c r="L62" s="46" t="s">
        <v>6397</v>
      </c>
      <c r="M62" s="46" t="s">
        <v>6398</v>
      </c>
      <c r="N62" s="46" t="s">
        <v>6399</v>
      </c>
      <c r="O62" s="46"/>
      <c r="P62" s="46"/>
      <c r="Q62" s="46"/>
      <c r="R62" s="46"/>
      <c r="S62" s="46"/>
      <c r="T62" s="46"/>
      <c r="U62" s="46"/>
      <c r="V62" s="46"/>
      <c r="W62" s="46"/>
      <c r="X62" s="46"/>
      <c r="Y62" s="46" t="s">
        <v>6400</v>
      </c>
      <c r="Z62" s="46"/>
      <c r="AA62" s="46" t="s">
        <v>6401</v>
      </c>
      <c r="AB62" s="46" t="s">
        <v>6402</v>
      </c>
      <c r="AC62" s="46"/>
      <c r="AD62" s="46"/>
      <c r="AE62" s="46" t="s">
        <v>6403</v>
      </c>
      <c r="AF62" s="46" t="s">
        <v>6404</v>
      </c>
      <c r="AG62" s="46" t="s">
        <v>6405</v>
      </c>
      <c r="AH62" s="46" t="s">
        <v>6406</v>
      </c>
      <c r="AI62" s="46" t="s">
        <v>6407</v>
      </c>
      <c r="AJ62" s="46"/>
      <c r="AK62" s="46"/>
      <c r="AL62" s="46"/>
      <c r="AM62" s="46"/>
      <c r="AN62" s="46"/>
      <c r="AO62" s="46"/>
      <c r="AP62" s="46"/>
      <c r="AQ62" s="46"/>
      <c r="AR62" s="46"/>
      <c r="AS62" s="46"/>
      <c r="AT62" s="46"/>
      <c r="AU62" s="46"/>
      <c r="AV62" s="46" t="s">
        <v>6408</v>
      </c>
      <c r="AW62" s="46" t="s">
        <v>6409</v>
      </c>
      <c r="AX62" s="46" t="s">
        <v>6410</v>
      </c>
      <c r="AY62" s="46" t="s">
        <v>6411</v>
      </c>
      <c r="AZ62" s="46" t="s">
        <v>6412</v>
      </c>
      <c r="BA62" s="46" t="s">
        <v>6413</v>
      </c>
      <c r="BB62" s="46"/>
      <c r="BC62" s="46"/>
      <c r="BD62" s="46"/>
      <c r="BE62" s="46"/>
      <c r="BF62" s="46"/>
      <c r="BG62" s="46" t="s">
        <v>6414</v>
      </c>
      <c r="BH62" s="46"/>
      <c r="BI62" s="46" t="s">
        <v>6415</v>
      </c>
      <c r="BJ62" s="46" t="s">
        <v>6416</v>
      </c>
      <c r="BK62" s="46" t="s">
        <v>6417</v>
      </c>
      <c r="BL62" s="46"/>
      <c r="BM62" s="46"/>
      <c r="BN62" s="46"/>
      <c r="BO62" s="46"/>
      <c r="BP62" s="46"/>
      <c r="BQ62" s="46"/>
      <c r="BR62" s="46" t="s">
        <v>6418</v>
      </c>
      <c r="BS62" s="46"/>
      <c r="BT62" s="46"/>
      <c r="BU62" s="46" t="s">
        <v>6419</v>
      </c>
      <c r="BV62" s="46" t="s">
        <v>6420</v>
      </c>
      <c r="BW62" s="46" t="s">
        <v>6421</v>
      </c>
      <c r="BX62" s="46" t="s">
        <v>6422</v>
      </c>
      <c r="BY62" s="46"/>
      <c r="BZ62" s="46"/>
      <c r="CA62" s="46"/>
      <c r="CB62" s="46"/>
      <c r="CC62" s="46"/>
      <c r="CD62" s="46"/>
      <c r="CE62" s="46"/>
      <c r="CF62" s="46"/>
      <c r="CG62" s="46"/>
      <c r="CH62" s="46"/>
      <c r="CI62" s="46"/>
      <c r="CJ62" s="46" t="s">
        <v>6423</v>
      </c>
      <c r="CK62" s="46"/>
      <c r="CL62" s="46"/>
      <c r="CM62" s="46" t="s">
        <v>6424</v>
      </c>
      <c r="CN62" s="46"/>
      <c r="CO62" s="46" t="s">
        <v>6425</v>
      </c>
      <c r="CP62" s="46" t="s">
        <v>6426</v>
      </c>
      <c r="CQ62" s="46" t="s">
        <v>6427</v>
      </c>
      <c r="CR62" s="46"/>
      <c r="CS62" s="46"/>
      <c r="CT62" s="46"/>
      <c r="CU62" s="46" t="s">
        <v>6428</v>
      </c>
      <c r="CV62" s="46"/>
      <c r="CW62" s="46"/>
      <c r="CX62" s="46"/>
      <c r="CY62" s="46"/>
      <c r="CZ62" s="46"/>
      <c r="DA62" s="46" t="s">
        <v>6429</v>
      </c>
      <c r="DB62" s="46"/>
      <c r="DC62" s="46"/>
      <c r="DD62" s="46"/>
      <c r="DE62" s="46"/>
      <c r="DF62" s="46" t="s">
        <v>6430</v>
      </c>
      <c r="DG62" s="46"/>
      <c r="DH62" s="46"/>
      <c r="DI62" s="46" t="s">
        <v>6431</v>
      </c>
      <c r="DJ62" s="46"/>
      <c r="DK62" s="46"/>
      <c r="DL62" s="46"/>
      <c r="DM62" s="46"/>
      <c r="DN62" s="46"/>
      <c r="DO62" s="46" t="s">
        <v>6432</v>
      </c>
      <c r="DP62" s="46"/>
      <c r="DQ62" s="46"/>
      <c r="DR62" s="46" t="s">
        <v>6433</v>
      </c>
      <c r="DS62" s="46" t="s">
        <v>6434</v>
      </c>
      <c r="DT62" s="46"/>
      <c r="DU62" s="46"/>
      <c r="DV62" s="46"/>
      <c r="DW62" s="46" t="s">
        <v>6435</v>
      </c>
      <c r="DX62" s="46"/>
      <c r="DY62" s="46"/>
      <c r="DZ62" s="46"/>
      <c r="EA62" s="46"/>
      <c r="EB62" s="46"/>
      <c r="EC62" s="46"/>
      <c r="ED62" s="46"/>
      <c r="EE62" s="46" t="s">
        <v>6436</v>
      </c>
      <c r="EF62" s="46" t="s">
        <v>6437</v>
      </c>
      <c r="EG62" s="46" t="s">
        <v>6438</v>
      </c>
      <c r="EH62" s="46"/>
      <c r="EI62" s="46"/>
      <c r="EJ62" s="46"/>
      <c r="EK62" s="46"/>
      <c r="EL62" s="46"/>
      <c r="EM62" s="46" t="s">
        <v>6439</v>
      </c>
      <c r="EN62" s="46"/>
      <c r="EO62" s="46"/>
      <c r="EP62" s="46" t="s">
        <v>6440</v>
      </c>
      <c r="EQ62" s="46"/>
      <c r="ER62" s="46"/>
      <c r="ES62" s="46"/>
      <c r="ET62" s="46"/>
      <c r="EU62" s="46"/>
      <c r="EV62" s="46"/>
      <c r="EW62" s="46" t="s">
        <v>6441</v>
      </c>
      <c r="EX62" s="46" t="s">
        <v>6442</v>
      </c>
      <c r="EY62" s="46"/>
      <c r="EZ62" s="46"/>
      <c r="FA62" s="46"/>
      <c r="FB62" s="46"/>
      <c r="FC62" s="46" t="s">
        <v>6443</v>
      </c>
      <c r="FD62" s="46" t="s">
        <v>6444</v>
      </c>
      <c r="FE62" s="46" t="s">
        <v>6445</v>
      </c>
      <c r="FF62" s="46" t="s">
        <v>6446</v>
      </c>
      <c r="FG62" s="46" t="s">
        <v>6447</v>
      </c>
      <c r="FH62" s="46" t="s">
        <v>6448</v>
      </c>
      <c r="FI62" s="46"/>
      <c r="FJ62" s="46" t="s">
        <v>6449</v>
      </c>
      <c r="FK62" s="46"/>
      <c r="FL62" s="46"/>
      <c r="FM62" s="46" t="s">
        <v>6450</v>
      </c>
      <c r="FN62" s="46" t="s">
        <v>6451</v>
      </c>
      <c r="FO62" s="46" t="s">
        <v>6452</v>
      </c>
      <c r="FP62" s="46" t="s">
        <v>6453</v>
      </c>
      <c r="FQ62" s="46"/>
      <c r="FR62" s="46" t="s">
        <v>6454</v>
      </c>
      <c r="FS62" s="46" t="s">
        <v>6455</v>
      </c>
      <c r="FT62" s="46" t="s">
        <v>6456</v>
      </c>
      <c r="FU62" s="46"/>
      <c r="FV62" s="46"/>
      <c r="FW62" s="46"/>
      <c r="FX62" s="46" t="s">
        <v>6457</v>
      </c>
      <c r="FY62" s="46" t="s">
        <v>6458</v>
      </c>
      <c r="FZ62" s="46"/>
      <c r="GA62" s="46" t="s">
        <v>6459</v>
      </c>
      <c r="GB62" s="46"/>
      <c r="GC62" s="46" t="s">
        <v>6460</v>
      </c>
      <c r="GD62" s="46"/>
      <c r="GE62" s="46"/>
      <c r="GF62" s="46" t="s">
        <v>6461</v>
      </c>
      <c r="GG62" s="46" t="s">
        <v>6462</v>
      </c>
      <c r="GH62" s="46"/>
      <c r="GI62" s="46" t="s">
        <v>6463</v>
      </c>
      <c r="GJ62" s="46" t="s">
        <v>6464</v>
      </c>
      <c r="GL62" s="23">
        <v>23</v>
      </c>
      <c r="GM62" s="24" t="s">
        <v>95</v>
      </c>
      <c r="GN62" s="24" t="s">
        <v>907</v>
      </c>
      <c r="GO62" s="24" t="s">
        <v>91</v>
      </c>
      <c r="GP62" s="24" t="s">
        <v>345</v>
      </c>
      <c r="GQ62" s="24" t="s">
        <v>917</v>
      </c>
      <c r="GR62" s="107" t="s">
        <v>5523</v>
      </c>
      <c r="GS62" s="24" t="str">
        <f t="shared" si="0"/>
        <v xml:space="preserve">1[OBJETIVO: 5.11O1 </v>
      </c>
      <c r="GT62" s="24" t="s">
        <v>649</v>
      </c>
    </row>
    <row r="63" spans="1:202" ht="75" x14ac:dyDescent="0.25">
      <c r="A63" s="46"/>
      <c r="B63" s="46"/>
      <c r="C63" s="46"/>
      <c r="D63" s="46"/>
      <c r="E63" s="46"/>
      <c r="F63" s="46"/>
      <c r="G63" s="46"/>
      <c r="H63" s="46"/>
      <c r="I63" s="46"/>
      <c r="J63" s="46"/>
      <c r="K63" s="46"/>
      <c r="L63" s="46"/>
      <c r="M63" s="46"/>
      <c r="N63" s="46"/>
      <c r="O63" s="46"/>
      <c r="P63" s="46"/>
      <c r="Q63" s="46"/>
      <c r="R63" s="46"/>
      <c r="S63" s="46"/>
      <c r="T63" s="46"/>
      <c r="U63" s="46"/>
      <c r="V63" s="46"/>
      <c r="W63" s="46"/>
      <c r="X63" s="46"/>
      <c r="Y63" s="46" t="s">
        <v>6465</v>
      </c>
      <c r="Z63" s="46"/>
      <c r="AA63" s="46" t="s">
        <v>6466</v>
      </c>
      <c r="AB63" s="46" t="s">
        <v>6467</v>
      </c>
      <c r="AC63" s="46"/>
      <c r="AD63" s="46"/>
      <c r="AE63" s="46" t="s">
        <v>6468</v>
      </c>
      <c r="AF63" s="46" t="s">
        <v>6469</v>
      </c>
      <c r="AG63" s="46" t="s">
        <v>6470</v>
      </c>
      <c r="AH63" s="46" t="s">
        <v>6471</v>
      </c>
      <c r="AI63" s="46"/>
      <c r="AJ63" s="46"/>
      <c r="AK63" s="46"/>
      <c r="AL63" s="46"/>
      <c r="AM63" s="46"/>
      <c r="AN63" s="46"/>
      <c r="AO63" s="46"/>
      <c r="AP63" s="46"/>
      <c r="AQ63" s="46"/>
      <c r="AR63" s="46"/>
      <c r="AS63" s="46"/>
      <c r="AT63" s="46"/>
      <c r="AU63" s="46"/>
      <c r="AV63" s="46" t="s">
        <v>6472</v>
      </c>
      <c r="AW63" s="46" t="s">
        <v>6473</v>
      </c>
      <c r="AX63" s="46"/>
      <c r="AY63" s="46" t="s">
        <v>6474</v>
      </c>
      <c r="AZ63" s="46" t="s">
        <v>6475</v>
      </c>
      <c r="BA63" s="46" t="s">
        <v>6476</v>
      </c>
      <c r="BB63" s="46"/>
      <c r="BC63" s="46"/>
      <c r="BD63" s="46"/>
      <c r="BE63" s="46"/>
      <c r="BF63" s="46"/>
      <c r="BG63" s="46"/>
      <c r="BH63" s="46"/>
      <c r="BI63" s="46" t="s">
        <v>6477</v>
      </c>
      <c r="BJ63" s="46" t="s">
        <v>6478</v>
      </c>
      <c r="BK63" s="46"/>
      <c r="BL63" s="46"/>
      <c r="BM63" s="46"/>
      <c r="BN63" s="46"/>
      <c r="BO63" s="46"/>
      <c r="BP63" s="46"/>
      <c r="BQ63" s="46"/>
      <c r="BR63" s="46" t="s">
        <v>6479</v>
      </c>
      <c r="BS63" s="46"/>
      <c r="BT63" s="46"/>
      <c r="BU63" s="46" t="s">
        <v>6480</v>
      </c>
      <c r="BV63" s="46"/>
      <c r="BW63" s="46" t="s">
        <v>6481</v>
      </c>
      <c r="BX63" s="46" t="s">
        <v>6482</v>
      </c>
      <c r="BY63" s="46"/>
      <c r="BZ63" s="46"/>
      <c r="CA63" s="46"/>
      <c r="CB63" s="46"/>
      <c r="CC63" s="46"/>
      <c r="CD63" s="46"/>
      <c r="CE63" s="46"/>
      <c r="CF63" s="46"/>
      <c r="CG63" s="46"/>
      <c r="CH63" s="46"/>
      <c r="CI63" s="46"/>
      <c r="CJ63" s="46" t="s">
        <v>6483</v>
      </c>
      <c r="CK63" s="46"/>
      <c r="CL63" s="46"/>
      <c r="CM63" s="46" t="s">
        <v>6484</v>
      </c>
      <c r="CN63" s="46"/>
      <c r="CO63" s="46"/>
      <c r="CP63" s="46" t="s">
        <v>6485</v>
      </c>
      <c r="CQ63" s="46"/>
      <c r="CR63" s="46"/>
      <c r="CS63" s="46"/>
      <c r="CT63" s="46"/>
      <c r="CU63" s="46"/>
      <c r="CV63" s="46"/>
      <c r="CW63" s="46"/>
      <c r="CX63" s="46"/>
      <c r="CY63" s="46"/>
      <c r="CZ63" s="46"/>
      <c r="DA63" s="46" t="s">
        <v>6486</v>
      </c>
      <c r="DB63" s="46"/>
      <c r="DC63" s="46"/>
      <c r="DD63" s="46"/>
      <c r="DE63" s="46"/>
      <c r="DF63" s="46"/>
      <c r="DG63" s="46"/>
      <c r="DH63" s="46"/>
      <c r="DI63" s="46"/>
      <c r="DJ63" s="46"/>
      <c r="DK63" s="46"/>
      <c r="DL63" s="46"/>
      <c r="DM63" s="46"/>
      <c r="DN63" s="46"/>
      <c r="DO63" s="46" t="s">
        <v>6487</v>
      </c>
      <c r="DP63" s="46"/>
      <c r="DQ63" s="46"/>
      <c r="DR63" s="46"/>
      <c r="DS63" s="46" t="s">
        <v>6488</v>
      </c>
      <c r="DT63" s="46"/>
      <c r="DU63" s="46"/>
      <c r="DV63" s="46"/>
      <c r="DW63" s="46" t="s">
        <v>6489</v>
      </c>
      <c r="DX63" s="46"/>
      <c r="DY63" s="46"/>
      <c r="DZ63" s="46"/>
      <c r="EA63" s="46"/>
      <c r="EB63" s="46"/>
      <c r="EC63" s="46"/>
      <c r="ED63" s="46"/>
      <c r="EE63" s="46" t="s">
        <v>6490</v>
      </c>
      <c r="EF63" s="46"/>
      <c r="EG63" s="46"/>
      <c r="EH63" s="46"/>
      <c r="EI63" s="46"/>
      <c r="EJ63" s="46"/>
      <c r="EK63" s="46"/>
      <c r="EL63" s="46"/>
      <c r="EM63" s="46"/>
      <c r="EN63" s="46"/>
      <c r="EO63" s="46"/>
      <c r="EP63" s="46" t="s">
        <v>6491</v>
      </c>
      <c r="EQ63" s="46"/>
      <c r="ER63" s="46"/>
      <c r="ES63" s="46"/>
      <c r="ET63" s="46"/>
      <c r="EU63" s="46"/>
      <c r="EV63" s="46"/>
      <c r="EW63" s="46" t="s">
        <v>6492</v>
      </c>
      <c r="EX63" s="46"/>
      <c r="EY63" s="46"/>
      <c r="EZ63" s="46"/>
      <c r="FA63" s="46"/>
      <c r="FB63" s="46"/>
      <c r="FC63" s="46" t="s">
        <v>6493</v>
      </c>
      <c r="FD63" s="46" t="s">
        <v>6494</v>
      </c>
      <c r="FE63" s="46"/>
      <c r="FF63" s="46" t="s">
        <v>6495</v>
      </c>
      <c r="FG63" s="46"/>
      <c r="FH63" s="46" t="s">
        <v>6496</v>
      </c>
      <c r="FI63" s="46"/>
      <c r="FJ63" s="46" t="s">
        <v>6497</v>
      </c>
      <c r="FK63" s="46"/>
      <c r="FL63" s="46"/>
      <c r="FM63" s="46" t="s">
        <v>6498</v>
      </c>
      <c r="FN63" s="46" t="s">
        <v>6499</v>
      </c>
      <c r="FO63" s="46" t="s">
        <v>6500</v>
      </c>
      <c r="FP63" s="46"/>
      <c r="FQ63" s="46"/>
      <c r="FR63" s="46" t="s">
        <v>6501</v>
      </c>
      <c r="FS63" s="46" t="s">
        <v>6502</v>
      </c>
      <c r="FT63" s="46"/>
      <c r="FU63" s="46"/>
      <c r="FV63" s="46"/>
      <c r="FW63" s="46"/>
      <c r="FX63" s="46" t="s">
        <v>6503</v>
      </c>
      <c r="FY63" s="46"/>
      <c r="FZ63" s="46"/>
      <c r="GA63" s="46" t="s">
        <v>6504</v>
      </c>
      <c r="GB63" s="46"/>
      <c r="GC63" s="46" t="s">
        <v>6505</v>
      </c>
      <c r="GD63" s="46"/>
      <c r="GE63" s="46"/>
      <c r="GF63" s="46" t="s">
        <v>6506</v>
      </c>
      <c r="GG63" s="46" t="s">
        <v>6507</v>
      </c>
      <c r="GH63" s="46"/>
      <c r="GI63" s="46" t="s">
        <v>6508</v>
      </c>
      <c r="GJ63" s="46" t="s">
        <v>6509</v>
      </c>
      <c r="GL63" s="23">
        <v>24</v>
      </c>
      <c r="GM63" s="24" t="s">
        <v>95</v>
      </c>
      <c r="GN63" s="24" t="s">
        <v>907</v>
      </c>
      <c r="GO63" s="24" t="s">
        <v>92</v>
      </c>
      <c r="GP63" s="24" t="s">
        <v>346</v>
      </c>
      <c r="GQ63" s="24" t="s">
        <v>918</v>
      </c>
      <c r="GR63" s="107" t="s">
        <v>5524</v>
      </c>
      <c r="GS63" s="24" t="str">
        <f t="shared" si="0"/>
        <v xml:space="preserve">2[OBJETIVO: 5.11O2 </v>
      </c>
      <c r="GT63" s="24" t="s">
        <v>650</v>
      </c>
    </row>
    <row r="64" spans="1:202" ht="75" x14ac:dyDescent="0.25">
      <c r="A64" s="46"/>
      <c r="B64" s="46"/>
      <c r="C64" s="46"/>
      <c r="D64" s="46"/>
      <c r="E64" s="46"/>
      <c r="F64" s="46"/>
      <c r="G64" s="46"/>
      <c r="H64" s="46"/>
      <c r="I64" s="46"/>
      <c r="J64" s="46"/>
      <c r="K64" s="46"/>
      <c r="L64" s="46"/>
      <c r="M64" s="46"/>
      <c r="N64" s="46"/>
      <c r="O64" s="46"/>
      <c r="P64" s="46"/>
      <c r="Q64" s="46"/>
      <c r="R64" s="46"/>
      <c r="S64" s="46"/>
      <c r="T64" s="46"/>
      <c r="U64" s="46"/>
      <c r="V64" s="46"/>
      <c r="W64" s="46"/>
      <c r="X64" s="46"/>
      <c r="Y64" s="46" t="s">
        <v>6510</v>
      </c>
      <c r="Z64" s="46"/>
      <c r="AA64" s="46"/>
      <c r="AB64" s="46" t="s">
        <v>6511</v>
      </c>
      <c r="AC64" s="46"/>
      <c r="AD64" s="46"/>
      <c r="AE64" s="46" t="s">
        <v>6512</v>
      </c>
      <c r="AF64" s="46" t="s">
        <v>6513</v>
      </c>
      <c r="AG64" s="46" t="s">
        <v>6514</v>
      </c>
      <c r="AH64" s="46" t="s">
        <v>6515</v>
      </c>
      <c r="AI64" s="46"/>
      <c r="AJ64" s="46"/>
      <c r="AK64" s="46"/>
      <c r="AL64" s="46"/>
      <c r="AM64" s="46"/>
      <c r="AN64" s="46"/>
      <c r="AO64" s="46"/>
      <c r="AP64" s="46"/>
      <c r="AQ64" s="46"/>
      <c r="AR64" s="46"/>
      <c r="AS64" s="46"/>
      <c r="AT64" s="46"/>
      <c r="AU64" s="46"/>
      <c r="AV64" s="46" t="s">
        <v>6516</v>
      </c>
      <c r="AW64" s="46" t="s">
        <v>6517</v>
      </c>
      <c r="AX64" s="46"/>
      <c r="AY64" s="46"/>
      <c r="AZ64" s="46" t="s">
        <v>6518</v>
      </c>
      <c r="BA64" s="46"/>
      <c r="BB64" s="46"/>
      <c r="BC64" s="46"/>
      <c r="BD64" s="46"/>
      <c r="BE64" s="46"/>
      <c r="BF64" s="46"/>
      <c r="BG64" s="46"/>
      <c r="BH64" s="46"/>
      <c r="BI64" s="46" t="s">
        <v>6519</v>
      </c>
      <c r="BJ64" s="46" t="s">
        <v>6520</v>
      </c>
      <c r="BK64" s="46"/>
      <c r="BL64" s="46"/>
      <c r="BM64" s="46"/>
      <c r="BN64" s="46"/>
      <c r="BO64" s="46"/>
      <c r="BP64" s="46"/>
      <c r="BQ64" s="46"/>
      <c r="BR64" s="46" t="s">
        <v>6521</v>
      </c>
      <c r="BS64" s="46"/>
      <c r="BT64" s="46"/>
      <c r="BU64" s="46" t="s">
        <v>6522</v>
      </c>
      <c r="BV64" s="46"/>
      <c r="BW64" s="46" t="s">
        <v>6523</v>
      </c>
      <c r="BX64" s="46" t="s">
        <v>6524</v>
      </c>
      <c r="BY64" s="46"/>
      <c r="BZ64" s="46"/>
      <c r="CA64" s="46"/>
      <c r="CB64" s="46"/>
      <c r="CC64" s="46"/>
      <c r="CD64" s="46"/>
      <c r="CE64" s="46"/>
      <c r="CF64" s="46"/>
      <c r="CG64" s="46"/>
      <c r="CH64" s="46"/>
      <c r="CI64" s="46"/>
      <c r="CJ64" s="46" t="s">
        <v>6525</v>
      </c>
      <c r="CK64" s="46"/>
      <c r="CL64" s="46"/>
      <c r="CM64" s="46" t="s">
        <v>6526</v>
      </c>
      <c r="CN64" s="46"/>
      <c r="CO64" s="46"/>
      <c r="CP64" s="46" t="s">
        <v>6527</v>
      </c>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t="s">
        <v>6528</v>
      </c>
      <c r="DX64" s="46"/>
      <c r="DY64" s="46"/>
      <c r="DZ64" s="46"/>
      <c r="EA64" s="46"/>
      <c r="EB64" s="46"/>
      <c r="EC64" s="46"/>
      <c r="ED64" s="46"/>
      <c r="EE64" s="46"/>
      <c r="EF64" s="46"/>
      <c r="EG64" s="46"/>
      <c r="EH64" s="46"/>
      <c r="EI64" s="46"/>
      <c r="EJ64" s="46"/>
      <c r="EK64" s="46"/>
      <c r="EL64" s="46"/>
      <c r="EM64" s="46"/>
      <c r="EN64" s="46"/>
      <c r="EO64" s="46"/>
      <c r="EP64" s="46" t="s">
        <v>6529</v>
      </c>
      <c r="EQ64" s="46"/>
      <c r="ER64" s="46"/>
      <c r="ES64" s="46"/>
      <c r="ET64" s="46"/>
      <c r="EU64" s="46"/>
      <c r="EV64" s="46"/>
      <c r="EW64" s="46" t="s">
        <v>6530</v>
      </c>
      <c r="EX64" s="46"/>
      <c r="EY64" s="46"/>
      <c r="EZ64" s="46"/>
      <c r="FA64" s="46"/>
      <c r="FB64" s="46"/>
      <c r="FC64" s="46" t="s">
        <v>6531</v>
      </c>
      <c r="FD64" s="46"/>
      <c r="FE64" s="46"/>
      <c r="FF64" s="46" t="s">
        <v>6532</v>
      </c>
      <c r="FG64" s="46"/>
      <c r="FH64" s="46"/>
      <c r="FI64" s="46"/>
      <c r="FJ64" s="46"/>
      <c r="FK64" s="46"/>
      <c r="FL64" s="46"/>
      <c r="FM64" s="46"/>
      <c r="FN64" s="46" t="s">
        <v>6533</v>
      </c>
      <c r="FO64" s="46" t="s">
        <v>6534</v>
      </c>
      <c r="FP64" s="46"/>
      <c r="FQ64" s="46"/>
      <c r="FR64" s="46" t="s">
        <v>6535</v>
      </c>
      <c r="FS64" s="46" t="s">
        <v>6536</v>
      </c>
      <c r="FT64" s="46"/>
      <c r="FU64" s="46"/>
      <c r="FV64" s="46"/>
      <c r="FW64" s="46"/>
      <c r="FX64" s="46"/>
      <c r="FY64" s="46"/>
      <c r="FZ64" s="46"/>
      <c r="GA64" s="46" t="s">
        <v>6537</v>
      </c>
      <c r="GB64" s="46"/>
      <c r="GC64" s="46" t="s">
        <v>6538</v>
      </c>
      <c r="GD64" s="46"/>
      <c r="GE64" s="46"/>
      <c r="GF64" s="46"/>
      <c r="GG64" s="46" t="s">
        <v>6539</v>
      </c>
      <c r="GH64" s="46"/>
      <c r="GI64" s="46" t="s">
        <v>6540</v>
      </c>
      <c r="GJ64" s="46"/>
      <c r="GL64" s="23">
        <v>25</v>
      </c>
      <c r="GM64" s="24" t="s">
        <v>96</v>
      </c>
      <c r="GN64" s="24" t="s">
        <v>909</v>
      </c>
      <c r="GO64" s="24" t="s">
        <v>91</v>
      </c>
      <c r="GP64" s="24" t="s">
        <v>347</v>
      </c>
      <c r="GQ64" s="24" t="s">
        <v>919</v>
      </c>
      <c r="GR64" s="107" t="s">
        <v>5525</v>
      </c>
      <c r="GS64" s="24" t="str">
        <f t="shared" si="0"/>
        <v xml:space="preserve">1[OBJETIVO: 6.1O1 </v>
      </c>
      <c r="GT64" s="24" t="s">
        <v>663</v>
      </c>
    </row>
    <row r="65" spans="1:202" ht="75" x14ac:dyDescent="0.25">
      <c r="A65" s="46"/>
      <c r="B65" s="46"/>
      <c r="C65" s="46"/>
      <c r="D65" s="46"/>
      <c r="E65" s="46"/>
      <c r="F65" s="46"/>
      <c r="G65" s="46"/>
      <c r="H65" s="46"/>
      <c r="I65" s="46"/>
      <c r="J65" s="46"/>
      <c r="K65" s="46"/>
      <c r="L65" s="46"/>
      <c r="M65" s="46"/>
      <c r="N65" s="46"/>
      <c r="O65" s="46"/>
      <c r="P65" s="46"/>
      <c r="Q65" s="46"/>
      <c r="R65" s="46"/>
      <c r="S65" s="46"/>
      <c r="T65" s="46"/>
      <c r="U65" s="46"/>
      <c r="V65" s="46"/>
      <c r="W65" s="46"/>
      <c r="X65" s="46"/>
      <c r="Y65" s="46" t="s">
        <v>6541</v>
      </c>
      <c r="Z65" s="46"/>
      <c r="AA65" s="46"/>
      <c r="AB65" s="46" t="s">
        <v>6542</v>
      </c>
      <c r="AC65" s="46"/>
      <c r="AD65" s="46"/>
      <c r="AE65" s="46" t="s">
        <v>6543</v>
      </c>
      <c r="AF65" s="46" t="s">
        <v>6544</v>
      </c>
      <c r="AG65" s="46" t="s">
        <v>6545</v>
      </c>
      <c r="AH65" s="46" t="s">
        <v>6546</v>
      </c>
      <c r="AI65" s="46"/>
      <c r="AJ65" s="46"/>
      <c r="AK65" s="46"/>
      <c r="AL65" s="46"/>
      <c r="AM65" s="46"/>
      <c r="AN65" s="46"/>
      <c r="AO65" s="46"/>
      <c r="AP65" s="46"/>
      <c r="AQ65" s="46"/>
      <c r="AR65" s="46"/>
      <c r="AS65" s="46"/>
      <c r="AT65" s="46"/>
      <c r="AU65" s="46"/>
      <c r="AV65" s="46"/>
      <c r="AW65" s="46" t="s">
        <v>6547</v>
      </c>
      <c r="AX65" s="46"/>
      <c r="AY65" s="46"/>
      <c r="AZ65" s="46" t="s">
        <v>6548</v>
      </c>
      <c r="BA65" s="46"/>
      <c r="BB65" s="46"/>
      <c r="BC65" s="46"/>
      <c r="BD65" s="46"/>
      <c r="BE65" s="46"/>
      <c r="BF65" s="46"/>
      <c r="BG65" s="46"/>
      <c r="BH65" s="46"/>
      <c r="BI65" s="46"/>
      <c r="BJ65" s="46" t="s">
        <v>6549</v>
      </c>
      <c r="BK65" s="46"/>
      <c r="BL65" s="46"/>
      <c r="BM65" s="46"/>
      <c r="BN65" s="46"/>
      <c r="BO65" s="46"/>
      <c r="BP65" s="46"/>
      <c r="BQ65" s="46"/>
      <c r="BR65" s="46"/>
      <c r="BS65" s="46"/>
      <c r="BT65" s="46"/>
      <c r="BU65" s="46" t="s">
        <v>6550</v>
      </c>
      <c r="BV65" s="46"/>
      <c r="BW65" s="46"/>
      <c r="BX65" s="46" t="s">
        <v>6551</v>
      </c>
      <c r="BY65" s="46"/>
      <c r="BZ65" s="46"/>
      <c r="CA65" s="46"/>
      <c r="CB65" s="46"/>
      <c r="CC65" s="46"/>
      <c r="CD65" s="46"/>
      <c r="CE65" s="46"/>
      <c r="CF65" s="46"/>
      <c r="CG65" s="46"/>
      <c r="CH65" s="46"/>
      <c r="CI65" s="46"/>
      <c r="CJ65" s="46" t="s">
        <v>6552</v>
      </c>
      <c r="CK65" s="46"/>
      <c r="CL65" s="46"/>
      <c r="CM65" s="46" t="s">
        <v>6553</v>
      </c>
      <c r="CN65" s="46"/>
      <c r="CO65" s="46"/>
      <c r="CP65" s="46" t="s">
        <v>6554</v>
      </c>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t="s">
        <v>6555</v>
      </c>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t="s">
        <v>6556</v>
      </c>
      <c r="FP65" s="46"/>
      <c r="FQ65" s="46"/>
      <c r="FR65" s="46" t="s">
        <v>6557</v>
      </c>
      <c r="FS65" s="46" t="s">
        <v>6558</v>
      </c>
      <c r="FT65" s="46"/>
      <c r="FU65" s="46"/>
      <c r="FV65" s="46"/>
      <c r="FW65" s="46"/>
      <c r="FX65" s="46"/>
      <c r="FY65" s="46"/>
      <c r="FZ65" s="46"/>
      <c r="GA65" s="46" t="s">
        <v>6559</v>
      </c>
      <c r="GB65" s="46"/>
      <c r="GC65" s="46"/>
      <c r="GD65" s="46"/>
      <c r="GE65" s="46"/>
      <c r="GF65" s="46"/>
      <c r="GG65" s="46" t="s">
        <v>6560</v>
      </c>
      <c r="GH65" s="46"/>
      <c r="GI65" s="46" t="s">
        <v>6561</v>
      </c>
      <c r="GJ65" s="46"/>
      <c r="GL65" s="23">
        <v>26</v>
      </c>
      <c r="GM65" s="24" t="s">
        <v>96</v>
      </c>
      <c r="GN65" s="24" t="s">
        <v>909</v>
      </c>
      <c r="GO65" s="24" t="s">
        <v>92</v>
      </c>
      <c r="GP65" s="24" t="s">
        <v>348</v>
      </c>
      <c r="GQ65" s="24" t="s">
        <v>920</v>
      </c>
      <c r="GR65" s="107" t="s">
        <v>5526</v>
      </c>
      <c r="GS65" s="24" t="str">
        <f t="shared" si="0"/>
        <v xml:space="preserve">2[OBJETIVO: 6.1O2 </v>
      </c>
      <c r="GT65" s="24" t="s">
        <v>664</v>
      </c>
    </row>
    <row r="66" spans="1:202" ht="75" x14ac:dyDescent="0.25">
      <c r="A66" s="46"/>
      <c r="B66" s="46"/>
      <c r="C66" s="46"/>
      <c r="D66" s="46"/>
      <c r="E66" s="46"/>
      <c r="F66" s="46"/>
      <c r="G66" s="46"/>
      <c r="H66" s="46"/>
      <c r="I66" s="46"/>
      <c r="J66" s="46"/>
      <c r="K66" s="46"/>
      <c r="L66" s="46"/>
      <c r="M66" s="46"/>
      <c r="N66" s="46"/>
      <c r="O66" s="46"/>
      <c r="P66" s="46"/>
      <c r="Q66" s="46"/>
      <c r="R66" s="46"/>
      <c r="S66" s="46"/>
      <c r="T66" s="46"/>
      <c r="U66" s="46"/>
      <c r="V66" s="46"/>
      <c r="W66" s="46"/>
      <c r="X66" s="46"/>
      <c r="Y66" s="46" t="s">
        <v>6562</v>
      </c>
      <c r="Z66" s="46"/>
      <c r="AA66" s="46"/>
      <c r="AB66" s="46"/>
      <c r="AC66" s="46"/>
      <c r="AD66" s="46"/>
      <c r="AE66" s="46" t="s">
        <v>6563</v>
      </c>
      <c r="AF66" s="46" t="s">
        <v>6564</v>
      </c>
      <c r="AG66" s="46" t="s">
        <v>6565</v>
      </c>
      <c r="AH66" s="46" t="s">
        <v>6566</v>
      </c>
      <c r="AI66" s="46"/>
      <c r="AJ66" s="46"/>
      <c r="AK66" s="46"/>
      <c r="AL66" s="46"/>
      <c r="AM66" s="46"/>
      <c r="AN66" s="46"/>
      <c r="AO66" s="46"/>
      <c r="AP66" s="46"/>
      <c r="AQ66" s="46"/>
      <c r="AR66" s="46"/>
      <c r="AS66" s="46"/>
      <c r="AT66" s="46"/>
      <c r="AU66" s="46"/>
      <c r="AV66" s="46"/>
      <c r="AW66" s="46"/>
      <c r="AX66" s="46"/>
      <c r="AY66" s="46"/>
      <c r="AZ66" s="46" t="s">
        <v>6567</v>
      </c>
      <c r="BA66" s="46"/>
      <c r="BB66" s="46"/>
      <c r="BC66" s="46"/>
      <c r="BD66" s="46"/>
      <c r="BE66" s="46"/>
      <c r="BF66" s="46"/>
      <c r="BG66" s="46"/>
      <c r="BH66" s="46"/>
      <c r="BI66" s="46"/>
      <c r="BJ66" s="46" t="s">
        <v>6568</v>
      </c>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t="s">
        <v>6569</v>
      </c>
      <c r="CK66" s="46"/>
      <c r="CL66" s="46"/>
      <c r="CM66" s="46"/>
      <c r="CN66" s="46"/>
      <c r="CO66" s="46"/>
      <c r="CP66" s="46" t="s">
        <v>6570</v>
      </c>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t="s">
        <v>6571</v>
      </c>
      <c r="FS66" s="46"/>
      <c r="FT66" s="46"/>
      <c r="FU66" s="46"/>
      <c r="FV66" s="46"/>
      <c r="FW66" s="46"/>
      <c r="FX66" s="46"/>
      <c r="FY66" s="46"/>
      <c r="FZ66" s="46"/>
      <c r="GA66" s="46" t="s">
        <v>6572</v>
      </c>
      <c r="GB66" s="46"/>
      <c r="GC66" s="46"/>
      <c r="GD66" s="46"/>
      <c r="GE66" s="46"/>
      <c r="GF66" s="46"/>
      <c r="GG66" s="46" t="s">
        <v>6573</v>
      </c>
      <c r="GH66" s="46"/>
      <c r="GI66" s="46" t="s">
        <v>6574</v>
      </c>
      <c r="GJ66" s="46"/>
      <c r="GL66" s="23">
        <v>27</v>
      </c>
      <c r="GM66" s="24" t="s">
        <v>96</v>
      </c>
      <c r="GN66" s="24" t="s">
        <v>911</v>
      </c>
      <c r="GO66" s="24" t="s">
        <v>91</v>
      </c>
      <c r="GP66" s="24" t="s">
        <v>935</v>
      </c>
      <c r="GQ66" s="24" t="s">
        <v>922</v>
      </c>
      <c r="GR66" s="107" t="s">
        <v>5527</v>
      </c>
      <c r="GS66" s="24" t="str">
        <f t="shared" si="0"/>
        <v xml:space="preserve">1[OBJETIVO: 6.2AO1 </v>
      </c>
      <c r="GT66" s="24" t="s">
        <v>665</v>
      </c>
    </row>
    <row r="67" spans="1:202" ht="45" x14ac:dyDescent="0.2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t="s">
        <v>6575</v>
      </c>
      <c r="AF67" s="46"/>
      <c r="AG67" s="46" t="s">
        <v>6576</v>
      </c>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t="s">
        <v>6577</v>
      </c>
      <c r="CK67" s="46"/>
      <c r="CL67" s="46"/>
      <c r="CM67" s="46"/>
      <c r="CN67" s="46"/>
      <c r="CO67" s="46"/>
      <c r="CP67" s="46" t="s">
        <v>6578</v>
      </c>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t="s">
        <v>6579</v>
      </c>
      <c r="FS67" s="46"/>
      <c r="FT67" s="46"/>
      <c r="FU67" s="46"/>
      <c r="FV67" s="46"/>
      <c r="FW67" s="46"/>
      <c r="FX67" s="46"/>
      <c r="FY67" s="46"/>
      <c r="FZ67" s="46"/>
      <c r="GA67" s="46" t="s">
        <v>6580</v>
      </c>
      <c r="GB67" s="46"/>
      <c r="GC67" s="46"/>
      <c r="GD67" s="46"/>
      <c r="GE67" s="46"/>
      <c r="GF67" s="46"/>
      <c r="GG67" s="46" t="s">
        <v>6581</v>
      </c>
      <c r="GH67" s="46"/>
      <c r="GI67" s="46"/>
      <c r="GJ67" s="46"/>
      <c r="GL67" s="23">
        <v>28</v>
      </c>
      <c r="GM67" s="24" t="s">
        <v>96</v>
      </c>
      <c r="GN67" s="24" t="s">
        <v>911</v>
      </c>
      <c r="GO67" s="24" t="s">
        <v>92</v>
      </c>
      <c r="GP67" s="24" t="s">
        <v>936</v>
      </c>
      <c r="GQ67" s="24" t="s">
        <v>924</v>
      </c>
      <c r="GR67" s="107" t="s">
        <v>5528</v>
      </c>
      <c r="GS67" s="24" t="str">
        <f t="shared" si="0"/>
        <v xml:space="preserve">2[OBJETIVO: 6.2AO2 </v>
      </c>
      <c r="GT67" s="24" t="s">
        <v>666</v>
      </c>
    </row>
    <row r="68" spans="1:202" ht="75" x14ac:dyDescent="0.2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t="s">
        <v>6582</v>
      </c>
      <c r="AF68" s="46"/>
      <c r="AG68" s="46" t="s">
        <v>6583</v>
      </c>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t="s">
        <v>6584</v>
      </c>
      <c r="FS68" s="46"/>
      <c r="FT68" s="46"/>
      <c r="FU68" s="46"/>
      <c r="FV68" s="46"/>
      <c r="FW68" s="46"/>
      <c r="FX68" s="46"/>
      <c r="FY68" s="46"/>
      <c r="FZ68" s="46"/>
      <c r="GA68" s="46"/>
      <c r="GB68" s="46"/>
      <c r="GC68" s="46"/>
      <c r="GD68" s="46"/>
      <c r="GE68" s="46"/>
      <c r="GF68" s="46"/>
      <c r="GG68" s="46" t="s">
        <v>6585</v>
      </c>
      <c r="GH68" s="46"/>
      <c r="GI68" s="46"/>
      <c r="GJ68" s="46"/>
      <c r="GL68" s="23">
        <v>29</v>
      </c>
      <c r="GM68" s="24" t="s">
        <v>96</v>
      </c>
      <c r="GN68" s="24" t="s">
        <v>911</v>
      </c>
      <c r="GO68" s="24" t="s">
        <v>91</v>
      </c>
      <c r="GP68" s="24" t="s">
        <v>937</v>
      </c>
      <c r="GQ68" s="24" t="s">
        <v>926</v>
      </c>
      <c r="GR68" s="107" t="s">
        <v>5529</v>
      </c>
      <c r="GS68" s="24" t="str">
        <f t="shared" si="0"/>
        <v xml:space="preserve">1[OBJETIVO: 6.2BO1 </v>
      </c>
      <c r="GT68" s="24" t="s">
        <v>665</v>
      </c>
    </row>
    <row r="69" spans="1:202" ht="60" x14ac:dyDescent="0.2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t="s">
        <v>6586</v>
      </c>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t="s">
        <v>6587</v>
      </c>
      <c r="FS69" s="46"/>
      <c r="FT69" s="46"/>
      <c r="FU69" s="46"/>
      <c r="FV69" s="46"/>
      <c r="FW69" s="46"/>
      <c r="FX69" s="46"/>
      <c r="FY69" s="46"/>
      <c r="FZ69" s="46"/>
      <c r="GA69" s="46"/>
      <c r="GB69" s="46"/>
      <c r="GC69" s="46"/>
      <c r="GD69" s="46"/>
      <c r="GE69" s="46"/>
      <c r="GF69" s="46"/>
      <c r="GG69" s="46"/>
      <c r="GH69" s="46"/>
      <c r="GI69" s="46"/>
      <c r="GJ69" s="46"/>
      <c r="GL69" s="23">
        <v>30</v>
      </c>
      <c r="GM69" s="24" t="s">
        <v>96</v>
      </c>
      <c r="GN69" s="24" t="s">
        <v>911</v>
      </c>
      <c r="GO69" s="24" t="s">
        <v>92</v>
      </c>
      <c r="GP69" s="24" t="s">
        <v>938</v>
      </c>
      <c r="GQ69" s="24" t="s">
        <v>928</v>
      </c>
      <c r="GR69" s="107" t="s">
        <v>5530</v>
      </c>
      <c r="GS69" s="24" t="str">
        <f t="shared" si="0"/>
        <v xml:space="preserve">2[OBJETIVO: 6.2BO2 </v>
      </c>
      <c r="GT69" s="24" t="s">
        <v>666</v>
      </c>
    </row>
    <row r="70" spans="1:202" ht="75" x14ac:dyDescent="0.2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c r="FN70" s="46"/>
      <c r="FO70" s="46"/>
      <c r="FP70" s="46"/>
      <c r="FQ70" s="46"/>
      <c r="FR70" s="46" t="s">
        <v>6588</v>
      </c>
      <c r="FS70" s="46"/>
      <c r="FT70" s="46"/>
      <c r="FU70" s="46"/>
      <c r="FV70" s="46"/>
      <c r="FW70" s="46"/>
      <c r="FX70" s="46"/>
      <c r="FY70" s="46"/>
      <c r="FZ70" s="46"/>
      <c r="GA70" s="46"/>
      <c r="GB70" s="46"/>
      <c r="GC70" s="46"/>
      <c r="GD70" s="46"/>
      <c r="GE70" s="46"/>
      <c r="GF70" s="46"/>
      <c r="GG70" s="46"/>
      <c r="GH70" s="46"/>
      <c r="GI70" s="46"/>
      <c r="GJ70" s="46"/>
      <c r="GL70" s="23">
        <v>31</v>
      </c>
      <c r="GM70" s="24" t="s">
        <v>96</v>
      </c>
      <c r="GN70" s="24" t="s">
        <v>911</v>
      </c>
      <c r="GO70" s="24" t="s">
        <v>93</v>
      </c>
      <c r="GP70" s="24" t="s">
        <v>939</v>
      </c>
      <c r="GQ70" s="24" t="s">
        <v>930</v>
      </c>
      <c r="GR70" s="107" t="s">
        <v>5531</v>
      </c>
      <c r="GS70" s="24" t="str">
        <f t="shared" si="0"/>
        <v xml:space="preserve">3[OBJETIVO: 6.2BO3 </v>
      </c>
      <c r="GT70" s="24" t="s">
        <v>667</v>
      </c>
    </row>
    <row r="71" spans="1:202" ht="75" x14ac:dyDescent="0.2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L71" s="23">
        <v>32</v>
      </c>
      <c r="GM71" s="24" t="s">
        <v>96</v>
      </c>
      <c r="GN71" s="24" t="s">
        <v>911</v>
      </c>
      <c r="GO71" s="24" t="s">
        <v>94</v>
      </c>
      <c r="GP71" s="24" t="s">
        <v>940</v>
      </c>
      <c r="GQ71" s="24" t="s">
        <v>932</v>
      </c>
      <c r="GR71" s="107" t="s">
        <v>5532</v>
      </c>
      <c r="GS71" s="24" t="str">
        <f t="shared" si="0"/>
        <v xml:space="preserve">4[OBJETIVO: 6.2BO4 </v>
      </c>
      <c r="GT71" s="24" t="s">
        <v>668</v>
      </c>
    </row>
    <row r="72" spans="1:202" ht="75" x14ac:dyDescent="0.2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c r="FN72" s="46"/>
      <c r="FO72" s="46"/>
      <c r="FP72" s="46"/>
      <c r="FQ72" s="46"/>
      <c r="FR72" s="46"/>
      <c r="FS72" s="46"/>
      <c r="FT72" s="46"/>
      <c r="FU72" s="46"/>
      <c r="FV72" s="46"/>
      <c r="FW72" s="46"/>
      <c r="FX72" s="46"/>
      <c r="FY72" s="46"/>
      <c r="FZ72" s="46"/>
      <c r="GA72" s="46"/>
      <c r="GB72" s="46"/>
      <c r="GC72" s="46"/>
      <c r="GD72" s="46"/>
      <c r="GE72" s="46"/>
      <c r="GF72" s="46"/>
      <c r="GG72" s="46"/>
      <c r="GH72" s="46"/>
      <c r="GI72" s="46"/>
      <c r="GJ72" s="46"/>
      <c r="GL72" s="23">
        <v>33</v>
      </c>
      <c r="GM72" s="24" t="s">
        <v>96</v>
      </c>
      <c r="GN72" s="24" t="s">
        <v>911</v>
      </c>
      <c r="GO72" s="24" t="s">
        <v>95</v>
      </c>
      <c r="GP72" s="24" t="s">
        <v>941</v>
      </c>
      <c r="GQ72" s="24" t="s">
        <v>942</v>
      </c>
      <c r="GR72" s="107" t="s">
        <v>5533</v>
      </c>
      <c r="GS72" s="24" t="str">
        <f t="shared" si="0"/>
        <v xml:space="preserve">5[OBJETIVO: 6.2BO5 </v>
      </c>
      <c r="GT72" s="24" t="s">
        <v>669</v>
      </c>
    </row>
    <row r="73" spans="1:202" ht="75" x14ac:dyDescent="0.2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6"/>
      <c r="GD73" s="46"/>
      <c r="GE73" s="46"/>
      <c r="GF73" s="46"/>
      <c r="GG73" s="46"/>
      <c r="GH73" s="46"/>
      <c r="GI73" s="46"/>
      <c r="GJ73" s="46"/>
      <c r="GL73" s="23">
        <v>34</v>
      </c>
      <c r="GM73" s="24" t="s">
        <v>96</v>
      </c>
      <c r="GN73" s="24" t="s">
        <v>911</v>
      </c>
      <c r="GO73" s="24" t="s">
        <v>91</v>
      </c>
      <c r="GP73" s="24" t="s">
        <v>943</v>
      </c>
      <c r="GQ73" s="24" t="s">
        <v>944</v>
      </c>
      <c r="GR73" s="107" t="s">
        <v>5534</v>
      </c>
      <c r="GS73" s="24" t="str">
        <f t="shared" si="0"/>
        <v xml:space="preserve">1[OBJETIVO: 6.2CO1 </v>
      </c>
      <c r="GT73" s="24" t="s">
        <v>665</v>
      </c>
    </row>
    <row r="74" spans="1:202" ht="75" x14ac:dyDescent="0.2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L74" s="23">
        <v>35</v>
      </c>
      <c r="GM74" s="24" t="s">
        <v>96</v>
      </c>
      <c r="GN74" s="24" t="s">
        <v>911</v>
      </c>
      <c r="GO74" s="24" t="s">
        <v>92</v>
      </c>
      <c r="GP74" s="24" t="s">
        <v>945</v>
      </c>
      <c r="GQ74" s="24" t="s">
        <v>946</v>
      </c>
      <c r="GR74" s="107" t="s">
        <v>5535</v>
      </c>
      <c r="GS74" s="24" t="str">
        <f t="shared" si="0"/>
        <v xml:space="preserve">2[OBJETIVO: 6.2CO2 </v>
      </c>
      <c r="GT74" s="24" t="s">
        <v>666</v>
      </c>
    </row>
    <row r="75" spans="1:202" ht="75" x14ac:dyDescent="0.2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c r="FN75" s="46"/>
      <c r="FO75" s="46"/>
      <c r="FP75" s="46"/>
      <c r="FQ75" s="46"/>
      <c r="FR75" s="46"/>
      <c r="FS75" s="46"/>
      <c r="FT75" s="46"/>
      <c r="FU75" s="46"/>
      <c r="FV75" s="46"/>
      <c r="FW75" s="46"/>
      <c r="FX75" s="46"/>
      <c r="FY75" s="46"/>
      <c r="FZ75" s="46"/>
      <c r="GA75" s="46"/>
      <c r="GB75" s="46"/>
      <c r="GC75" s="46"/>
      <c r="GD75" s="46"/>
      <c r="GE75" s="46"/>
      <c r="GF75" s="46"/>
      <c r="GG75" s="46"/>
      <c r="GH75" s="46"/>
      <c r="GI75" s="46"/>
      <c r="GJ75" s="46"/>
      <c r="GL75" s="23">
        <v>36</v>
      </c>
      <c r="GM75" s="24" t="s">
        <v>96</v>
      </c>
      <c r="GN75" s="24" t="s">
        <v>911</v>
      </c>
      <c r="GO75" s="24" t="s">
        <v>91</v>
      </c>
      <c r="GP75" s="24" t="s">
        <v>947</v>
      </c>
      <c r="GQ75" s="24" t="s">
        <v>948</v>
      </c>
      <c r="GR75" s="107" t="s">
        <v>5536</v>
      </c>
      <c r="GS75" s="24" t="str">
        <f t="shared" si="0"/>
        <v xml:space="preserve">1[OBJETIVO: 6.2DO1 </v>
      </c>
      <c r="GT75" s="24" t="s">
        <v>665</v>
      </c>
    </row>
    <row r="76" spans="1:202" ht="60" x14ac:dyDescent="0.25">
      <c r="GL76" s="23">
        <v>37</v>
      </c>
      <c r="GM76" s="24" t="s">
        <v>96</v>
      </c>
      <c r="GN76" s="24" t="s">
        <v>911</v>
      </c>
      <c r="GO76" s="24" t="s">
        <v>92</v>
      </c>
      <c r="GP76" s="24" t="s">
        <v>949</v>
      </c>
      <c r="GQ76" s="24" t="s">
        <v>950</v>
      </c>
      <c r="GR76" s="107" t="s">
        <v>5537</v>
      </c>
      <c r="GS76" s="24" t="str">
        <f t="shared" si="0"/>
        <v xml:space="preserve">2[OBJETIVO: 6.2DO2 </v>
      </c>
      <c r="GT76" s="24" t="s">
        <v>666</v>
      </c>
    </row>
    <row r="77" spans="1:202" ht="60" x14ac:dyDescent="0.25">
      <c r="GL77" s="23">
        <v>38</v>
      </c>
      <c r="GM77" s="24" t="s">
        <v>96</v>
      </c>
      <c r="GN77" s="24" t="s">
        <v>913</v>
      </c>
      <c r="GO77" s="24" t="s">
        <v>91</v>
      </c>
      <c r="GP77" s="24" t="s">
        <v>349</v>
      </c>
      <c r="GQ77" s="24" t="s">
        <v>951</v>
      </c>
      <c r="GR77" s="107" t="s">
        <v>5538</v>
      </c>
      <c r="GS77" s="24" t="str">
        <f t="shared" si="0"/>
        <v xml:space="preserve">1[OBJETIVO: 6.3O1 </v>
      </c>
      <c r="GT77" s="24" t="s">
        <v>670</v>
      </c>
    </row>
    <row r="78" spans="1:202" ht="75" x14ac:dyDescent="0.25">
      <c r="GL78" s="23">
        <v>39</v>
      </c>
      <c r="GM78" s="24" t="s">
        <v>96</v>
      </c>
      <c r="GN78" s="24" t="s">
        <v>913</v>
      </c>
      <c r="GO78" s="24" t="s">
        <v>92</v>
      </c>
      <c r="GP78" s="24" t="s">
        <v>350</v>
      </c>
      <c r="GQ78" s="24" t="s">
        <v>952</v>
      </c>
      <c r="GR78" s="107" t="s">
        <v>5539</v>
      </c>
      <c r="GS78" s="24" t="str">
        <f t="shared" si="0"/>
        <v xml:space="preserve">2[OBJETIVO: 6.3O2 </v>
      </c>
      <c r="GT78" s="24" t="s">
        <v>671</v>
      </c>
    </row>
    <row r="79" spans="1:202" ht="75" x14ac:dyDescent="0.25">
      <c r="GL79" s="23">
        <v>40</v>
      </c>
      <c r="GM79" s="24" t="s">
        <v>96</v>
      </c>
      <c r="GN79" s="24" t="s">
        <v>915</v>
      </c>
      <c r="GO79" s="24" t="s">
        <v>91</v>
      </c>
      <c r="GP79" s="24" t="s">
        <v>351</v>
      </c>
      <c r="GQ79" s="24" t="s">
        <v>953</v>
      </c>
      <c r="GR79" s="107" t="s">
        <v>5540</v>
      </c>
      <c r="GS79" s="24" t="str">
        <f t="shared" si="0"/>
        <v xml:space="preserve">1[OBJETIVO: 6.4O1 </v>
      </c>
      <c r="GT79" s="24" t="s">
        <v>672</v>
      </c>
    </row>
    <row r="80" spans="1:202" ht="75" x14ac:dyDescent="0.25">
      <c r="GL80" s="23">
        <v>41</v>
      </c>
      <c r="GM80" s="24" t="s">
        <v>96</v>
      </c>
      <c r="GN80" s="24" t="s">
        <v>335</v>
      </c>
      <c r="GO80" s="24" t="s">
        <v>91</v>
      </c>
      <c r="GP80" s="24" t="s">
        <v>352</v>
      </c>
      <c r="GQ80" s="24" t="s">
        <v>954</v>
      </c>
      <c r="GR80" s="107" t="s">
        <v>5541</v>
      </c>
      <c r="GS80" s="24" t="str">
        <f t="shared" si="0"/>
        <v xml:space="preserve">1[OBJETIVO: 6.5O1 </v>
      </c>
      <c r="GT80" s="24" t="s">
        <v>673</v>
      </c>
    </row>
    <row r="81" spans="194:202" ht="60" x14ac:dyDescent="0.25">
      <c r="GL81" s="23">
        <v>42</v>
      </c>
      <c r="GM81" s="24" t="s">
        <v>96</v>
      </c>
      <c r="GN81" s="24" t="s">
        <v>335</v>
      </c>
      <c r="GO81" s="24" t="s">
        <v>92</v>
      </c>
      <c r="GP81" s="24" t="s">
        <v>353</v>
      </c>
      <c r="GQ81" s="24" t="s">
        <v>955</v>
      </c>
      <c r="GR81" s="107" t="s">
        <v>5542</v>
      </c>
      <c r="GS81" s="24" t="str">
        <f t="shared" si="0"/>
        <v xml:space="preserve">2[OBJETIVO: 6.5O2 </v>
      </c>
      <c r="GT81" s="24" t="s">
        <v>674</v>
      </c>
    </row>
    <row r="82" spans="194:202" ht="60" x14ac:dyDescent="0.25">
      <c r="GL82" s="23">
        <v>43</v>
      </c>
      <c r="GM82" s="24" t="s">
        <v>96</v>
      </c>
      <c r="GN82" s="24" t="s">
        <v>336</v>
      </c>
      <c r="GO82" s="24" t="s">
        <v>91</v>
      </c>
      <c r="GP82" s="24" t="s">
        <v>354</v>
      </c>
      <c r="GQ82" s="24" t="s">
        <v>956</v>
      </c>
      <c r="GR82" s="107" t="s">
        <v>5543</v>
      </c>
      <c r="GS82" s="24" t="str">
        <f t="shared" si="0"/>
        <v xml:space="preserve">1[OBJETIVO: 6.6O1 </v>
      </c>
      <c r="GT82" s="24" t="s">
        <v>675</v>
      </c>
    </row>
    <row r="83" spans="194:202" ht="45" x14ac:dyDescent="0.25">
      <c r="GL83" s="23">
        <v>44</v>
      </c>
      <c r="GM83" s="24" t="s">
        <v>96</v>
      </c>
      <c r="GN83" s="24" t="s">
        <v>336</v>
      </c>
      <c r="GO83" s="24" t="s">
        <v>92</v>
      </c>
      <c r="GP83" s="24" t="s">
        <v>355</v>
      </c>
      <c r="GQ83" s="24" t="s">
        <v>957</v>
      </c>
      <c r="GR83" s="107" t="s">
        <v>5544</v>
      </c>
      <c r="GS83" s="24" t="str">
        <f t="shared" si="0"/>
        <v xml:space="preserve">2[OBJETIVO: 6.6O2 </v>
      </c>
      <c r="GT83" s="24" t="s">
        <v>676</v>
      </c>
    </row>
    <row r="84" spans="194:202" ht="45" x14ac:dyDescent="0.25">
      <c r="GL84" s="23">
        <v>45</v>
      </c>
      <c r="GM84" s="24" t="s">
        <v>96</v>
      </c>
      <c r="GN84" s="24" t="s">
        <v>336</v>
      </c>
      <c r="GO84" s="24" t="s">
        <v>93</v>
      </c>
      <c r="GP84" s="24" t="s">
        <v>356</v>
      </c>
      <c r="GQ84" s="24" t="s">
        <v>958</v>
      </c>
      <c r="GR84" s="107" t="s">
        <v>5545</v>
      </c>
      <c r="GS84" s="24" t="str">
        <f t="shared" si="0"/>
        <v xml:space="preserve">3[OBJETIVO: 6.6O3 </v>
      </c>
      <c r="GT84" s="24" t="s">
        <v>677</v>
      </c>
    </row>
    <row r="85" spans="194:202" ht="60" x14ac:dyDescent="0.25">
      <c r="GL85" s="23">
        <v>46</v>
      </c>
      <c r="GM85" s="24" t="s">
        <v>96</v>
      </c>
      <c r="GN85" s="24" t="s">
        <v>336</v>
      </c>
      <c r="GO85" s="24" t="s">
        <v>94</v>
      </c>
      <c r="GP85" s="24" t="s">
        <v>357</v>
      </c>
      <c r="GQ85" s="24" t="s">
        <v>959</v>
      </c>
      <c r="GR85" s="107" t="s">
        <v>5546</v>
      </c>
      <c r="GS85" s="24" t="str">
        <f t="shared" si="0"/>
        <v xml:space="preserve">4[OBJETIVO: 6.6O4 </v>
      </c>
      <c r="GT85" s="24" t="s">
        <v>678</v>
      </c>
    </row>
    <row r="86" spans="194:202" ht="60" x14ac:dyDescent="0.25">
      <c r="GL86" s="23">
        <v>47</v>
      </c>
      <c r="GM86" s="24" t="s">
        <v>96</v>
      </c>
      <c r="GN86" s="24" t="s">
        <v>337</v>
      </c>
      <c r="GO86" s="24" t="s">
        <v>91</v>
      </c>
      <c r="GP86" s="24" t="s">
        <v>358</v>
      </c>
      <c r="GQ86" s="24" t="s">
        <v>960</v>
      </c>
      <c r="GR86" s="107" t="s">
        <v>5547</v>
      </c>
      <c r="GS86" s="24" t="str">
        <f t="shared" si="0"/>
        <v xml:space="preserve">1[OBJETIVO: 6.7O1 </v>
      </c>
      <c r="GT86" s="24" t="s">
        <v>679</v>
      </c>
    </row>
    <row r="87" spans="194:202" ht="60" x14ac:dyDescent="0.25">
      <c r="GL87" s="23">
        <v>48</v>
      </c>
      <c r="GM87" s="24" t="s">
        <v>96</v>
      </c>
      <c r="GN87" s="24" t="s">
        <v>337</v>
      </c>
      <c r="GO87" s="24" t="s">
        <v>92</v>
      </c>
      <c r="GP87" s="24" t="s">
        <v>359</v>
      </c>
      <c r="GQ87" s="24" t="s">
        <v>961</v>
      </c>
      <c r="GR87" s="107" t="s">
        <v>5548</v>
      </c>
      <c r="GS87" s="24" t="str">
        <f t="shared" si="0"/>
        <v xml:space="preserve">2[OBJETIVO: 6.7O2 </v>
      </c>
      <c r="GT87" s="24" t="s">
        <v>680</v>
      </c>
    </row>
    <row r="88" spans="194:202" ht="45" x14ac:dyDescent="0.25">
      <c r="GL88" s="23">
        <v>49</v>
      </c>
      <c r="GM88" s="24" t="s">
        <v>96</v>
      </c>
      <c r="GN88" s="24" t="s">
        <v>337</v>
      </c>
      <c r="GO88" s="24" t="s">
        <v>93</v>
      </c>
      <c r="GP88" s="24" t="s">
        <v>360</v>
      </c>
      <c r="GQ88" s="24" t="s">
        <v>962</v>
      </c>
      <c r="GR88" s="107" t="s">
        <v>5549</v>
      </c>
      <c r="GS88" s="24" t="str">
        <f t="shared" si="0"/>
        <v xml:space="preserve">3[OBJETIVO: 6.7O3 </v>
      </c>
      <c r="GT88" s="24" t="s">
        <v>681</v>
      </c>
    </row>
    <row r="89" spans="194:202" ht="75" x14ac:dyDescent="0.25">
      <c r="GL89" s="23">
        <v>50</v>
      </c>
      <c r="GM89" s="24" t="s">
        <v>96</v>
      </c>
      <c r="GN89" s="24" t="s">
        <v>338</v>
      </c>
      <c r="GO89" s="24" t="s">
        <v>91</v>
      </c>
      <c r="GP89" s="24" t="s">
        <v>361</v>
      </c>
      <c r="GQ89" s="24" t="s">
        <v>963</v>
      </c>
      <c r="GR89" s="107" t="s">
        <v>5550</v>
      </c>
      <c r="GS89" s="24" t="str">
        <f t="shared" si="0"/>
        <v xml:space="preserve">1[OBJETIVO: 6.8O1 </v>
      </c>
      <c r="GT89" s="24" t="s">
        <v>682</v>
      </c>
    </row>
    <row r="90" spans="194:202" ht="75" x14ac:dyDescent="0.25">
      <c r="GL90" s="23">
        <v>51</v>
      </c>
      <c r="GM90" s="24" t="s">
        <v>97</v>
      </c>
      <c r="GN90" s="24" t="s">
        <v>921</v>
      </c>
      <c r="GO90" s="24" t="s">
        <v>91</v>
      </c>
      <c r="GP90" s="24" t="s">
        <v>362</v>
      </c>
      <c r="GQ90" s="24" t="s">
        <v>964</v>
      </c>
      <c r="GR90" s="107" t="s">
        <v>5551</v>
      </c>
      <c r="GS90" s="24" t="str">
        <f t="shared" si="0"/>
        <v xml:space="preserve">1[OBJETIVO: 7.1O1 </v>
      </c>
      <c r="GT90" s="24" t="s">
        <v>683</v>
      </c>
    </row>
    <row r="91" spans="194:202" ht="75" x14ac:dyDescent="0.25">
      <c r="GL91" s="23">
        <v>52</v>
      </c>
      <c r="GM91" s="24" t="s">
        <v>97</v>
      </c>
      <c r="GN91" s="24" t="s">
        <v>921</v>
      </c>
      <c r="GO91" s="24" t="s">
        <v>92</v>
      </c>
      <c r="GP91" s="24" t="s">
        <v>363</v>
      </c>
      <c r="GQ91" s="24" t="s">
        <v>965</v>
      </c>
      <c r="GR91" s="107" t="s">
        <v>5552</v>
      </c>
      <c r="GS91" s="24" t="str">
        <f t="shared" si="0"/>
        <v xml:space="preserve">2[OBJETIVO: 7.1O2 </v>
      </c>
      <c r="GT91" s="24" t="s">
        <v>684</v>
      </c>
    </row>
    <row r="92" spans="194:202" ht="75" x14ac:dyDescent="0.25">
      <c r="GL92" s="23">
        <v>53</v>
      </c>
      <c r="GM92" s="24" t="s">
        <v>97</v>
      </c>
      <c r="GN92" s="24" t="s">
        <v>923</v>
      </c>
      <c r="GO92" s="24" t="s">
        <v>91</v>
      </c>
      <c r="GP92" s="24" t="s">
        <v>364</v>
      </c>
      <c r="GQ92" s="24" t="s">
        <v>966</v>
      </c>
      <c r="GR92" s="107" t="s">
        <v>5553</v>
      </c>
      <c r="GS92" s="24" t="str">
        <f t="shared" si="0"/>
        <v xml:space="preserve">1[OBJETIVO: 7.2O1 </v>
      </c>
      <c r="GT92" s="24" t="s">
        <v>685</v>
      </c>
    </row>
    <row r="93" spans="194:202" ht="75" x14ac:dyDescent="0.25">
      <c r="GL93" s="23">
        <v>54</v>
      </c>
      <c r="GM93" s="24" t="s">
        <v>97</v>
      </c>
      <c r="GN93" s="24" t="s">
        <v>923</v>
      </c>
      <c r="GO93" s="24" t="s">
        <v>92</v>
      </c>
      <c r="GP93" s="24" t="s">
        <v>365</v>
      </c>
      <c r="GQ93" s="24" t="s">
        <v>967</v>
      </c>
      <c r="GR93" s="107" t="s">
        <v>5554</v>
      </c>
      <c r="GS93" s="24" t="str">
        <f t="shared" si="0"/>
        <v xml:space="preserve">2[OBJETIVO: 7.2O2 </v>
      </c>
      <c r="GT93" s="24" t="s">
        <v>686</v>
      </c>
    </row>
    <row r="94" spans="194:202" ht="60" x14ac:dyDescent="0.25">
      <c r="GL94" s="23">
        <v>55</v>
      </c>
      <c r="GM94" s="24" t="s">
        <v>97</v>
      </c>
      <c r="GN94" s="24" t="s">
        <v>923</v>
      </c>
      <c r="GO94" s="24" t="s">
        <v>93</v>
      </c>
      <c r="GP94" s="24" t="s">
        <v>366</v>
      </c>
      <c r="GQ94" s="24" t="s">
        <v>968</v>
      </c>
      <c r="GR94" s="107" t="s">
        <v>5555</v>
      </c>
      <c r="GS94" s="24" t="str">
        <f t="shared" si="0"/>
        <v xml:space="preserve">3[OBJETIVO: 7.2O3 </v>
      </c>
      <c r="GT94" s="24" t="s">
        <v>687</v>
      </c>
    </row>
    <row r="95" spans="194:202" ht="60" x14ac:dyDescent="0.25">
      <c r="GL95" s="23">
        <v>56</v>
      </c>
      <c r="GM95" s="24" t="s">
        <v>97</v>
      </c>
      <c r="GN95" s="24" t="s">
        <v>923</v>
      </c>
      <c r="GO95" s="24" t="s">
        <v>94</v>
      </c>
      <c r="GP95" s="24" t="s">
        <v>367</v>
      </c>
      <c r="GQ95" s="24" t="s">
        <v>969</v>
      </c>
      <c r="GR95" s="107" t="s">
        <v>5556</v>
      </c>
      <c r="GS95" s="24" t="str">
        <f t="shared" si="0"/>
        <v xml:space="preserve">4[OBJETIVO: 7.2O4 </v>
      </c>
      <c r="GT95" s="24" t="s">
        <v>688</v>
      </c>
    </row>
    <row r="96" spans="194:202" ht="75" x14ac:dyDescent="0.25">
      <c r="GL96" s="23">
        <v>57</v>
      </c>
      <c r="GM96" s="24" t="s">
        <v>97</v>
      </c>
      <c r="GN96" s="24" t="s">
        <v>925</v>
      </c>
      <c r="GO96" s="24" t="s">
        <v>91</v>
      </c>
      <c r="GP96" s="24" t="s">
        <v>368</v>
      </c>
      <c r="GQ96" s="24" t="s">
        <v>970</v>
      </c>
      <c r="GR96" s="107" t="s">
        <v>5557</v>
      </c>
      <c r="GS96" s="24" t="str">
        <f t="shared" si="0"/>
        <v xml:space="preserve">1[OBJETIVO: 7.3O1 </v>
      </c>
      <c r="GT96" s="24" t="s">
        <v>689</v>
      </c>
    </row>
    <row r="97" spans="194:202" ht="75" x14ac:dyDescent="0.25">
      <c r="GL97" s="23">
        <v>58</v>
      </c>
      <c r="GM97" s="24" t="s">
        <v>97</v>
      </c>
      <c r="GN97" s="24" t="s">
        <v>925</v>
      </c>
      <c r="GO97" s="24" t="s">
        <v>92</v>
      </c>
      <c r="GP97" s="24" t="s">
        <v>369</v>
      </c>
      <c r="GQ97" s="24" t="s">
        <v>971</v>
      </c>
      <c r="GR97" s="107" t="s">
        <v>5558</v>
      </c>
      <c r="GS97" s="24" t="str">
        <f t="shared" si="0"/>
        <v xml:space="preserve">2[OBJETIVO: 7.3O2 </v>
      </c>
      <c r="GT97" s="24" t="s">
        <v>690</v>
      </c>
    </row>
    <row r="98" spans="194:202" ht="60" x14ac:dyDescent="0.25">
      <c r="GL98" s="23">
        <v>59</v>
      </c>
      <c r="GM98" s="24" t="s">
        <v>97</v>
      </c>
      <c r="GN98" s="24" t="s">
        <v>925</v>
      </c>
      <c r="GO98" s="24" t="s">
        <v>93</v>
      </c>
      <c r="GP98" s="24" t="s">
        <v>370</v>
      </c>
      <c r="GQ98" s="24" t="s">
        <v>972</v>
      </c>
      <c r="GR98" s="107" t="s">
        <v>5559</v>
      </c>
      <c r="GS98" s="24" t="str">
        <f t="shared" si="0"/>
        <v xml:space="preserve">3[OBJETIVO: 7.3O3MODERNIZAR </v>
      </c>
      <c r="GT98" s="24" t="s">
        <v>691</v>
      </c>
    </row>
    <row r="99" spans="194:202" ht="75" x14ac:dyDescent="0.25">
      <c r="GL99" s="23">
        <v>60</v>
      </c>
      <c r="GM99" s="24" t="s">
        <v>97</v>
      </c>
      <c r="GN99" s="24" t="s">
        <v>927</v>
      </c>
      <c r="GO99" s="24" t="s">
        <v>91</v>
      </c>
      <c r="GP99" s="24" t="s">
        <v>371</v>
      </c>
      <c r="GQ99" s="24" t="s">
        <v>973</v>
      </c>
      <c r="GR99" s="107" t="s">
        <v>5560</v>
      </c>
      <c r="GS99" s="24" t="str">
        <f t="shared" si="0"/>
        <v xml:space="preserve">1[OBJETIVO: 7.4O1 </v>
      </c>
      <c r="GT99" s="24" t="s">
        <v>692</v>
      </c>
    </row>
    <row r="100" spans="194:202" ht="75" x14ac:dyDescent="0.25">
      <c r="GL100" s="23">
        <v>61</v>
      </c>
      <c r="GM100" s="24" t="s">
        <v>97</v>
      </c>
      <c r="GN100" s="24" t="s">
        <v>927</v>
      </c>
      <c r="GO100" s="24" t="s">
        <v>92</v>
      </c>
      <c r="GP100" s="24" t="s">
        <v>372</v>
      </c>
      <c r="GQ100" s="24" t="s">
        <v>974</v>
      </c>
      <c r="GR100" s="107" t="s">
        <v>5561</v>
      </c>
      <c r="GS100" s="24" t="str">
        <f t="shared" si="0"/>
        <v xml:space="preserve">2[OBJETIVO: 7.4O2 </v>
      </c>
      <c r="GT100" s="24" t="s">
        <v>693</v>
      </c>
    </row>
    <row r="101" spans="194:202" ht="75" x14ac:dyDescent="0.25">
      <c r="GL101" s="23">
        <v>62</v>
      </c>
      <c r="GM101" s="24" t="s">
        <v>97</v>
      </c>
      <c r="GN101" s="24" t="s">
        <v>929</v>
      </c>
      <c r="GO101" s="24" t="s">
        <v>91</v>
      </c>
      <c r="GP101" s="24" t="s">
        <v>373</v>
      </c>
      <c r="GQ101" s="24" t="s">
        <v>975</v>
      </c>
      <c r="GR101" s="107" t="s">
        <v>5562</v>
      </c>
      <c r="GS101" s="24" t="str">
        <f t="shared" si="0"/>
        <v xml:space="preserve">1[OBJETIVO: 7.5O1 </v>
      </c>
      <c r="GT101" s="24" t="s">
        <v>694</v>
      </c>
    </row>
    <row r="102" spans="194:202" ht="75" x14ac:dyDescent="0.25">
      <c r="GL102" s="23">
        <v>63</v>
      </c>
      <c r="GM102" s="24" t="s">
        <v>97</v>
      </c>
      <c r="GN102" s="24" t="s">
        <v>931</v>
      </c>
      <c r="GO102" s="24" t="s">
        <v>91</v>
      </c>
      <c r="GP102" s="24" t="s">
        <v>374</v>
      </c>
      <c r="GQ102" s="24" t="s">
        <v>976</v>
      </c>
      <c r="GR102" s="107" t="s">
        <v>5563</v>
      </c>
      <c r="GS102" s="24" t="str">
        <f t="shared" si="0"/>
        <v xml:space="preserve">1[OBJETIVO: 7.6O1 </v>
      </c>
      <c r="GT102" s="24" t="s">
        <v>695</v>
      </c>
    </row>
    <row r="108" spans="194:202" x14ac:dyDescent="0.25">
      <c r="GL108" s="22"/>
      <c r="GM108" s="22" t="s">
        <v>339</v>
      </c>
      <c r="GN108" s="22" t="s">
        <v>977</v>
      </c>
      <c r="GO108" s="22" t="s">
        <v>375</v>
      </c>
      <c r="GP108" s="22" t="s">
        <v>603</v>
      </c>
      <c r="GQ108" s="22" t="s">
        <v>5756</v>
      </c>
      <c r="GR108" s="22"/>
      <c r="GS108" s="22" t="s">
        <v>978</v>
      </c>
    </row>
    <row r="109" spans="194:202" ht="30" x14ac:dyDescent="0.25">
      <c r="GL109" s="24"/>
      <c r="GM109" s="24" t="s">
        <v>239</v>
      </c>
      <c r="GN109" s="24" t="s">
        <v>91</v>
      </c>
      <c r="GO109" s="24" t="s">
        <v>263</v>
      </c>
      <c r="GP109" s="24" t="s">
        <v>957</v>
      </c>
      <c r="GQ109" s="24" t="s">
        <v>5564</v>
      </c>
      <c r="GR109" s="24" t="str">
        <f>MID(GQ109,1,FIND(" ",GQ109,1))</f>
        <v xml:space="preserve">1[4.1O1E1 </v>
      </c>
      <c r="GS109" s="24" t="s">
        <v>696</v>
      </c>
    </row>
    <row r="110" spans="194:202" ht="45" x14ac:dyDescent="0.25">
      <c r="GL110" s="24"/>
      <c r="GM110" s="24" t="s">
        <v>239</v>
      </c>
      <c r="GN110" s="24" t="s">
        <v>92</v>
      </c>
      <c r="GO110" s="24" t="s">
        <v>264</v>
      </c>
      <c r="GP110" s="24" t="s">
        <v>958</v>
      </c>
      <c r="GQ110" s="24" t="s">
        <v>5565</v>
      </c>
      <c r="GR110" s="24" t="str">
        <f t="shared" ref="GR110:GR173" si="1">MID(GQ110,1,FIND(" ",GQ110,1))</f>
        <v xml:space="preserve">2[4.1O1E2 </v>
      </c>
      <c r="GS110" s="24" t="s">
        <v>697</v>
      </c>
    </row>
    <row r="111" spans="194:202" ht="30" x14ac:dyDescent="0.25">
      <c r="GL111" s="24"/>
      <c r="GM111" s="24" t="s">
        <v>239</v>
      </c>
      <c r="GN111" s="24" t="s">
        <v>93</v>
      </c>
      <c r="GO111" s="24" t="s">
        <v>265</v>
      </c>
      <c r="GP111" s="24" t="s">
        <v>959</v>
      </c>
      <c r="GQ111" s="24" t="s">
        <v>5566</v>
      </c>
      <c r="GR111" s="24" t="str">
        <f t="shared" si="1"/>
        <v xml:space="preserve">3[4.1O1E3 </v>
      </c>
      <c r="GS111" s="24" t="s">
        <v>698</v>
      </c>
    </row>
    <row r="112" spans="194:202" ht="30" x14ac:dyDescent="0.25">
      <c r="GL112" s="24"/>
      <c r="GM112" s="24" t="s">
        <v>240</v>
      </c>
      <c r="GN112" s="24" t="s">
        <v>91</v>
      </c>
      <c r="GO112" s="24" t="s">
        <v>266</v>
      </c>
      <c r="GP112" s="24" t="s">
        <v>960</v>
      </c>
      <c r="GQ112" s="24" t="s">
        <v>5567</v>
      </c>
      <c r="GR112" s="24" t="str">
        <f t="shared" si="1"/>
        <v xml:space="preserve">1[4.1O2E1 </v>
      </c>
      <c r="GS112" s="24" t="s">
        <v>699</v>
      </c>
    </row>
    <row r="113" spans="194:201" ht="30" x14ac:dyDescent="0.25">
      <c r="GL113" s="24"/>
      <c r="GM113" s="24" t="s">
        <v>240</v>
      </c>
      <c r="GN113" s="24" t="s">
        <v>92</v>
      </c>
      <c r="GO113" s="24" t="s">
        <v>267</v>
      </c>
      <c r="GP113" s="24" t="s">
        <v>961</v>
      </c>
      <c r="GQ113" s="24" t="s">
        <v>5568</v>
      </c>
      <c r="GR113" s="24" t="str">
        <f t="shared" si="1"/>
        <v xml:space="preserve">2[4.1O2E2 </v>
      </c>
      <c r="GS113" s="24" t="s">
        <v>700</v>
      </c>
    </row>
    <row r="114" spans="194:201" ht="30" x14ac:dyDescent="0.25">
      <c r="GL114" s="24"/>
      <c r="GM114" s="24" t="s">
        <v>240</v>
      </c>
      <c r="GN114" s="24" t="s">
        <v>93</v>
      </c>
      <c r="GO114" s="24" t="s">
        <v>268</v>
      </c>
      <c r="GP114" s="24" t="s">
        <v>962</v>
      </c>
      <c r="GQ114" s="24" t="s">
        <v>5569</v>
      </c>
      <c r="GR114" s="24" t="str">
        <f t="shared" si="1"/>
        <v xml:space="preserve">3[4.1O2E3 </v>
      </c>
      <c r="GS114" s="24" t="s">
        <v>701</v>
      </c>
    </row>
    <row r="115" spans="194:201" ht="30" x14ac:dyDescent="0.25">
      <c r="GL115" s="24"/>
      <c r="GM115" s="24" t="s">
        <v>241</v>
      </c>
      <c r="GN115" s="24" t="s">
        <v>91</v>
      </c>
      <c r="GO115" s="24" t="s">
        <v>269</v>
      </c>
      <c r="GP115" s="24" t="s">
        <v>963</v>
      </c>
      <c r="GQ115" s="24" t="s">
        <v>5570</v>
      </c>
      <c r="GR115" s="24" t="str">
        <f t="shared" si="1"/>
        <v xml:space="preserve">1[4.2O1E1 </v>
      </c>
      <c r="GS115" s="24" t="s">
        <v>702</v>
      </c>
    </row>
    <row r="116" spans="194:201" x14ac:dyDescent="0.25">
      <c r="GL116" s="24"/>
      <c r="GM116" s="24" t="s">
        <v>241</v>
      </c>
      <c r="GN116" s="24" t="s">
        <v>92</v>
      </c>
      <c r="GO116" s="24" t="s">
        <v>270</v>
      </c>
      <c r="GP116" s="24" t="s">
        <v>964</v>
      </c>
      <c r="GQ116" s="24" t="s">
        <v>5571</v>
      </c>
      <c r="GR116" s="24" t="str">
        <f t="shared" si="1"/>
        <v xml:space="preserve">2[4.2O1E2 </v>
      </c>
      <c r="GS116" s="24" t="s">
        <v>703</v>
      </c>
    </row>
    <row r="117" spans="194:201" ht="30" x14ac:dyDescent="0.25">
      <c r="GL117" s="24"/>
      <c r="GM117" s="24" t="s">
        <v>241</v>
      </c>
      <c r="GN117" s="24" t="s">
        <v>93</v>
      </c>
      <c r="GO117" s="24" t="s">
        <v>271</v>
      </c>
      <c r="GP117" s="24" t="s">
        <v>965</v>
      </c>
      <c r="GQ117" s="24" t="s">
        <v>5572</v>
      </c>
      <c r="GR117" s="24" t="str">
        <f t="shared" si="1"/>
        <v xml:space="preserve">3[4.2O1E3 </v>
      </c>
      <c r="GS117" s="24" t="s">
        <v>704</v>
      </c>
    </row>
    <row r="118" spans="194:201" ht="30" x14ac:dyDescent="0.25">
      <c r="GL118" s="24"/>
      <c r="GM118" s="24" t="s">
        <v>241</v>
      </c>
      <c r="GN118" s="24" t="s">
        <v>94</v>
      </c>
      <c r="GO118" s="24" t="s">
        <v>272</v>
      </c>
      <c r="GP118" s="24" t="s">
        <v>966</v>
      </c>
      <c r="GQ118" s="24" t="s">
        <v>5573</v>
      </c>
      <c r="GR118" s="24" t="str">
        <f t="shared" si="1"/>
        <v xml:space="preserve">4[4.2O1E4 </v>
      </c>
      <c r="GS118" s="24" t="s">
        <v>705</v>
      </c>
    </row>
    <row r="119" spans="194:201" ht="30" x14ac:dyDescent="0.25">
      <c r="GL119" s="24"/>
      <c r="GM119" s="24" t="s">
        <v>242</v>
      </c>
      <c r="GN119" s="24" t="s">
        <v>91</v>
      </c>
      <c r="GO119" s="24" t="s">
        <v>273</v>
      </c>
      <c r="GP119" s="24" t="s">
        <v>967</v>
      </c>
      <c r="GQ119" s="24" t="s">
        <v>5574</v>
      </c>
      <c r="GR119" s="24" t="str">
        <f t="shared" si="1"/>
        <v xml:space="preserve">1[4.3O1E1 </v>
      </c>
      <c r="GS119" s="24" t="s">
        <v>706</v>
      </c>
    </row>
    <row r="120" spans="194:201" ht="45" x14ac:dyDescent="0.25">
      <c r="GL120" s="24"/>
      <c r="GM120" s="24" t="s">
        <v>242</v>
      </c>
      <c r="GN120" s="24" t="s">
        <v>92</v>
      </c>
      <c r="GO120" s="24" t="s">
        <v>274</v>
      </c>
      <c r="GP120" s="24" t="s">
        <v>968</v>
      </c>
      <c r="GQ120" s="24" t="s">
        <v>5575</v>
      </c>
      <c r="GR120" s="24" t="str">
        <f t="shared" si="1"/>
        <v xml:space="preserve">2[4.3O1E2 </v>
      </c>
      <c r="GS120" s="24" t="s">
        <v>707</v>
      </c>
    </row>
    <row r="121" spans="194:201" ht="45" x14ac:dyDescent="0.25">
      <c r="GL121" s="24"/>
      <c r="GM121" s="24" t="s">
        <v>242</v>
      </c>
      <c r="GN121" s="24" t="s">
        <v>93</v>
      </c>
      <c r="GO121" s="24" t="s">
        <v>275</v>
      </c>
      <c r="GP121" s="24" t="s">
        <v>969</v>
      </c>
      <c r="GQ121" s="24" t="s">
        <v>5576</v>
      </c>
      <c r="GR121" s="24" t="str">
        <f t="shared" si="1"/>
        <v xml:space="preserve">3[4.3O1E3 </v>
      </c>
      <c r="GS121" s="24" t="s">
        <v>708</v>
      </c>
    </row>
    <row r="122" spans="194:201" ht="30" x14ac:dyDescent="0.25">
      <c r="GL122" s="24"/>
      <c r="GM122" s="24" t="s">
        <v>242</v>
      </c>
      <c r="GN122" s="24" t="s">
        <v>94</v>
      </c>
      <c r="GO122" s="24" t="s">
        <v>377</v>
      </c>
      <c r="GP122" s="24" t="s">
        <v>970</v>
      </c>
      <c r="GQ122" s="24" t="s">
        <v>5577</v>
      </c>
      <c r="GR122" s="24" t="str">
        <f t="shared" si="1"/>
        <v xml:space="preserve">4[4.3O1E4 </v>
      </c>
      <c r="GS122" s="24" t="s">
        <v>709</v>
      </c>
    </row>
    <row r="123" spans="194:201" ht="30" x14ac:dyDescent="0.25">
      <c r="GL123" s="24"/>
      <c r="GM123" s="24" t="s">
        <v>244</v>
      </c>
      <c r="GN123" s="24" t="s">
        <v>91</v>
      </c>
      <c r="GO123" s="24" t="s">
        <v>276</v>
      </c>
      <c r="GP123" s="24" t="s">
        <v>971</v>
      </c>
      <c r="GQ123" s="24" t="s">
        <v>5578</v>
      </c>
      <c r="GR123" s="24" t="str">
        <f t="shared" si="1"/>
        <v xml:space="preserve">1[4.4O1E1 </v>
      </c>
      <c r="GS123" s="24" t="s">
        <v>710</v>
      </c>
    </row>
    <row r="124" spans="194:201" ht="30" x14ac:dyDescent="0.25">
      <c r="GL124" s="24"/>
      <c r="GM124" s="24" t="s">
        <v>244</v>
      </c>
      <c r="GN124" s="24" t="s">
        <v>92</v>
      </c>
      <c r="GO124" s="24" t="s">
        <v>277</v>
      </c>
      <c r="GP124" s="24" t="s">
        <v>972</v>
      </c>
      <c r="GQ124" s="24" t="s">
        <v>5579</v>
      </c>
      <c r="GR124" s="24" t="str">
        <f t="shared" si="1"/>
        <v xml:space="preserve">2[4.4O1E2 </v>
      </c>
      <c r="GS124" s="24" t="s">
        <v>712</v>
      </c>
    </row>
    <row r="125" spans="194:201" ht="30" x14ac:dyDescent="0.25">
      <c r="GL125" s="24"/>
      <c r="GM125" s="24" t="s">
        <v>244</v>
      </c>
      <c r="GN125" s="24" t="s">
        <v>93</v>
      </c>
      <c r="GO125" s="24" t="s">
        <v>278</v>
      </c>
      <c r="GP125" s="24" t="s">
        <v>973</v>
      </c>
      <c r="GQ125" s="24" t="s">
        <v>5580</v>
      </c>
      <c r="GR125" s="24" t="str">
        <f t="shared" si="1"/>
        <v xml:space="preserve">3[4.4O1E3 </v>
      </c>
      <c r="GS125" s="24" t="s">
        <v>713</v>
      </c>
    </row>
    <row r="126" spans="194:201" x14ac:dyDescent="0.25">
      <c r="GL126" s="24"/>
      <c r="GM126" s="24" t="s">
        <v>244</v>
      </c>
      <c r="GN126" s="24" t="s">
        <v>94</v>
      </c>
      <c r="GO126" s="24" t="s">
        <v>279</v>
      </c>
      <c r="GP126" s="24" t="s">
        <v>974</v>
      </c>
      <c r="GQ126" s="24" t="s">
        <v>5581</v>
      </c>
      <c r="GR126" s="24" t="str">
        <f t="shared" si="1"/>
        <v xml:space="preserve">4[4.4O1E4 </v>
      </c>
      <c r="GS126" s="24" t="s">
        <v>714</v>
      </c>
    </row>
    <row r="127" spans="194:201" ht="45" x14ac:dyDescent="0.25">
      <c r="GL127" s="24"/>
      <c r="GM127" s="24" t="s">
        <v>244</v>
      </c>
      <c r="GN127" s="24" t="s">
        <v>95</v>
      </c>
      <c r="GO127" s="24" t="s">
        <v>378</v>
      </c>
      <c r="GP127" s="24" t="s">
        <v>975</v>
      </c>
      <c r="GQ127" s="24" t="s">
        <v>5582</v>
      </c>
      <c r="GR127" s="24" t="str">
        <f t="shared" si="1"/>
        <v xml:space="preserve">5[4.4O1E5 </v>
      </c>
      <c r="GS127" s="24" t="s">
        <v>715</v>
      </c>
    </row>
    <row r="128" spans="194:201" ht="45" x14ac:dyDescent="0.25">
      <c r="GL128" s="24"/>
      <c r="GM128" s="24" t="s">
        <v>244</v>
      </c>
      <c r="GN128" s="24" t="s">
        <v>96</v>
      </c>
      <c r="GO128" s="24" t="s">
        <v>379</v>
      </c>
      <c r="GP128" s="24" t="s">
        <v>976</v>
      </c>
      <c r="GQ128" s="24" t="s">
        <v>5583</v>
      </c>
      <c r="GR128" s="24" t="str">
        <f t="shared" si="1"/>
        <v xml:space="preserve">6[4.4O1E6 </v>
      </c>
      <c r="GS128" s="24" t="s">
        <v>716</v>
      </c>
    </row>
    <row r="129" spans="194:201" x14ac:dyDescent="0.25">
      <c r="GL129" s="24"/>
      <c r="GM129" s="24" t="s">
        <v>244</v>
      </c>
      <c r="GN129" s="24" t="s">
        <v>97</v>
      </c>
      <c r="GO129" s="24" t="s">
        <v>380</v>
      </c>
      <c r="GP129" s="24" t="s">
        <v>979</v>
      </c>
      <c r="GQ129" s="24" t="s">
        <v>5584</v>
      </c>
      <c r="GR129" s="24" t="str">
        <f t="shared" si="1"/>
        <v xml:space="preserve">7[4.4O1E7 </v>
      </c>
      <c r="GS129" s="24" t="s">
        <v>717</v>
      </c>
    </row>
    <row r="130" spans="194:201" ht="45" x14ac:dyDescent="0.25">
      <c r="GL130" s="24"/>
      <c r="GM130" s="24" t="s">
        <v>244</v>
      </c>
      <c r="GN130" s="24" t="s">
        <v>635</v>
      </c>
      <c r="GO130" s="24" t="s">
        <v>381</v>
      </c>
      <c r="GP130" s="24" t="s">
        <v>980</v>
      </c>
      <c r="GQ130" s="24" t="s">
        <v>5585</v>
      </c>
      <c r="GR130" s="24" t="str">
        <f t="shared" si="1"/>
        <v xml:space="preserve">8[4.4O1E8 </v>
      </c>
      <c r="GS130" s="24" t="s">
        <v>718</v>
      </c>
    </row>
    <row r="131" spans="194:201" ht="60" x14ac:dyDescent="0.25">
      <c r="GL131" s="24"/>
      <c r="GM131" s="24" t="s">
        <v>244</v>
      </c>
      <c r="GN131" s="24" t="s">
        <v>636</v>
      </c>
      <c r="GO131" s="24" t="s">
        <v>382</v>
      </c>
      <c r="GP131" s="24" t="s">
        <v>981</v>
      </c>
      <c r="GQ131" s="24" t="s">
        <v>5586</v>
      </c>
      <c r="GR131" s="24" t="str">
        <f t="shared" si="1"/>
        <v xml:space="preserve">9[4.4O1E9 </v>
      </c>
      <c r="GS131" s="24" t="s">
        <v>719</v>
      </c>
    </row>
    <row r="132" spans="194:201" ht="45" x14ac:dyDescent="0.25">
      <c r="GL132" s="24"/>
      <c r="GM132" s="24" t="s">
        <v>244</v>
      </c>
      <c r="GN132" s="24" t="s">
        <v>895</v>
      </c>
      <c r="GO132" s="24" t="s">
        <v>383</v>
      </c>
      <c r="GP132" s="24" t="s">
        <v>982</v>
      </c>
      <c r="GQ132" s="24" t="s">
        <v>5587</v>
      </c>
      <c r="GR132" s="24" t="str">
        <f t="shared" si="1"/>
        <v xml:space="preserve">10[4.4O1E10 </v>
      </c>
      <c r="GS132" s="24" t="s">
        <v>711</v>
      </c>
    </row>
    <row r="133" spans="194:201" ht="45" x14ac:dyDescent="0.25">
      <c r="GL133" s="24"/>
      <c r="GM133" s="24" t="s">
        <v>247</v>
      </c>
      <c r="GN133" s="24" t="s">
        <v>91</v>
      </c>
      <c r="GO133" s="24" t="s">
        <v>280</v>
      </c>
      <c r="GP133" s="24" t="s">
        <v>983</v>
      </c>
      <c r="GQ133" s="24" t="s">
        <v>5588</v>
      </c>
      <c r="GR133" s="24" t="str">
        <f t="shared" si="1"/>
        <v xml:space="preserve">1[4.5O1E1 </v>
      </c>
      <c r="GS133" s="24" t="s">
        <v>720</v>
      </c>
    </row>
    <row r="134" spans="194:201" ht="45" x14ac:dyDescent="0.25">
      <c r="GL134" s="24"/>
      <c r="GM134" s="24" t="s">
        <v>247</v>
      </c>
      <c r="GN134" s="24" t="s">
        <v>92</v>
      </c>
      <c r="GO134" s="24" t="s">
        <v>281</v>
      </c>
      <c r="GP134" s="24" t="s">
        <v>984</v>
      </c>
      <c r="GQ134" s="24" t="s">
        <v>5589</v>
      </c>
      <c r="GR134" s="24" t="str">
        <f t="shared" si="1"/>
        <v xml:space="preserve">2[4.5O1E2 </v>
      </c>
      <c r="GS134" s="24" t="s">
        <v>721</v>
      </c>
    </row>
    <row r="135" spans="194:201" ht="30" x14ac:dyDescent="0.25">
      <c r="GL135" s="24"/>
      <c r="GM135" s="24" t="s">
        <v>247</v>
      </c>
      <c r="GN135" s="24" t="s">
        <v>93</v>
      </c>
      <c r="GO135" s="24" t="s">
        <v>282</v>
      </c>
      <c r="GP135" s="24" t="s">
        <v>985</v>
      </c>
      <c r="GQ135" s="24" t="s">
        <v>5590</v>
      </c>
      <c r="GR135" s="24" t="str">
        <f t="shared" si="1"/>
        <v xml:space="preserve">3[4.5O1E3 </v>
      </c>
      <c r="GS135" s="24" t="s">
        <v>722</v>
      </c>
    </row>
    <row r="136" spans="194:201" ht="60" x14ac:dyDescent="0.25">
      <c r="GL136" s="24"/>
      <c r="GM136" s="24" t="s">
        <v>248</v>
      </c>
      <c r="GN136" s="24" t="s">
        <v>91</v>
      </c>
      <c r="GO136" s="24" t="s">
        <v>283</v>
      </c>
      <c r="GP136" s="24" t="s">
        <v>986</v>
      </c>
      <c r="GQ136" s="24" t="s">
        <v>5591</v>
      </c>
      <c r="GR136" s="24" t="str">
        <f t="shared" si="1"/>
        <v xml:space="preserve">1[4.6O1E1 </v>
      </c>
      <c r="GS136" s="24" t="s">
        <v>723</v>
      </c>
    </row>
    <row r="137" spans="194:201" ht="30" x14ac:dyDescent="0.25">
      <c r="GL137" s="24"/>
      <c r="GM137" s="24" t="s">
        <v>248</v>
      </c>
      <c r="GN137" s="24" t="s">
        <v>92</v>
      </c>
      <c r="GO137" s="24" t="s">
        <v>284</v>
      </c>
      <c r="GP137" s="24" t="s">
        <v>987</v>
      </c>
      <c r="GQ137" s="24" t="s">
        <v>5592</v>
      </c>
      <c r="GR137" s="24" t="str">
        <f t="shared" si="1"/>
        <v xml:space="preserve">2[4.6O1E2 </v>
      </c>
      <c r="GS137" s="24" t="s">
        <v>724</v>
      </c>
    </row>
    <row r="138" spans="194:201" ht="30" x14ac:dyDescent="0.25">
      <c r="GL138" s="24"/>
      <c r="GM138" s="24" t="s">
        <v>248</v>
      </c>
      <c r="GN138" s="24" t="s">
        <v>93</v>
      </c>
      <c r="GO138" s="24" t="s">
        <v>285</v>
      </c>
      <c r="GP138" s="24" t="s">
        <v>988</v>
      </c>
      <c r="GQ138" s="24" t="s">
        <v>5593</v>
      </c>
      <c r="GR138" s="24" t="str">
        <f t="shared" si="1"/>
        <v xml:space="preserve">3[4.6O1E3 </v>
      </c>
      <c r="GS138" s="24" t="s">
        <v>725</v>
      </c>
    </row>
    <row r="139" spans="194:201" ht="60" x14ac:dyDescent="0.25">
      <c r="GL139" s="24"/>
      <c r="GM139" s="24" t="s">
        <v>250</v>
      </c>
      <c r="GN139" s="24" t="s">
        <v>91</v>
      </c>
      <c r="GO139" s="24" t="s">
        <v>286</v>
      </c>
      <c r="GP139" s="24" t="s">
        <v>989</v>
      </c>
      <c r="GQ139" s="24" t="s">
        <v>5594</v>
      </c>
      <c r="GR139" s="24" t="str">
        <f t="shared" si="1"/>
        <v xml:space="preserve">1[4.7O1E1 </v>
      </c>
      <c r="GS139" s="24" t="s">
        <v>726</v>
      </c>
    </row>
    <row r="140" spans="194:201" ht="60" x14ac:dyDescent="0.25">
      <c r="GL140" s="24"/>
      <c r="GM140" s="24" t="s">
        <v>250</v>
      </c>
      <c r="GN140" s="24" t="s">
        <v>92</v>
      </c>
      <c r="GO140" s="24" t="s">
        <v>287</v>
      </c>
      <c r="GP140" s="24" t="s">
        <v>990</v>
      </c>
      <c r="GQ140" s="24" t="s">
        <v>5595</v>
      </c>
      <c r="GR140" s="24" t="str">
        <f t="shared" si="1"/>
        <v xml:space="preserve">2[4.7O1E2 </v>
      </c>
      <c r="GS140" s="24" t="s">
        <v>727</v>
      </c>
    </row>
    <row r="141" spans="194:201" ht="60" x14ac:dyDescent="0.25">
      <c r="GL141" s="24"/>
      <c r="GM141" s="24" t="s">
        <v>250</v>
      </c>
      <c r="GN141" s="24" t="s">
        <v>93</v>
      </c>
      <c r="GO141" s="24" t="s">
        <v>288</v>
      </c>
      <c r="GP141" s="24" t="s">
        <v>991</v>
      </c>
      <c r="GQ141" s="24" t="s">
        <v>5596</v>
      </c>
      <c r="GR141" s="24" t="str">
        <f t="shared" si="1"/>
        <v xml:space="preserve">3[4.7O1E3 </v>
      </c>
      <c r="GS141" s="24" t="s">
        <v>728</v>
      </c>
    </row>
    <row r="142" spans="194:201" ht="60" x14ac:dyDescent="0.25">
      <c r="GL142" s="24"/>
      <c r="GM142" s="24" t="s">
        <v>250</v>
      </c>
      <c r="GN142" s="24" t="s">
        <v>94</v>
      </c>
      <c r="GO142" s="24" t="s">
        <v>289</v>
      </c>
      <c r="GP142" s="24" t="s">
        <v>992</v>
      </c>
      <c r="GQ142" s="24" t="s">
        <v>5597</v>
      </c>
      <c r="GR142" s="24" t="str">
        <f t="shared" si="1"/>
        <v xml:space="preserve">4[4.7O1E4 </v>
      </c>
      <c r="GS142" s="24" t="s">
        <v>729</v>
      </c>
    </row>
    <row r="143" spans="194:201" ht="60" x14ac:dyDescent="0.25">
      <c r="GL143" s="24"/>
      <c r="GM143" s="24" t="s">
        <v>250</v>
      </c>
      <c r="GN143" s="24" t="s">
        <v>95</v>
      </c>
      <c r="GO143" s="24" t="s">
        <v>384</v>
      </c>
      <c r="GP143" s="24" t="s">
        <v>993</v>
      </c>
      <c r="GQ143" s="24" t="s">
        <v>5598</v>
      </c>
      <c r="GR143" s="24" t="str">
        <f t="shared" si="1"/>
        <v xml:space="preserve">5[4.7O1E5 </v>
      </c>
      <c r="GS143" s="24" t="s">
        <v>730</v>
      </c>
    </row>
    <row r="144" spans="194:201" ht="30" x14ac:dyDescent="0.25">
      <c r="GL144" s="24"/>
      <c r="GM144" s="24" t="s">
        <v>253</v>
      </c>
      <c r="GN144" s="24" t="s">
        <v>91</v>
      </c>
      <c r="GO144" s="24" t="s">
        <v>290</v>
      </c>
      <c r="GP144" s="24" t="s">
        <v>994</v>
      </c>
      <c r="GQ144" s="24" t="s">
        <v>5599</v>
      </c>
      <c r="GR144" s="24" t="str">
        <f t="shared" si="1"/>
        <v xml:space="preserve">1[5.1O1E1 </v>
      </c>
      <c r="GS144" s="24" t="s">
        <v>731</v>
      </c>
    </row>
    <row r="145" spans="194:201" ht="45" x14ac:dyDescent="0.25">
      <c r="GL145" s="24"/>
      <c r="GM145" s="24" t="s">
        <v>253</v>
      </c>
      <c r="GN145" s="24" t="s">
        <v>92</v>
      </c>
      <c r="GO145" s="24" t="s">
        <v>291</v>
      </c>
      <c r="GP145" s="24" t="s">
        <v>995</v>
      </c>
      <c r="GQ145" s="24" t="s">
        <v>5600</v>
      </c>
      <c r="GR145" s="24" t="str">
        <f t="shared" si="1"/>
        <v xml:space="preserve">2[5.1O1E2 </v>
      </c>
      <c r="GS145" s="24" t="s">
        <v>732</v>
      </c>
    </row>
    <row r="146" spans="194:201" ht="30" x14ac:dyDescent="0.25">
      <c r="GL146" s="24"/>
      <c r="GM146" s="24" t="s">
        <v>253</v>
      </c>
      <c r="GN146" s="24" t="s">
        <v>93</v>
      </c>
      <c r="GO146" s="24" t="s">
        <v>292</v>
      </c>
      <c r="GP146" s="24" t="s">
        <v>996</v>
      </c>
      <c r="GQ146" s="24" t="s">
        <v>5601</v>
      </c>
      <c r="GR146" s="24" t="str">
        <f t="shared" si="1"/>
        <v xml:space="preserve">3[5.1O1E3 </v>
      </c>
      <c r="GS146" s="24" t="s">
        <v>733</v>
      </c>
    </row>
    <row r="147" spans="194:201" ht="30" x14ac:dyDescent="0.25">
      <c r="GL147" s="24"/>
      <c r="GM147" s="24" t="s">
        <v>253</v>
      </c>
      <c r="GN147" s="24" t="s">
        <v>94</v>
      </c>
      <c r="GO147" s="24" t="s">
        <v>293</v>
      </c>
      <c r="GP147" s="24" t="s">
        <v>997</v>
      </c>
      <c r="GQ147" s="24" t="s">
        <v>5602</v>
      </c>
      <c r="GR147" s="24" t="str">
        <f t="shared" si="1"/>
        <v xml:space="preserve">4[5.1O1E4 </v>
      </c>
      <c r="GS147" s="24" t="s">
        <v>734</v>
      </c>
    </row>
    <row r="148" spans="194:201" ht="45" x14ac:dyDescent="0.25">
      <c r="GL148" s="24"/>
      <c r="GM148" s="24" t="s">
        <v>254</v>
      </c>
      <c r="GN148" s="24" t="s">
        <v>95</v>
      </c>
      <c r="GO148" s="24" t="s">
        <v>385</v>
      </c>
      <c r="GP148" s="24" t="s">
        <v>998</v>
      </c>
      <c r="GQ148" s="24" t="s">
        <v>5603</v>
      </c>
      <c r="GR148" s="24" t="str">
        <f t="shared" si="1"/>
        <v xml:space="preserve">5[5.2O1E5 </v>
      </c>
      <c r="GS148" s="24" t="s">
        <v>752</v>
      </c>
    </row>
    <row r="149" spans="194:201" ht="30" x14ac:dyDescent="0.25">
      <c r="GL149" s="24"/>
      <c r="GM149" s="24" t="s">
        <v>254</v>
      </c>
      <c r="GN149" s="24" t="s">
        <v>96</v>
      </c>
      <c r="GO149" s="24" t="s">
        <v>386</v>
      </c>
      <c r="GP149" s="24" t="s">
        <v>999</v>
      </c>
      <c r="GQ149" s="24" t="s">
        <v>5604</v>
      </c>
      <c r="GR149" s="24" t="str">
        <f t="shared" si="1"/>
        <v xml:space="preserve">6[5.2O1E6 </v>
      </c>
      <c r="GS149" s="24" t="s">
        <v>753</v>
      </c>
    </row>
    <row r="150" spans="194:201" ht="45" x14ac:dyDescent="0.25">
      <c r="GL150" s="24"/>
      <c r="GM150" s="24" t="s">
        <v>254</v>
      </c>
      <c r="GN150" s="24" t="s">
        <v>97</v>
      </c>
      <c r="GO150" s="24" t="s">
        <v>387</v>
      </c>
      <c r="GP150" s="24" t="s">
        <v>1000</v>
      </c>
      <c r="GQ150" s="24" t="s">
        <v>5605</v>
      </c>
      <c r="GR150" s="24" t="str">
        <f t="shared" si="1"/>
        <v xml:space="preserve">7[5.2O1E7 </v>
      </c>
      <c r="GS150" s="24" t="s">
        <v>754</v>
      </c>
    </row>
    <row r="151" spans="194:201" ht="45" x14ac:dyDescent="0.25">
      <c r="GL151" s="24"/>
      <c r="GM151" s="24" t="s">
        <v>254</v>
      </c>
      <c r="GN151" s="24" t="s">
        <v>91</v>
      </c>
      <c r="GO151" s="24" t="s">
        <v>294</v>
      </c>
      <c r="GP151" s="24" t="s">
        <v>91</v>
      </c>
      <c r="GQ151" s="24" t="s">
        <v>5606</v>
      </c>
      <c r="GR151" s="24" t="str">
        <f t="shared" si="1"/>
        <v xml:space="preserve">1[5.2O1E1 </v>
      </c>
      <c r="GS151" s="24" t="s">
        <v>748</v>
      </c>
    </row>
    <row r="152" spans="194:201" ht="60" x14ac:dyDescent="0.25">
      <c r="GL152" s="24"/>
      <c r="GM152" s="24" t="s">
        <v>254</v>
      </c>
      <c r="GN152" s="24" t="s">
        <v>92</v>
      </c>
      <c r="GO152" s="24" t="s">
        <v>295</v>
      </c>
      <c r="GP152" s="24" t="s">
        <v>92</v>
      </c>
      <c r="GQ152" s="24" t="s">
        <v>5607</v>
      </c>
      <c r="GR152" s="24" t="str">
        <f t="shared" si="1"/>
        <v xml:space="preserve">2[5.2O1E2 </v>
      </c>
      <c r="GS152" s="24" t="s">
        <v>749</v>
      </c>
    </row>
    <row r="153" spans="194:201" ht="30" x14ac:dyDescent="0.25">
      <c r="GL153" s="24"/>
      <c r="GM153" s="24" t="s">
        <v>254</v>
      </c>
      <c r="GN153" s="24" t="s">
        <v>93</v>
      </c>
      <c r="GO153" s="24" t="s">
        <v>296</v>
      </c>
      <c r="GP153" s="24" t="s">
        <v>93</v>
      </c>
      <c r="GQ153" s="24" t="s">
        <v>5608</v>
      </c>
      <c r="GR153" s="24" t="str">
        <f t="shared" si="1"/>
        <v xml:space="preserve">3[5.2O1E3 </v>
      </c>
      <c r="GS153" s="24" t="s">
        <v>750</v>
      </c>
    </row>
    <row r="154" spans="194:201" ht="30" x14ac:dyDescent="0.25">
      <c r="GL154" s="24"/>
      <c r="GM154" s="24" t="s">
        <v>254</v>
      </c>
      <c r="GN154" s="24" t="s">
        <v>94</v>
      </c>
      <c r="GO154" s="24" t="s">
        <v>297</v>
      </c>
      <c r="GP154" s="24" t="s">
        <v>94</v>
      </c>
      <c r="GQ154" s="24" t="s">
        <v>5609</v>
      </c>
      <c r="GR154" s="24" t="str">
        <f t="shared" si="1"/>
        <v xml:space="preserve">4[5.2O1E4 </v>
      </c>
      <c r="GS154" s="24" t="s">
        <v>751</v>
      </c>
    </row>
    <row r="155" spans="194:201" ht="60" x14ac:dyDescent="0.25">
      <c r="GL155" s="24"/>
      <c r="GM155" s="24" t="s">
        <v>255</v>
      </c>
      <c r="GN155" s="24" t="s">
        <v>91</v>
      </c>
      <c r="GO155" s="24" t="s">
        <v>298</v>
      </c>
      <c r="GP155" s="24" t="s">
        <v>95</v>
      </c>
      <c r="GQ155" s="24" t="s">
        <v>5610</v>
      </c>
      <c r="GR155" s="24" t="str">
        <f t="shared" si="1"/>
        <v xml:space="preserve">1[5.3O1E1 </v>
      </c>
      <c r="GS155" s="24" t="s">
        <v>755</v>
      </c>
    </row>
    <row r="156" spans="194:201" ht="30" x14ac:dyDescent="0.25">
      <c r="GL156" s="24"/>
      <c r="GM156" s="24" t="s">
        <v>255</v>
      </c>
      <c r="GN156" s="24" t="s">
        <v>92</v>
      </c>
      <c r="GO156" s="24" t="s">
        <v>299</v>
      </c>
      <c r="GP156" s="24" t="s">
        <v>96</v>
      </c>
      <c r="GQ156" s="24" t="s">
        <v>5611</v>
      </c>
      <c r="GR156" s="24" t="str">
        <f t="shared" si="1"/>
        <v xml:space="preserve">2[5.3O1E2 </v>
      </c>
      <c r="GS156" s="24" t="s">
        <v>756</v>
      </c>
    </row>
    <row r="157" spans="194:201" ht="30" x14ac:dyDescent="0.25">
      <c r="GL157" s="24"/>
      <c r="GM157" s="24" t="s">
        <v>255</v>
      </c>
      <c r="GN157" s="24" t="s">
        <v>93</v>
      </c>
      <c r="GO157" s="24" t="s">
        <v>300</v>
      </c>
      <c r="GP157" s="24" t="s">
        <v>97</v>
      </c>
      <c r="GQ157" s="24" t="s">
        <v>5612</v>
      </c>
      <c r="GR157" s="24" t="str">
        <f t="shared" si="1"/>
        <v xml:space="preserve">3[5.3O1E3 </v>
      </c>
      <c r="GS157" s="24" t="s">
        <v>757</v>
      </c>
    </row>
    <row r="158" spans="194:201" ht="45" x14ac:dyDescent="0.25">
      <c r="GL158" s="24"/>
      <c r="GM158" s="24" t="s">
        <v>255</v>
      </c>
      <c r="GN158" s="24" t="s">
        <v>94</v>
      </c>
      <c r="GO158" s="24" t="s">
        <v>388</v>
      </c>
      <c r="GP158" s="24" t="s">
        <v>635</v>
      </c>
      <c r="GQ158" s="24" t="s">
        <v>5613</v>
      </c>
      <c r="GR158" s="24" t="str">
        <f t="shared" si="1"/>
        <v xml:space="preserve">4[5.3O1E4 </v>
      </c>
      <c r="GS158" s="24" t="s">
        <v>758</v>
      </c>
    </row>
    <row r="159" spans="194:201" ht="45" x14ac:dyDescent="0.25">
      <c r="GL159" s="24"/>
      <c r="GM159" s="24" t="s">
        <v>256</v>
      </c>
      <c r="GN159" s="24" t="s">
        <v>91</v>
      </c>
      <c r="GO159" s="24" t="s">
        <v>301</v>
      </c>
      <c r="GP159" s="24" t="s">
        <v>636</v>
      </c>
      <c r="GQ159" s="24" t="s">
        <v>5614</v>
      </c>
      <c r="GR159" s="24" t="str">
        <f t="shared" si="1"/>
        <v xml:space="preserve">1[5.4O1E1 </v>
      </c>
      <c r="GS159" s="24" t="s">
        <v>759</v>
      </c>
    </row>
    <row r="160" spans="194:201" ht="30" x14ac:dyDescent="0.25">
      <c r="GL160" s="24"/>
      <c r="GM160" s="24" t="s">
        <v>256</v>
      </c>
      <c r="GN160" s="24" t="s">
        <v>92</v>
      </c>
      <c r="GO160" s="24" t="s">
        <v>302</v>
      </c>
      <c r="GP160" s="24" t="s">
        <v>895</v>
      </c>
      <c r="GQ160" s="24" t="s">
        <v>5615</v>
      </c>
      <c r="GR160" s="24" t="str">
        <f t="shared" si="1"/>
        <v xml:space="preserve">2[5.4O1E2 </v>
      </c>
      <c r="GS160" s="24" t="s">
        <v>760</v>
      </c>
    </row>
    <row r="161" spans="194:201" ht="45" x14ac:dyDescent="0.25">
      <c r="GL161" s="24"/>
      <c r="GM161" s="24" t="s">
        <v>256</v>
      </c>
      <c r="GN161" s="24" t="s">
        <v>93</v>
      </c>
      <c r="GO161" s="24" t="s">
        <v>303</v>
      </c>
      <c r="GP161" s="24" t="s">
        <v>637</v>
      </c>
      <c r="GQ161" s="24" t="s">
        <v>5616</v>
      </c>
      <c r="GR161" s="24" t="str">
        <f t="shared" si="1"/>
        <v xml:space="preserve">3[5.4O1E3 </v>
      </c>
      <c r="GS161" s="24" t="s">
        <v>761</v>
      </c>
    </row>
    <row r="162" spans="194:201" ht="60" x14ac:dyDescent="0.25">
      <c r="GL162" s="24"/>
      <c r="GM162" s="24" t="s">
        <v>256</v>
      </c>
      <c r="GN162" s="24" t="s">
        <v>94</v>
      </c>
      <c r="GO162" s="24" t="s">
        <v>304</v>
      </c>
      <c r="GP162" s="24" t="s">
        <v>898</v>
      </c>
      <c r="GQ162" s="24" t="s">
        <v>5617</v>
      </c>
      <c r="GR162" s="24" t="str">
        <f t="shared" si="1"/>
        <v xml:space="preserve">4[5.4O1E4 </v>
      </c>
      <c r="GS162" s="24" t="s">
        <v>762</v>
      </c>
    </row>
    <row r="163" spans="194:201" ht="45" x14ac:dyDescent="0.25">
      <c r="GL163" s="24"/>
      <c r="GM163" s="24" t="s">
        <v>256</v>
      </c>
      <c r="GN163" s="24" t="s">
        <v>95</v>
      </c>
      <c r="GO163" s="24" t="s">
        <v>305</v>
      </c>
      <c r="GP163" s="24" t="s">
        <v>899</v>
      </c>
      <c r="GQ163" s="24" t="s">
        <v>5618</v>
      </c>
      <c r="GR163" s="24" t="str">
        <f t="shared" si="1"/>
        <v xml:space="preserve">5[5.4O1E5 </v>
      </c>
      <c r="GS163" s="24" t="s">
        <v>763</v>
      </c>
    </row>
    <row r="164" spans="194:201" ht="60" x14ac:dyDescent="0.25">
      <c r="GL164" s="24"/>
      <c r="GM164" s="24" t="s">
        <v>256</v>
      </c>
      <c r="GN164" s="24" t="s">
        <v>96</v>
      </c>
      <c r="GO164" s="24" t="s">
        <v>389</v>
      </c>
      <c r="GP164" s="24" t="s">
        <v>901</v>
      </c>
      <c r="GQ164" s="24" t="s">
        <v>5619</v>
      </c>
      <c r="GR164" s="24" t="str">
        <f t="shared" si="1"/>
        <v xml:space="preserve">6[5.4O1E6 </v>
      </c>
      <c r="GS164" s="24" t="s">
        <v>764</v>
      </c>
    </row>
    <row r="165" spans="194:201" ht="60" x14ac:dyDescent="0.25">
      <c r="GL165" s="24"/>
      <c r="GM165" s="24" t="s">
        <v>257</v>
      </c>
      <c r="GN165" s="24" t="s">
        <v>91</v>
      </c>
      <c r="GO165" s="24" t="s">
        <v>306</v>
      </c>
      <c r="GP165" s="24" t="s">
        <v>903</v>
      </c>
      <c r="GQ165" s="24" t="s">
        <v>5620</v>
      </c>
      <c r="GR165" s="24" t="str">
        <f t="shared" si="1"/>
        <v xml:space="preserve">1[5.501E1 </v>
      </c>
      <c r="GS165" s="24" t="s">
        <v>765</v>
      </c>
    </row>
    <row r="166" spans="194:201" ht="60" x14ac:dyDescent="0.25">
      <c r="GL166" s="24"/>
      <c r="GM166" s="24" t="s">
        <v>340</v>
      </c>
      <c r="GN166" s="24" t="s">
        <v>91</v>
      </c>
      <c r="GO166" s="24" t="s">
        <v>390</v>
      </c>
      <c r="GP166" s="24" t="s">
        <v>905</v>
      </c>
      <c r="GQ166" s="24" t="s">
        <v>5621</v>
      </c>
      <c r="GR166" s="24" t="str">
        <f t="shared" si="1"/>
        <v xml:space="preserve">1[5.502E1 </v>
      </c>
      <c r="GS166" s="24" t="s">
        <v>766</v>
      </c>
    </row>
    <row r="167" spans="194:201" ht="60" x14ac:dyDescent="0.25">
      <c r="GL167" s="24"/>
      <c r="GM167" s="24" t="s">
        <v>341</v>
      </c>
      <c r="GN167" s="24" t="s">
        <v>91</v>
      </c>
      <c r="GO167" s="24" t="s">
        <v>391</v>
      </c>
      <c r="GP167" s="24" t="s">
        <v>906</v>
      </c>
      <c r="GQ167" s="24" t="s">
        <v>5622</v>
      </c>
      <c r="GR167" s="24" t="str">
        <f t="shared" si="1"/>
        <v xml:space="preserve">1[5.5O3E1 </v>
      </c>
      <c r="GS167" s="24" t="s">
        <v>767</v>
      </c>
    </row>
    <row r="168" spans="194:201" ht="60" x14ac:dyDescent="0.25">
      <c r="GL168" s="24"/>
      <c r="GM168" s="24" t="s">
        <v>342</v>
      </c>
      <c r="GN168" s="24" t="s">
        <v>91</v>
      </c>
      <c r="GO168" s="24" t="s">
        <v>392</v>
      </c>
      <c r="GP168" s="24" t="s">
        <v>908</v>
      </c>
      <c r="GQ168" s="24" t="s">
        <v>5623</v>
      </c>
      <c r="GR168" s="24" t="str">
        <f t="shared" si="1"/>
        <v xml:space="preserve">1[5.5O4E1 </v>
      </c>
      <c r="GS168" s="24" t="s">
        <v>768</v>
      </c>
    </row>
    <row r="169" spans="194:201" ht="45" x14ac:dyDescent="0.25">
      <c r="GL169" s="24"/>
      <c r="GM169" s="24" t="s">
        <v>343</v>
      </c>
      <c r="GN169" s="24" t="s">
        <v>91</v>
      </c>
      <c r="GO169" s="24" t="s">
        <v>393</v>
      </c>
      <c r="GP169" s="24" t="s">
        <v>910</v>
      </c>
      <c r="GQ169" s="24" t="s">
        <v>5624</v>
      </c>
      <c r="GR169" s="24" t="str">
        <f t="shared" si="1"/>
        <v xml:space="preserve">1[5.5O5E1 </v>
      </c>
      <c r="GS169" s="24" t="s">
        <v>769</v>
      </c>
    </row>
    <row r="170" spans="194:201" ht="60" x14ac:dyDescent="0.25">
      <c r="GL170" s="24"/>
      <c r="GM170" s="24" t="s">
        <v>258</v>
      </c>
      <c r="GN170" s="24" t="s">
        <v>91</v>
      </c>
      <c r="GO170" s="24" t="s">
        <v>307</v>
      </c>
      <c r="GP170" s="24" t="s">
        <v>912</v>
      </c>
      <c r="GQ170" s="24" t="s">
        <v>5625</v>
      </c>
      <c r="GR170" s="24" t="str">
        <f t="shared" si="1"/>
        <v xml:space="preserve">1[5.6O1E1 </v>
      </c>
      <c r="GS170" s="24" t="s">
        <v>770</v>
      </c>
    </row>
    <row r="171" spans="194:201" ht="60" x14ac:dyDescent="0.25">
      <c r="GL171" s="24"/>
      <c r="GM171" s="24" t="s">
        <v>258</v>
      </c>
      <c r="GN171" s="24" t="s">
        <v>92</v>
      </c>
      <c r="GO171" s="24" t="s">
        <v>308</v>
      </c>
      <c r="GP171" s="24" t="s">
        <v>914</v>
      </c>
      <c r="GQ171" s="24" t="s">
        <v>5626</v>
      </c>
      <c r="GR171" s="24" t="str">
        <f t="shared" si="1"/>
        <v xml:space="preserve">2[5.6O1E2 </v>
      </c>
      <c r="GS171" s="24" t="s">
        <v>771</v>
      </c>
    </row>
    <row r="172" spans="194:201" ht="60" x14ac:dyDescent="0.25">
      <c r="GL172" s="24"/>
      <c r="GM172" s="24" t="s">
        <v>258</v>
      </c>
      <c r="GN172" s="24" t="s">
        <v>93</v>
      </c>
      <c r="GO172" s="24" t="s">
        <v>309</v>
      </c>
      <c r="GP172" s="24" t="s">
        <v>916</v>
      </c>
      <c r="GQ172" s="24" t="s">
        <v>5627</v>
      </c>
      <c r="GR172" s="24" t="str">
        <f t="shared" si="1"/>
        <v xml:space="preserve">3[5.6O1E3 </v>
      </c>
      <c r="GS172" s="24" t="s">
        <v>772</v>
      </c>
    </row>
    <row r="173" spans="194:201" ht="60" x14ac:dyDescent="0.25">
      <c r="GL173" s="24"/>
      <c r="GM173" s="24" t="s">
        <v>258</v>
      </c>
      <c r="GN173" s="24" t="s">
        <v>94</v>
      </c>
      <c r="GO173" s="24" t="s">
        <v>310</v>
      </c>
      <c r="GP173" s="24" t="s">
        <v>917</v>
      </c>
      <c r="GQ173" s="24" t="s">
        <v>5628</v>
      </c>
      <c r="GR173" s="24" t="str">
        <f t="shared" si="1"/>
        <v xml:space="preserve">4[5.6O1E4 </v>
      </c>
      <c r="GS173" s="24" t="s">
        <v>773</v>
      </c>
    </row>
    <row r="174" spans="194:201" ht="30" x14ac:dyDescent="0.25">
      <c r="GL174" s="24"/>
      <c r="GM174" s="24" t="s">
        <v>259</v>
      </c>
      <c r="GN174" s="24" t="s">
        <v>91</v>
      </c>
      <c r="GO174" s="24" t="s">
        <v>311</v>
      </c>
      <c r="GP174" s="24" t="s">
        <v>918</v>
      </c>
      <c r="GQ174" s="24" t="s">
        <v>5629</v>
      </c>
      <c r="GR174" s="24" t="str">
        <f t="shared" ref="GR174:GR237" si="2">MID(GQ174,1,FIND(" ",GQ174,1))</f>
        <v xml:space="preserve">1[5.7O1E1 </v>
      </c>
      <c r="GS174" s="24" t="s">
        <v>774</v>
      </c>
    </row>
    <row r="175" spans="194:201" ht="30" x14ac:dyDescent="0.25">
      <c r="GL175" s="24"/>
      <c r="GM175" s="24" t="s">
        <v>259</v>
      </c>
      <c r="GN175" s="24" t="s">
        <v>92</v>
      </c>
      <c r="GO175" s="24" t="s">
        <v>312</v>
      </c>
      <c r="GP175" s="24" t="s">
        <v>919</v>
      </c>
      <c r="GQ175" s="24" t="s">
        <v>5630</v>
      </c>
      <c r="GR175" s="24" t="str">
        <f t="shared" si="2"/>
        <v xml:space="preserve">2[5.7O1E2 </v>
      </c>
      <c r="GS175" s="24" t="s">
        <v>775</v>
      </c>
    </row>
    <row r="176" spans="194:201" ht="30" x14ac:dyDescent="0.25">
      <c r="GL176" s="24"/>
      <c r="GM176" s="24" t="s">
        <v>259</v>
      </c>
      <c r="GN176" s="24" t="s">
        <v>93</v>
      </c>
      <c r="GO176" s="24" t="s">
        <v>313</v>
      </c>
      <c r="GP176" s="24" t="s">
        <v>920</v>
      </c>
      <c r="GQ176" s="24" t="s">
        <v>5631</v>
      </c>
      <c r="GR176" s="24" t="str">
        <f t="shared" si="2"/>
        <v xml:space="preserve">3[5.7O1E3 </v>
      </c>
      <c r="GS176" s="24" t="s">
        <v>776</v>
      </c>
    </row>
    <row r="177" spans="194:201" ht="30" x14ac:dyDescent="0.25">
      <c r="GL177" s="24"/>
      <c r="GM177" s="24" t="s">
        <v>259</v>
      </c>
      <c r="GN177" s="24" t="s">
        <v>94</v>
      </c>
      <c r="GO177" s="24" t="s">
        <v>314</v>
      </c>
      <c r="GP177" s="24" t="s">
        <v>922</v>
      </c>
      <c r="GQ177" s="24" t="s">
        <v>5632</v>
      </c>
      <c r="GR177" s="24" t="str">
        <f t="shared" si="2"/>
        <v xml:space="preserve">4[5.7O1E4 </v>
      </c>
      <c r="GS177" s="24" t="s">
        <v>777</v>
      </c>
    </row>
    <row r="178" spans="194:201" ht="45" x14ac:dyDescent="0.25">
      <c r="GL178" s="24"/>
      <c r="GM178" s="24" t="s">
        <v>259</v>
      </c>
      <c r="GN178" s="24" t="s">
        <v>95</v>
      </c>
      <c r="GO178" s="24" t="s">
        <v>394</v>
      </c>
      <c r="GP178" s="24" t="s">
        <v>924</v>
      </c>
      <c r="GQ178" s="24" t="s">
        <v>5633</v>
      </c>
      <c r="GR178" s="24" t="str">
        <f t="shared" si="2"/>
        <v xml:space="preserve">5[5.7O1E5 </v>
      </c>
      <c r="GS178" s="24" t="s">
        <v>778</v>
      </c>
    </row>
    <row r="179" spans="194:201" ht="30" x14ac:dyDescent="0.25">
      <c r="GL179" s="24"/>
      <c r="GM179" s="24" t="s">
        <v>259</v>
      </c>
      <c r="GN179" s="24" t="s">
        <v>96</v>
      </c>
      <c r="GO179" s="24" t="s">
        <v>395</v>
      </c>
      <c r="GP179" s="24" t="s">
        <v>926</v>
      </c>
      <c r="GQ179" s="24" t="s">
        <v>5634</v>
      </c>
      <c r="GR179" s="24" t="str">
        <f t="shared" si="2"/>
        <v xml:space="preserve">6[5.7O1E6 </v>
      </c>
      <c r="GS179" s="24" t="s">
        <v>779</v>
      </c>
    </row>
    <row r="180" spans="194:201" ht="30" x14ac:dyDescent="0.25">
      <c r="GL180" s="24"/>
      <c r="GM180" s="24" t="s">
        <v>260</v>
      </c>
      <c r="GN180" s="24" t="s">
        <v>91</v>
      </c>
      <c r="GO180" s="24" t="s">
        <v>315</v>
      </c>
      <c r="GP180" s="24" t="s">
        <v>928</v>
      </c>
      <c r="GQ180" s="24" t="s">
        <v>5635</v>
      </c>
      <c r="GR180" s="24" t="str">
        <f t="shared" si="2"/>
        <v xml:space="preserve">1[5.8O1E1 </v>
      </c>
      <c r="GS180" s="24" t="s">
        <v>780</v>
      </c>
    </row>
    <row r="181" spans="194:201" ht="30" x14ac:dyDescent="0.25">
      <c r="GL181" s="24"/>
      <c r="GM181" s="24" t="s">
        <v>260</v>
      </c>
      <c r="GN181" s="24" t="s">
        <v>92</v>
      </c>
      <c r="GO181" s="24" t="s">
        <v>316</v>
      </c>
      <c r="GP181" s="24" t="s">
        <v>930</v>
      </c>
      <c r="GQ181" s="24" t="s">
        <v>5636</v>
      </c>
      <c r="GR181" s="24" t="str">
        <f t="shared" si="2"/>
        <v xml:space="preserve">2[5.8O1E2 </v>
      </c>
      <c r="GS181" s="24" t="s">
        <v>781</v>
      </c>
    </row>
    <row r="182" spans="194:201" ht="30" x14ac:dyDescent="0.25">
      <c r="GL182" s="24"/>
      <c r="GM182" s="24" t="s">
        <v>260</v>
      </c>
      <c r="GN182" s="24" t="s">
        <v>93</v>
      </c>
      <c r="GO182" s="24" t="s">
        <v>317</v>
      </c>
      <c r="GP182" s="24" t="s">
        <v>932</v>
      </c>
      <c r="GQ182" s="24" t="s">
        <v>5637</v>
      </c>
      <c r="GR182" s="24" t="str">
        <f t="shared" si="2"/>
        <v xml:space="preserve">3[5.8O1E3 </v>
      </c>
      <c r="GS182" s="24" t="s">
        <v>782</v>
      </c>
    </row>
    <row r="183" spans="194:201" ht="45" x14ac:dyDescent="0.25">
      <c r="GL183" s="24"/>
      <c r="GM183" s="24" t="s">
        <v>260</v>
      </c>
      <c r="GN183" s="24" t="s">
        <v>94</v>
      </c>
      <c r="GO183" s="24" t="s">
        <v>318</v>
      </c>
      <c r="GP183" s="24" t="s">
        <v>942</v>
      </c>
      <c r="GQ183" s="24" t="s">
        <v>5638</v>
      </c>
      <c r="GR183" s="24" t="str">
        <f t="shared" si="2"/>
        <v xml:space="preserve">4[5.8O1E4 </v>
      </c>
      <c r="GS183" s="24" t="s">
        <v>783</v>
      </c>
    </row>
    <row r="184" spans="194:201" x14ac:dyDescent="0.25">
      <c r="GL184" s="24"/>
      <c r="GM184" s="24" t="s">
        <v>260</v>
      </c>
      <c r="GN184" s="24" t="s">
        <v>95</v>
      </c>
      <c r="GO184" s="24" t="s">
        <v>319</v>
      </c>
      <c r="GP184" s="24" t="s">
        <v>944</v>
      </c>
      <c r="GQ184" s="24" t="s">
        <v>5639</v>
      </c>
      <c r="GR184" s="24" t="str">
        <f t="shared" si="2"/>
        <v xml:space="preserve">5[5.8O1E5 </v>
      </c>
      <c r="GS184" s="24" t="s">
        <v>784</v>
      </c>
    </row>
    <row r="185" spans="194:201" ht="30" x14ac:dyDescent="0.25">
      <c r="GL185" s="24"/>
      <c r="GM185" s="24" t="s">
        <v>261</v>
      </c>
      <c r="GN185" s="24" t="s">
        <v>91</v>
      </c>
      <c r="GO185" s="24" t="s">
        <v>320</v>
      </c>
      <c r="GP185" s="24" t="s">
        <v>946</v>
      </c>
      <c r="GQ185" s="24" t="s">
        <v>5640</v>
      </c>
      <c r="GR185" s="24" t="str">
        <f t="shared" si="2"/>
        <v xml:space="preserve">1[5.9O1E1 </v>
      </c>
      <c r="GS185" s="24" t="s">
        <v>785</v>
      </c>
    </row>
    <row r="186" spans="194:201" ht="30" x14ac:dyDescent="0.25">
      <c r="GL186" s="24"/>
      <c r="GM186" s="24" t="s">
        <v>261</v>
      </c>
      <c r="GN186" s="24" t="s">
        <v>92</v>
      </c>
      <c r="GO186" s="24" t="s">
        <v>321</v>
      </c>
      <c r="GP186" s="24" t="s">
        <v>948</v>
      </c>
      <c r="GQ186" s="24" t="s">
        <v>5641</v>
      </c>
      <c r="GR186" s="24" t="str">
        <f t="shared" si="2"/>
        <v xml:space="preserve">2[5.9O1E2 </v>
      </c>
      <c r="GS186" s="24" t="s">
        <v>786</v>
      </c>
    </row>
    <row r="187" spans="194:201" ht="30" x14ac:dyDescent="0.25">
      <c r="GL187" s="24"/>
      <c r="GM187" s="24" t="s">
        <v>261</v>
      </c>
      <c r="GN187" s="24" t="s">
        <v>93</v>
      </c>
      <c r="GO187" s="24" t="s">
        <v>322</v>
      </c>
      <c r="GP187" s="24" t="s">
        <v>950</v>
      </c>
      <c r="GQ187" s="24" t="s">
        <v>5642</v>
      </c>
      <c r="GR187" s="24" t="str">
        <f t="shared" si="2"/>
        <v xml:space="preserve">3[5.9O1E3 </v>
      </c>
      <c r="GS187" s="24" t="s">
        <v>787</v>
      </c>
    </row>
    <row r="188" spans="194:201" ht="30" x14ac:dyDescent="0.25">
      <c r="GL188" s="24"/>
      <c r="GM188" s="24" t="s">
        <v>261</v>
      </c>
      <c r="GN188" s="24" t="s">
        <v>94</v>
      </c>
      <c r="GO188" s="24" t="s">
        <v>323</v>
      </c>
      <c r="GP188" s="24" t="s">
        <v>951</v>
      </c>
      <c r="GQ188" s="24" t="s">
        <v>5643</v>
      </c>
      <c r="GR188" s="24" t="str">
        <f t="shared" si="2"/>
        <v xml:space="preserve">4[5.9O1E4 </v>
      </c>
      <c r="GS188" s="24" t="s">
        <v>788</v>
      </c>
    </row>
    <row r="189" spans="194:201" ht="45" x14ac:dyDescent="0.25">
      <c r="GL189" s="24"/>
      <c r="GM189" s="24" t="s">
        <v>261</v>
      </c>
      <c r="GN189" s="24" t="s">
        <v>95</v>
      </c>
      <c r="GO189" s="24" t="s">
        <v>396</v>
      </c>
      <c r="GP189" s="24" t="s">
        <v>952</v>
      </c>
      <c r="GQ189" s="24" t="s">
        <v>5644</v>
      </c>
      <c r="GR189" s="24" t="str">
        <f t="shared" si="2"/>
        <v xml:space="preserve">5[5.9O1E5 </v>
      </c>
      <c r="GS189" s="24" t="s">
        <v>789</v>
      </c>
    </row>
    <row r="190" spans="194:201" x14ac:dyDescent="0.25">
      <c r="GL190" s="24"/>
      <c r="GM190" s="24" t="s">
        <v>261</v>
      </c>
      <c r="GN190" s="24" t="s">
        <v>96</v>
      </c>
      <c r="GO190" s="24" t="s">
        <v>397</v>
      </c>
      <c r="GP190" s="24" t="s">
        <v>953</v>
      </c>
      <c r="GQ190" s="24" t="s">
        <v>5645</v>
      </c>
      <c r="GR190" s="24" t="str">
        <f t="shared" si="2"/>
        <v xml:space="preserve">6[5.9O1E6 </v>
      </c>
      <c r="GS190" s="24" t="s">
        <v>790</v>
      </c>
    </row>
    <row r="191" spans="194:201" ht="45" x14ac:dyDescent="0.25">
      <c r="GL191" s="24"/>
      <c r="GM191" s="24" t="s">
        <v>344</v>
      </c>
      <c r="GN191" s="24" t="s">
        <v>91</v>
      </c>
      <c r="GO191" s="24" t="s">
        <v>398</v>
      </c>
      <c r="GP191" s="24" t="s">
        <v>954</v>
      </c>
      <c r="GQ191" s="24" t="s">
        <v>5646</v>
      </c>
      <c r="GR191" s="24" t="str">
        <f t="shared" si="2"/>
        <v xml:space="preserve">1[5.10O1E1 </v>
      </c>
      <c r="GS191" s="24" t="s">
        <v>735</v>
      </c>
    </row>
    <row r="192" spans="194:201" ht="30" x14ac:dyDescent="0.25">
      <c r="GL192" s="24"/>
      <c r="GM192" s="24" t="s">
        <v>344</v>
      </c>
      <c r="GN192" s="24" t="s">
        <v>92</v>
      </c>
      <c r="GO192" s="24" t="s">
        <v>399</v>
      </c>
      <c r="GP192" s="24" t="s">
        <v>955</v>
      </c>
      <c r="GQ192" s="24" t="s">
        <v>5647</v>
      </c>
      <c r="GR192" s="24" t="str">
        <f t="shared" si="2"/>
        <v xml:space="preserve">2[5.10O1E2 </v>
      </c>
      <c r="GS192" s="24" t="s">
        <v>736</v>
      </c>
    </row>
    <row r="193" spans="194:201" ht="30" x14ac:dyDescent="0.25">
      <c r="GL193" s="24"/>
      <c r="GM193" s="24" t="s">
        <v>344</v>
      </c>
      <c r="GN193" s="24" t="s">
        <v>93</v>
      </c>
      <c r="GO193" s="24" t="s">
        <v>400</v>
      </c>
      <c r="GP193" s="24" t="s">
        <v>956</v>
      </c>
      <c r="GQ193" s="24" t="s">
        <v>5648</v>
      </c>
      <c r="GR193" s="24" t="str">
        <f t="shared" si="2"/>
        <v xml:space="preserve">3[5.10O1E3 </v>
      </c>
      <c r="GS193" s="24" t="s">
        <v>737</v>
      </c>
    </row>
    <row r="194" spans="194:201" ht="30" x14ac:dyDescent="0.25">
      <c r="GL194" s="24"/>
      <c r="GM194" s="24" t="s">
        <v>344</v>
      </c>
      <c r="GN194" s="24" t="s">
        <v>94</v>
      </c>
      <c r="GO194" s="24" t="s">
        <v>401</v>
      </c>
      <c r="GP194" s="24" t="s">
        <v>1001</v>
      </c>
      <c r="GQ194" s="24" t="s">
        <v>5649</v>
      </c>
      <c r="GR194" s="24" t="str">
        <f t="shared" si="2"/>
        <v xml:space="preserve">4[5.10O1E4 </v>
      </c>
      <c r="GS194" s="24" t="s">
        <v>738</v>
      </c>
    </row>
    <row r="195" spans="194:201" ht="30" x14ac:dyDescent="0.25">
      <c r="GL195" s="24"/>
      <c r="GM195" s="24" t="s">
        <v>344</v>
      </c>
      <c r="GN195" s="24" t="s">
        <v>95</v>
      </c>
      <c r="GO195" s="24" t="s">
        <v>402</v>
      </c>
      <c r="GP195" s="24" t="s">
        <v>1002</v>
      </c>
      <c r="GQ195" s="24" t="s">
        <v>5650</v>
      </c>
      <c r="GR195" s="24" t="str">
        <f t="shared" si="2"/>
        <v xml:space="preserve">5[5.10O1E5 </v>
      </c>
      <c r="GS195" s="24" t="s">
        <v>739</v>
      </c>
    </row>
    <row r="196" spans="194:201" ht="45" x14ac:dyDescent="0.25">
      <c r="GL196" s="24"/>
      <c r="GM196" s="24" t="s">
        <v>344</v>
      </c>
      <c r="GN196" s="24" t="s">
        <v>96</v>
      </c>
      <c r="GO196" s="24" t="s">
        <v>403</v>
      </c>
      <c r="GP196" s="24" t="s">
        <v>1003</v>
      </c>
      <c r="GQ196" s="24" t="s">
        <v>5651</v>
      </c>
      <c r="GR196" s="24" t="str">
        <f t="shared" si="2"/>
        <v xml:space="preserve">6[5.10O1E6 </v>
      </c>
      <c r="GS196" s="24" t="s">
        <v>740</v>
      </c>
    </row>
    <row r="197" spans="194:201" x14ac:dyDescent="0.25">
      <c r="GL197" s="24"/>
      <c r="GM197" s="24" t="s">
        <v>344</v>
      </c>
      <c r="GN197" s="24" t="s">
        <v>97</v>
      </c>
      <c r="GO197" s="24" t="s">
        <v>404</v>
      </c>
      <c r="GP197" s="24" t="s">
        <v>1004</v>
      </c>
      <c r="GQ197" s="24" t="s">
        <v>5652</v>
      </c>
      <c r="GR197" s="24" t="str">
        <f t="shared" si="2"/>
        <v xml:space="preserve">7[5.10O1E7 </v>
      </c>
      <c r="GS197" s="24" t="s">
        <v>741</v>
      </c>
    </row>
    <row r="198" spans="194:201" ht="45" x14ac:dyDescent="0.25">
      <c r="GL198" s="24"/>
      <c r="GM198" s="24" t="s">
        <v>344</v>
      </c>
      <c r="GN198" s="24" t="s">
        <v>635</v>
      </c>
      <c r="GO198" s="24" t="s">
        <v>405</v>
      </c>
      <c r="GP198" s="24" t="s">
        <v>1005</v>
      </c>
      <c r="GQ198" s="24" t="s">
        <v>5653</v>
      </c>
      <c r="GR198" s="24" t="str">
        <f t="shared" si="2"/>
        <v xml:space="preserve">8[5.10O1E8 </v>
      </c>
      <c r="GS198" s="24" t="s">
        <v>742</v>
      </c>
    </row>
    <row r="199" spans="194:201" ht="45" x14ac:dyDescent="0.25">
      <c r="GL199" s="24"/>
      <c r="GM199" s="24" t="s">
        <v>345</v>
      </c>
      <c r="GN199" s="24" t="s">
        <v>91</v>
      </c>
      <c r="GO199" s="24" t="s">
        <v>406</v>
      </c>
      <c r="GP199" s="24" t="s">
        <v>1006</v>
      </c>
      <c r="GQ199" s="24" t="s">
        <v>5654</v>
      </c>
      <c r="GR199" s="24" t="str">
        <f t="shared" si="2"/>
        <v xml:space="preserve">1[5.11O1E1 </v>
      </c>
      <c r="GS199" s="24" t="s">
        <v>743</v>
      </c>
    </row>
    <row r="200" spans="194:201" ht="45" x14ac:dyDescent="0.25">
      <c r="GL200" s="24"/>
      <c r="GM200" s="24" t="s">
        <v>345</v>
      </c>
      <c r="GN200" s="24" t="s">
        <v>92</v>
      </c>
      <c r="GO200" s="24" t="s">
        <v>407</v>
      </c>
      <c r="GP200" s="24" t="s">
        <v>1007</v>
      </c>
      <c r="GQ200" s="24" t="s">
        <v>5655</v>
      </c>
      <c r="GR200" s="24" t="str">
        <f t="shared" si="2"/>
        <v xml:space="preserve">2[5.11O1E2 </v>
      </c>
      <c r="GS200" s="24" t="s">
        <v>744</v>
      </c>
    </row>
    <row r="201" spans="194:201" ht="60" x14ac:dyDescent="0.25">
      <c r="GL201" s="24"/>
      <c r="GM201" s="24" t="s">
        <v>345</v>
      </c>
      <c r="GN201" s="24" t="s">
        <v>93</v>
      </c>
      <c r="GO201" s="24" t="s">
        <v>408</v>
      </c>
      <c r="GP201" s="24" t="s">
        <v>1008</v>
      </c>
      <c r="GQ201" s="24" t="s">
        <v>5656</v>
      </c>
      <c r="GR201" s="24" t="str">
        <f t="shared" si="2"/>
        <v xml:space="preserve">3[5.11O1E3 </v>
      </c>
      <c r="GS201" s="24" t="s">
        <v>745</v>
      </c>
    </row>
    <row r="202" spans="194:201" ht="60" x14ac:dyDescent="0.25">
      <c r="GL202" s="24"/>
      <c r="GM202" s="24" t="s">
        <v>346</v>
      </c>
      <c r="GN202" s="24" t="s">
        <v>91</v>
      </c>
      <c r="GO202" s="24" t="s">
        <v>409</v>
      </c>
      <c r="GP202" s="24" t="s">
        <v>1009</v>
      </c>
      <c r="GQ202" s="24" t="s">
        <v>5657</v>
      </c>
      <c r="GR202" s="24" t="str">
        <f t="shared" si="2"/>
        <v xml:space="preserve">1[5.11O2E1 </v>
      </c>
      <c r="GS202" s="24" t="s">
        <v>746</v>
      </c>
    </row>
    <row r="203" spans="194:201" ht="60" x14ac:dyDescent="0.25">
      <c r="GL203" s="24"/>
      <c r="GM203" s="24" t="s">
        <v>346</v>
      </c>
      <c r="GN203" s="24" t="s">
        <v>92</v>
      </c>
      <c r="GO203" s="24" t="s">
        <v>410</v>
      </c>
      <c r="GP203" s="24" t="s">
        <v>1010</v>
      </c>
      <c r="GQ203" s="24" t="s">
        <v>5658</v>
      </c>
      <c r="GR203" s="24" t="str">
        <f t="shared" si="2"/>
        <v xml:space="preserve">2[5.11O2E2 </v>
      </c>
      <c r="GS203" s="24" t="s">
        <v>747</v>
      </c>
    </row>
    <row r="204" spans="194:201" ht="30" x14ac:dyDescent="0.25">
      <c r="GL204" s="24"/>
      <c r="GM204" s="24" t="s">
        <v>347</v>
      </c>
      <c r="GN204" s="24" t="s">
        <v>91</v>
      </c>
      <c r="GO204" s="24" t="s">
        <v>411</v>
      </c>
      <c r="GP204" s="24" t="s">
        <v>1011</v>
      </c>
      <c r="GQ204" s="24" t="s">
        <v>5659</v>
      </c>
      <c r="GR204" s="24" t="str">
        <f t="shared" si="2"/>
        <v xml:space="preserve">1[6.1O1E1 </v>
      </c>
      <c r="GS204" s="24" t="s">
        <v>791</v>
      </c>
    </row>
    <row r="205" spans="194:201" ht="30" x14ac:dyDescent="0.25">
      <c r="GL205" s="24"/>
      <c r="GM205" s="24" t="s">
        <v>347</v>
      </c>
      <c r="GN205" s="24" t="s">
        <v>92</v>
      </c>
      <c r="GO205" s="24" t="s">
        <v>412</v>
      </c>
      <c r="GP205" s="24" t="s">
        <v>1012</v>
      </c>
      <c r="GQ205" s="24" t="s">
        <v>5660</v>
      </c>
      <c r="GR205" s="24" t="str">
        <f t="shared" si="2"/>
        <v xml:space="preserve">2[6.1O1E2 </v>
      </c>
      <c r="GS205" s="24" t="s">
        <v>792</v>
      </c>
    </row>
    <row r="206" spans="194:201" ht="30" x14ac:dyDescent="0.25">
      <c r="GL206" s="24"/>
      <c r="GM206" s="24" t="s">
        <v>347</v>
      </c>
      <c r="GN206" s="24" t="s">
        <v>93</v>
      </c>
      <c r="GO206" s="24" t="s">
        <v>413</v>
      </c>
      <c r="GP206" s="24" t="s">
        <v>1013</v>
      </c>
      <c r="GQ206" s="24" t="s">
        <v>5661</v>
      </c>
      <c r="GR206" s="24" t="str">
        <f t="shared" si="2"/>
        <v xml:space="preserve">3[6.1O1E3 </v>
      </c>
      <c r="GS206" s="24" t="s">
        <v>793</v>
      </c>
    </row>
    <row r="207" spans="194:201" ht="45" x14ac:dyDescent="0.25">
      <c r="GL207" s="24"/>
      <c r="GM207" s="24" t="s">
        <v>347</v>
      </c>
      <c r="GN207" s="24" t="s">
        <v>94</v>
      </c>
      <c r="GO207" s="24" t="s">
        <v>414</v>
      </c>
      <c r="GP207" s="24" t="s">
        <v>1014</v>
      </c>
      <c r="GQ207" s="24" t="s">
        <v>5662</v>
      </c>
      <c r="GR207" s="24" t="str">
        <f t="shared" si="2"/>
        <v xml:space="preserve">4[6.1O1E4 </v>
      </c>
      <c r="GS207" s="24" t="s">
        <v>794</v>
      </c>
    </row>
    <row r="208" spans="194:201" ht="30" x14ac:dyDescent="0.25">
      <c r="GL208" s="24"/>
      <c r="GM208" s="24" t="s">
        <v>348</v>
      </c>
      <c r="GN208" s="24" t="s">
        <v>91</v>
      </c>
      <c r="GO208" s="24" t="s">
        <v>415</v>
      </c>
      <c r="GP208" s="24" t="s">
        <v>1015</v>
      </c>
      <c r="GQ208" s="24" t="s">
        <v>5663</v>
      </c>
      <c r="GR208" s="24" t="str">
        <f t="shared" si="2"/>
        <v xml:space="preserve">1[6.1O2E1 </v>
      </c>
      <c r="GS208" s="24" t="s">
        <v>795</v>
      </c>
    </row>
    <row r="209" spans="194:201" ht="30" x14ac:dyDescent="0.25">
      <c r="GL209" s="24"/>
      <c r="GM209" s="24" t="s">
        <v>348</v>
      </c>
      <c r="GN209" s="24" t="s">
        <v>92</v>
      </c>
      <c r="GO209" s="24" t="s">
        <v>416</v>
      </c>
      <c r="GP209" s="24" t="s">
        <v>1016</v>
      </c>
      <c r="GQ209" s="24" t="s">
        <v>5664</v>
      </c>
      <c r="GR209" s="24" t="str">
        <f t="shared" si="2"/>
        <v xml:space="preserve">2[6.1O2E2 </v>
      </c>
      <c r="GS209" s="24" t="s">
        <v>796</v>
      </c>
    </row>
    <row r="210" spans="194:201" ht="30" x14ac:dyDescent="0.25">
      <c r="GL210" s="24"/>
      <c r="GM210" s="24" t="s">
        <v>348</v>
      </c>
      <c r="GN210" s="24" t="s">
        <v>93</v>
      </c>
      <c r="GO210" s="24" t="s">
        <v>417</v>
      </c>
      <c r="GP210" s="24" t="s">
        <v>1017</v>
      </c>
      <c r="GQ210" s="24" t="s">
        <v>5665</v>
      </c>
      <c r="GR210" s="24" t="str">
        <f t="shared" si="2"/>
        <v xml:space="preserve">3[6.1O2E3 </v>
      </c>
      <c r="GS210" s="24" t="s">
        <v>797</v>
      </c>
    </row>
    <row r="211" spans="194:201" ht="60" x14ac:dyDescent="0.25">
      <c r="GL211" s="24"/>
      <c r="GM211" s="24" t="s">
        <v>348</v>
      </c>
      <c r="GN211" s="24" t="s">
        <v>94</v>
      </c>
      <c r="GO211" s="24" t="s">
        <v>418</v>
      </c>
      <c r="GP211" s="24" t="s">
        <v>1018</v>
      </c>
      <c r="GQ211" s="24" t="s">
        <v>5666</v>
      </c>
      <c r="GR211" s="24" t="str">
        <f t="shared" si="2"/>
        <v xml:space="preserve">4[6.1O2E4 </v>
      </c>
      <c r="GS211" s="24" t="s">
        <v>798</v>
      </c>
    </row>
    <row r="212" spans="194:201" ht="45" x14ac:dyDescent="0.25">
      <c r="GL212" s="24"/>
      <c r="GM212" s="24" t="s">
        <v>935</v>
      </c>
      <c r="GN212" s="24" t="s">
        <v>91</v>
      </c>
      <c r="GO212" s="24" t="s">
        <v>1019</v>
      </c>
      <c r="GP212" s="24" t="s">
        <v>1020</v>
      </c>
      <c r="GQ212" s="24" t="s">
        <v>5667</v>
      </c>
      <c r="GR212" s="24" t="str">
        <f t="shared" si="2"/>
        <v xml:space="preserve">1[6.2AO1E1 </v>
      </c>
      <c r="GS212" s="24" t="s">
        <v>799</v>
      </c>
    </row>
    <row r="213" spans="194:201" ht="60" x14ac:dyDescent="0.25">
      <c r="GL213" s="24"/>
      <c r="GM213" s="24" t="s">
        <v>935</v>
      </c>
      <c r="GN213" s="24" t="s">
        <v>92</v>
      </c>
      <c r="GO213" s="24" t="s">
        <v>1021</v>
      </c>
      <c r="GP213" s="24" t="s">
        <v>1022</v>
      </c>
      <c r="GQ213" s="24" t="s">
        <v>5668</v>
      </c>
      <c r="GR213" s="24" t="str">
        <f t="shared" si="2"/>
        <v xml:space="preserve">2[6.2AO1E2 </v>
      </c>
      <c r="GS213" s="24" t="s">
        <v>800</v>
      </c>
    </row>
    <row r="214" spans="194:201" ht="30" x14ac:dyDescent="0.25">
      <c r="GL214" s="24"/>
      <c r="GM214" s="24" t="s">
        <v>935</v>
      </c>
      <c r="GN214" s="24" t="s">
        <v>93</v>
      </c>
      <c r="GO214" s="24" t="s">
        <v>1023</v>
      </c>
      <c r="GP214" s="24" t="s">
        <v>1024</v>
      </c>
      <c r="GQ214" s="24" t="s">
        <v>5669</v>
      </c>
      <c r="GR214" s="24" t="str">
        <f t="shared" si="2"/>
        <v xml:space="preserve">3[6.2AO1E3 </v>
      </c>
      <c r="GS214" s="24" t="s">
        <v>801</v>
      </c>
    </row>
    <row r="215" spans="194:201" ht="45" x14ac:dyDescent="0.25">
      <c r="GL215" s="24"/>
      <c r="GM215" s="24" t="s">
        <v>935</v>
      </c>
      <c r="GN215" s="24" t="s">
        <v>94</v>
      </c>
      <c r="GO215" s="24" t="s">
        <v>1025</v>
      </c>
      <c r="GP215" s="24" t="s">
        <v>1026</v>
      </c>
      <c r="GQ215" s="24" t="s">
        <v>5670</v>
      </c>
      <c r="GR215" s="24" t="str">
        <f t="shared" si="2"/>
        <v xml:space="preserve">4[6.2AO1E4 </v>
      </c>
      <c r="GS215" s="24" t="s">
        <v>802</v>
      </c>
    </row>
    <row r="216" spans="194:201" ht="30" x14ac:dyDescent="0.25">
      <c r="GL216" s="24"/>
      <c r="GM216" s="24" t="s">
        <v>935</v>
      </c>
      <c r="GN216" s="24" t="s">
        <v>95</v>
      </c>
      <c r="GO216" s="24" t="s">
        <v>1027</v>
      </c>
      <c r="GP216" s="24" t="s">
        <v>1028</v>
      </c>
      <c r="GQ216" s="24" t="s">
        <v>5671</v>
      </c>
      <c r="GR216" s="24" t="str">
        <f t="shared" si="2"/>
        <v xml:space="preserve">5[6.2AO1E5 </v>
      </c>
      <c r="GS216" s="24" t="s">
        <v>803</v>
      </c>
    </row>
    <row r="217" spans="194:201" ht="30" x14ac:dyDescent="0.25">
      <c r="GL217" s="24"/>
      <c r="GM217" s="24" t="s">
        <v>935</v>
      </c>
      <c r="GN217" s="24" t="s">
        <v>96</v>
      </c>
      <c r="GO217" s="24" t="s">
        <v>1029</v>
      </c>
      <c r="GP217" s="24" t="s">
        <v>1030</v>
      </c>
      <c r="GQ217" s="24" t="s">
        <v>5672</v>
      </c>
      <c r="GR217" s="24" t="str">
        <f t="shared" si="2"/>
        <v xml:space="preserve">6[6.2AO1E6 </v>
      </c>
      <c r="GS217" s="24" t="s">
        <v>804</v>
      </c>
    </row>
    <row r="218" spans="194:201" ht="30" x14ac:dyDescent="0.25">
      <c r="GL218" s="24"/>
      <c r="GM218" s="24" t="s">
        <v>936</v>
      </c>
      <c r="GN218" s="24" t="s">
        <v>91</v>
      </c>
      <c r="GO218" s="24" t="s">
        <v>1031</v>
      </c>
      <c r="GP218" s="24" t="s">
        <v>1032</v>
      </c>
      <c r="GQ218" s="24" t="s">
        <v>5673</v>
      </c>
      <c r="GR218" s="24" t="str">
        <f t="shared" si="2"/>
        <v xml:space="preserve">1[6.2AO2E1 </v>
      </c>
      <c r="GS218" s="24" t="s">
        <v>805</v>
      </c>
    </row>
    <row r="219" spans="194:201" ht="30" x14ac:dyDescent="0.25">
      <c r="GL219" s="24"/>
      <c r="GM219" s="24" t="s">
        <v>937</v>
      </c>
      <c r="GN219" s="24" t="s">
        <v>91</v>
      </c>
      <c r="GO219" s="24" t="s">
        <v>1033</v>
      </c>
      <c r="GP219" s="24" t="s">
        <v>1034</v>
      </c>
      <c r="GQ219" s="24" t="s">
        <v>5674</v>
      </c>
      <c r="GR219" s="24" t="str">
        <f t="shared" si="2"/>
        <v xml:space="preserve">1[6.2BO1E1 </v>
      </c>
      <c r="GS219" s="24" t="s">
        <v>806</v>
      </c>
    </row>
    <row r="220" spans="194:201" ht="30" x14ac:dyDescent="0.25">
      <c r="GL220" s="24"/>
      <c r="GM220" s="24" t="s">
        <v>937</v>
      </c>
      <c r="GN220" s="24" t="s">
        <v>92</v>
      </c>
      <c r="GO220" s="24" t="s">
        <v>1035</v>
      </c>
      <c r="GP220" s="24" t="s">
        <v>1036</v>
      </c>
      <c r="GQ220" s="24" t="s">
        <v>5675</v>
      </c>
      <c r="GR220" s="24" t="str">
        <f t="shared" si="2"/>
        <v xml:space="preserve">2[6.2BO1E2 </v>
      </c>
      <c r="GS220" s="24" t="s">
        <v>807</v>
      </c>
    </row>
    <row r="221" spans="194:201" ht="30" x14ac:dyDescent="0.25">
      <c r="GL221" s="24"/>
      <c r="GM221" s="24" t="s">
        <v>938</v>
      </c>
      <c r="GN221" s="24" t="s">
        <v>91</v>
      </c>
      <c r="GO221" s="24" t="s">
        <v>1037</v>
      </c>
      <c r="GP221" s="24" t="s">
        <v>1038</v>
      </c>
      <c r="GQ221" s="24" t="s">
        <v>5676</v>
      </c>
      <c r="GR221" s="24" t="str">
        <f t="shared" si="2"/>
        <v xml:space="preserve">1[6.2BO2E1 </v>
      </c>
      <c r="GS221" s="24" t="s">
        <v>808</v>
      </c>
    </row>
    <row r="222" spans="194:201" ht="30" x14ac:dyDescent="0.25">
      <c r="GL222" s="24"/>
      <c r="GM222" s="24" t="s">
        <v>938</v>
      </c>
      <c r="GN222" s="24" t="s">
        <v>92</v>
      </c>
      <c r="GO222" s="24" t="s">
        <v>1039</v>
      </c>
      <c r="GP222" s="24" t="s">
        <v>1040</v>
      </c>
      <c r="GQ222" s="24" t="s">
        <v>5677</v>
      </c>
      <c r="GR222" s="24" t="str">
        <f t="shared" si="2"/>
        <v xml:space="preserve">2[6.2BO2E2 </v>
      </c>
      <c r="GS222" s="24" t="s">
        <v>809</v>
      </c>
    </row>
    <row r="223" spans="194:201" x14ac:dyDescent="0.25">
      <c r="GL223" s="24"/>
      <c r="GM223" s="24" t="s">
        <v>938</v>
      </c>
      <c r="GN223" s="24" t="s">
        <v>93</v>
      </c>
      <c r="GO223" s="24" t="s">
        <v>1041</v>
      </c>
      <c r="GP223" s="24" t="s">
        <v>1042</v>
      </c>
      <c r="GQ223" s="24" t="s">
        <v>5678</v>
      </c>
      <c r="GR223" s="24" t="str">
        <f t="shared" si="2"/>
        <v xml:space="preserve">3[6.2BO2E3 </v>
      </c>
      <c r="GS223" s="24" t="s">
        <v>810</v>
      </c>
    </row>
    <row r="224" spans="194:201" ht="60" x14ac:dyDescent="0.25">
      <c r="GL224" s="24"/>
      <c r="GM224" s="24" t="s">
        <v>939</v>
      </c>
      <c r="GN224" s="24" t="s">
        <v>91</v>
      </c>
      <c r="GO224" s="24" t="s">
        <v>1043</v>
      </c>
      <c r="GP224" s="24" t="s">
        <v>1044</v>
      </c>
      <c r="GQ224" s="24" t="s">
        <v>5679</v>
      </c>
      <c r="GR224" s="24" t="str">
        <f t="shared" si="2"/>
        <v xml:space="preserve">1[6.2BO3E1 </v>
      </c>
      <c r="GS224" s="24" t="s">
        <v>811</v>
      </c>
    </row>
    <row r="225" spans="194:201" ht="30" x14ac:dyDescent="0.25">
      <c r="GL225" s="24"/>
      <c r="GM225" s="24" t="s">
        <v>939</v>
      </c>
      <c r="GN225" s="24" t="s">
        <v>92</v>
      </c>
      <c r="GO225" s="24" t="s">
        <v>1045</v>
      </c>
      <c r="GP225" s="24" t="s">
        <v>1046</v>
      </c>
      <c r="GQ225" s="24" t="s">
        <v>5680</v>
      </c>
      <c r="GR225" s="24" t="str">
        <f t="shared" si="2"/>
        <v xml:space="preserve">2[6.2BO3E2 </v>
      </c>
      <c r="GS225" s="24" t="s">
        <v>812</v>
      </c>
    </row>
    <row r="226" spans="194:201" ht="60" x14ac:dyDescent="0.25">
      <c r="GL226" s="24"/>
      <c r="GM226" s="24" t="s">
        <v>939</v>
      </c>
      <c r="GN226" s="24" t="s">
        <v>93</v>
      </c>
      <c r="GO226" s="24" t="s">
        <v>1047</v>
      </c>
      <c r="GP226" s="24" t="s">
        <v>1048</v>
      </c>
      <c r="GQ226" s="24" t="s">
        <v>5681</v>
      </c>
      <c r="GR226" s="24" t="str">
        <f t="shared" si="2"/>
        <v xml:space="preserve">3[6.2BO3E3 </v>
      </c>
      <c r="GS226" s="24" t="s">
        <v>813</v>
      </c>
    </row>
    <row r="227" spans="194:201" x14ac:dyDescent="0.25">
      <c r="GL227" s="24"/>
      <c r="GM227" s="24" t="s">
        <v>940</v>
      </c>
      <c r="GN227" s="24" t="s">
        <v>91</v>
      </c>
      <c r="GO227" s="24" t="s">
        <v>1049</v>
      </c>
      <c r="GP227" s="24" t="s">
        <v>1050</v>
      </c>
      <c r="GQ227" s="24" t="s">
        <v>5682</v>
      </c>
      <c r="GR227" s="24" t="str">
        <f t="shared" si="2"/>
        <v xml:space="preserve">1[6.2BO4E1 </v>
      </c>
      <c r="GS227" s="24" t="s">
        <v>814</v>
      </c>
    </row>
    <row r="228" spans="194:201" ht="30" x14ac:dyDescent="0.25">
      <c r="GL228" s="24"/>
      <c r="GM228" s="24" t="s">
        <v>940</v>
      </c>
      <c r="GN228" s="24" t="s">
        <v>92</v>
      </c>
      <c r="GO228" s="24" t="s">
        <v>1051</v>
      </c>
      <c r="GP228" s="24" t="s">
        <v>1052</v>
      </c>
      <c r="GQ228" s="24" t="s">
        <v>5683</v>
      </c>
      <c r="GR228" s="24" t="str">
        <f t="shared" si="2"/>
        <v xml:space="preserve">2[6.2BO4E2 </v>
      </c>
      <c r="GS228" s="24" t="s">
        <v>815</v>
      </c>
    </row>
    <row r="229" spans="194:201" x14ac:dyDescent="0.25">
      <c r="GL229" s="24"/>
      <c r="GM229" s="24" t="s">
        <v>940</v>
      </c>
      <c r="GN229" s="24" t="s">
        <v>93</v>
      </c>
      <c r="GO229" s="24" t="s">
        <v>1053</v>
      </c>
      <c r="GP229" s="24" t="s">
        <v>1054</v>
      </c>
      <c r="GQ229" s="24" t="s">
        <v>5684</v>
      </c>
      <c r="GR229" s="24" t="str">
        <f t="shared" si="2"/>
        <v xml:space="preserve">3[6.2BO4E3 </v>
      </c>
      <c r="GS229" s="24" t="s">
        <v>816</v>
      </c>
    </row>
    <row r="230" spans="194:201" x14ac:dyDescent="0.25">
      <c r="GL230" s="24"/>
      <c r="GM230" s="24" t="s">
        <v>941</v>
      </c>
      <c r="GN230" s="24" t="s">
        <v>91</v>
      </c>
      <c r="GO230" s="24" t="s">
        <v>1055</v>
      </c>
      <c r="GP230" s="24" t="s">
        <v>1056</v>
      </c>
      <c r="GQ230" s="24" t="s">
        <v>5685</v>
      </c>
      <c r="GR230" s="24" t="str">
        <f t="shared" si="2"/>
        <v xml:space="preserve">1[6.2BO5E1 </v>
      </c>
      <c r="GS230" s="24" t="s">
        <v>817</v>
      </c>
    </row>
    <row r="231" spans="194:201" x14ac:dyDescent="0.25">
      <c r="GL231" s="24"/>
      <c r="GM231" s="24" t="s">
        <v>941</v>
      </c>
      <c r="GN231" s="24" t="s">
        <v>92</v>
      </c>
      <c r="GO231" s="24" t="s">
        <v>1057</v>
      </c>
      <c r="GP231" s="24" t="s">
        <v>1058</v>
      </c>
      <c r="GQ231" s="24" t="s">
        <v>5686</v>
      </c>
      <c r="GR231" s="24" t="str">
        <f t="shared" si="2"/>
        <v xml:space="preserve">2[6.2BO5E2 </v>
      </c>
      <c r="GS231" s="24" t="s">
        <v>818</v>
      </c>
    </row>
    <row r="232" spans="194:201" x14ac:dyDescent="0.25">
      <c r="GL232" s="24"/>
      <c r="GM232" s="24" t="s">
        <v>941</v>
      </c>
      <c r="GN232" s="24" t="s">
        <v>92</v>
      </c>
      <c r="GO232" s="24" t="s">
        <v>1059</v>
      </c>
      <c r="GP232" s="24" t="s">
        <v>1060</v>
      </c>
      <c r="GQ232" s="24" t="s">
        <v>5687</v>
      </c>
      <c r="GR232" s="24" t="str">
        <f t="shared" si="2"/>
        <v xml:space="preserve">2[6.2BO5E2E3 </v>
      </c>
      <c r="GS232" s="24" t="s">
        <v>819</v>
      </c>
    </row>
    <row r="233" spans="194:201" x14ac:dyDescent="0.25">
      <c r="GL233" s="24"/>
      <c r="GM233" s="24" t="s">
        <v>941</v>
      </c>
      <c r="GN233" s="24" t="s">
        <v>92</v>
      </c>
      <c r="GO233" s="24" t="s">
        <v>1061</v>
      </c>
      <c r="GP233" s="24" t="s">
        <v>1062</v>
      </c>
      <c r="GQ233" s="24" t="s">
        <v>5688</v>
      </c>
      <c r="GR233" s="24" t="str">
        <f t="shared" si="2"/>
        <v xml:space="preserve">2[6.2BO5E2E4 </v>
      </c>
      <c r="GS233" s="24" t="s">
        <v>820</v>
      </c>
    </row>
    <row r="234" spans="194:201" ht="45" x14ac:dyDescent="0.25">
      <c r="GL234" s="24"/>
      <c r="GM234" s="24" t="s">
        <v>943</v>
      </c>
      <c r="GN234" s="24" t="s">
        <v>91</v>
      </c>
      <c r="GO234" s="24" t="s">
        <v>1063</v>
      </c>
      <c r="GP234" s="24" t="s">
        <v>1064</v>
      </c>
      <c r="GQ234" s="24" t="s">
        <v>5689</v>
      </c>
      <c r="GR234" s="24" t="str">
        <f t="shared" si="2"/>
        <v xml:space="preserve">1[6.2CO1E1 </v>
      </c>
      <c r="GS234" s="24" t="s">
        <v>821</v>
      </c>
    </row>
    <row r="235" spans="194:201" ht="60" x14ac:dyDescent="0.25">
      <c r="GL235" s="24"/>
      <c r="GM235" s="24" t="s">
        <v>943</v>
      </c>
      <c r="GN235" s="24" t="s">
        <v>92</v>
      </c>
      <c r="GO235" s="24" t="s">
        <v>1065</v>
      </c>
      <c r="GP235" s="24" t="s">
        <v>1066</v>
      </c>
      <c r="GQ235" s="24" t="s">
        <v>5690</v>
      </c>
      <c r="GR235" s="24" t="str">
        <f t="shared" si="2"/>
        <v xml:space="preserve">2[6.2CO1E2 </v>
      </c>
      <c r="GS235" s="24" t="s">
        <v>822</v>
      </c>
    </row>
    <row r="236" spans="194:201" ht="30" x14ac:dyDescent="0.25">
      <c r="GL236" s="24"/>
      <c r="GM236" s="24" t="s">
        <v>945</v>
      </c>
      <c r="GN236" s="24" t="s">
        <v>91</v>
      </c>
      <c r="GO236" s="24" t="s">
        <v>1067</v>
      </c>
      <c r="GP236" s="24" t="s">
        <v>1068</v>
      </c>
      <c r="GQ236" s="24" t="s">
        <v>5691</v>
      </c>
      <c r="GR236" s="24" t="str">
        <f t="shared" si="2"/>
        <v xml:space="preserve">1[6.2CO2E1 </v>
      </c>
      <c r="GS236" s="24" t="s">
        <v>823</v>
      </c>
    </row>
    <row r="237" spans="194:201" ht="30" x14ac:dyDescent="0.25">
      <c r="GL237" s="24"/>
      <c r="GM237" s="24" t="s">
        <v>945</v>
      </c>
      <c r="GN237" s="24" t="s">
        <v>92</v>
      </c>
      <c r="GO237" s="24" t="s">
        <v>1069</v>
      </c>
      <c r="GP237" s="24" t="s">
        <v>1070</v>
      </c>
      <c r="GQ237" s="24" t="s">
        <v>5692</v>
      </c>
      <c r="GR237" s="24" t="str">
        <f t="shared" si="2"/>
        <v xml:space="preserve">2[6.2CO2E2 </v>
      </c>
      <c r="GS237" s="24" t="s">
        <v>824</v>
      </c>
    </row>
    <row r="238" spans="194:201" ht="45" x14ac:dyDescent="0.25">
      <c r="GL238" s="24"/>
      <c r="GM238" s="24" t="s">
        <v>947</v>
      </c>
      <c r="GN238" s="24" t="s">
        <v>91</v>
      </c>
      <c r="GO238" s="24" t="s">
        <v>1071</v>
      </c>
      <c r="GP238" s="24" t="s">
        <v>1072</v>
      </c>
      <c r="GQ238" s="24" t="s">
        <v>5693</v>
      </c>
      <c r="GR238" s="24" t="str">
        <f t="shared" ref="GR238:GR300" si="3">MID(GQ238,1,FIND(" ",GQ238,1))</f>
        <v xml:space="preserve">1[6.2DO1E1 </v>
      </c>
      <c r="GS238" s="24" t="s">
        <v>825</v>
      </c>
    </row>
    <row r="239" spans="194:201" ht="45" x14ac:dyDescent="0.25">
      <c r="GL239" s="24"/>
      <c r="GM239" s="24" t="s">
        <v>947</v>
      </c>
      <c r="GN239" s="24" t="s">
        <v>92</v>
      </c>
      <c r="GO239" s="24" t="s">
        <v>1073</v>
      </c>
      <c r="GP239" s="24" t="s">
        <v>1074</v>
      </c>
      <c r="GQ239" s="24" t="s">
        <v>5694</v>
      </c>
      <c r="GR239" s="24" t="str">
        <f t="shared" si="3"/>
        <v xml:space="preserve">2[6.2DO1E2 </v>
      </c>
      <c r="GS239" s="24" t="s">
        <v>826</v>
      </c>
    </row>
    <row r="240" spans="194:201" ht="30" x14ac:dyDescent="0.25">
      <c r="GL240" s="24"/>
      <c r="GM240" s="24" t="s">
        <v>949</v>
      </c>
      <c r="GN240" s="24" t="s">
        <v>91</v>
      </c>
      <c r="GO240" s="24" t="s">
        <v>1075</v>
      </c>
      <c r="GP240" s="24" t="s">
        <v>1076</v>
      </c>
      <c r="GQ240" s="24" t="s">
        <v>5695</v>
      </c>
      <c r="GR240" s="24" t="str">
        <f t="shared" si="3"/>
        <v xml:space="preserve">1[6.2DO2E1 </v>
      </c>
      <c r="GS240" s="24" t="s">
        <v>827</v>
      </c>
    </row>
    <row r="241" spans="194:201" ht="60" x14ac:dyDescent="0.25">
      <c r="GL241" s="24"/>
      <c r="GM241" s="24" t="s">
        <v>349</v>
      </c>
      <c r="GN241" s="24" t="s">
        <v>91</v>
      </c>
      <c r="GO241" s="24" t="s">
        <v>419</v>
      </c>
      <c r="GP241" s="24" t="s">
        <v>1077</v>
      </c>
      <c r="GQ241" s="24" t="s">
        <v>5696</v>
      </c>
      <c r="GR241" s="24" t="str">
        <f t="shared" si="3"/>
        <v xml:space="preserve">1[6.3O1E1 </v>
      </c>
      <c r="GS241" s="24" t="s">
        <v>828</v>
      </c>
    </row>
    <row r="242" spans="194:201" ht="30" x14ac:dyDescent="0.25">
      <c r="GL242" s="24"/>
      <c r="GM242" s="24" t="s">
        <v>349</v>
      </c>
      <c r="GN242" s="24" t="s">
        <v>92</v>
      </c>
      <c r="GO242" s="24" t="s">
        <v>420</v>
      </c>
      <c r="GP242" s="24" t="s">
        <v>1078</v>
      </c>
      <c r="GQ242" s="24" t="s">
        <v>5697</v>
      </c>
      <c r="GR242" s="24" t="str">
        <f t="shared" si="3"/>
        <v xml:space="preserve">2[6.3O1E2 </v>
      </c>
      <c r="GS242" s="24" t="s">
        <v>829</v>
      </c>
    </row>
    <row r="243" spans="194:201" ht="30" x14ac:dyDescent="0.25">
      <c r="GL243" s="24"/>
      <c r="GM243" s="24" t="s">
        <v>349</v>
      </c>
      <c r="GN243" s="24" t="s">
        <v>93</v>
      </c>
      <c r="GO243" s="24" t="s">
        <v>421</v>
      </c>
      <c r="GP243" s="24" t="s">
        <v>1079</v>
      </c>
      <c r="GQ243" s="24" t="s">
        <v>5698</v>
      </c>
      <c r="GR243" s="24" t="str">
        <f t="shared" si="3"/>
        <v xml:space="preserve">3[6.3O1E3 </v>
      </c>
      <c r="GS243" s="24" t="s">
        <v>830</v>
      </c>
    </row>
    <row r="244" spans="194:201" ht="60" x14ac:dyDescent="0.25">
      <c r="GL244" s="24"/>
      <c r="GM244" s="24" t="s">
        <v>349</v>
      </c>
      <c r="GN244" s="24" t="s">
        <v>94</v>
      </c>
      <c r="GO244" s="24" t="s">
        <v>422</v>
      </c>
      <c r="GP244" s="24" t="s">
        <v>1080</v>
      </c>
      <c r="GQ244" s="24" t="s">
        <v>5699</v>
      </c>
      <c r="GR244" s="24" t="str">
        <f t="shared" si="3"/>
        <v xml:space="preserve">4[6.3O1E4 </v>
      </c>
      <c r="GS244" s="24" t="s">
        <v>831</v>
      </c>
    </row>
    <row r="245" spans="194:201" ht="45" x14ac:dyDescent="0.25">
      <c r="GL245" s="24"/>
      <c r="GM245" s="24" t="s">
        <v>350</v>
      </c>
      <c r="GN245" s="24" t="s">
        <v>91</v>
      </c>
      <c r="GO245" s="24" t="s">
        <v>423</v>
      </c>
      <c r="GP245" s="24" t="s">
        <v>1081</v>
      </c>
      <c r="GQ245" s="24" t="s">
        <v>5700</v>
      </c>
      <c r="GR245" s="24" t="str">
        <f t="shared" si="3"/>
        <v xml:space="preserve">1[6.3O2E1 </v>
      </c>
      <c r="GS245" s="24" t="s">
        <v>832</v>
      </c>
    </row>
    <row r="246" spans="194:201" ht="60" x14ac:dyDescent="0.25">
      <c r="GL246" s="24"/>
      <c r="GM246" s="24" t="s">
        <v>350</v>
      </c>
      <c r="GN246" s="24" t="s">
        <v>92</v>
      </c>
      <c r="GO246" s="24" t="s">
        <v>424</v>
      </c>
      <c r="GP246" s="24" t="s">
        <v>1082</v>
      </c>
      <c r="GQ246" s="24" t="s">
        <v>5701</v>
      </c>
      <c r="GR246" s="24" t="str">
        <f t="shared" si="3"/>
        <v xml:space="preserve">2[6.3O2E2 </v>
      </c>
      <c r="GS246" s="24" t="s">
        <v>833</v>
      </c>
    </row>
    <row r="247" spans="194:201" ht="60" x14ac:dyDescent="0.25">
      <c r="GL247" s="24"/>
      <c r="GM247" s="24" t="s">
        <v>350</v>
      </c>
      <c r="GN247" s="24" t="s">
        <v>93</v>
      </c>
      <c r="GO247" s="24" t="s">
        <v>425</v>
      </c>
      <c r="GP247" s="24" t="s">
        <v>1083</v>
      </c>
      <c r="GQ247" s="24" t="s">
        <v>5702</v>
      </c>
      <c r="GR247" s="24" t="str">
        <f t="shared" si="3"/>
        <v xml:space="preserve">3[6.3O2E3 </v>
      </c>
      <c r="GS247" s="24" t="s">
        <v>834</v>
      </c>
    </row>
    <row r="248" spans="194:201" ht="60" x14ac:dyDescent="0.25">
      <c r="GL248" s="24"/>
      <c r="GM248" s="24" t="s">
        <v>350</v>
      </c>
      <c r="GN248" s="24" t="s">
        <v>94</v>
      </c>
      <c r="GO248" s="24" t="s">
        <v>426</v>
      </c>
      <c r="GP248" s="24" t="s">
        <v>1084</v>
      </c>
      <c r="GQ248" s="24" t="s">
        <v>5703</v>
      </c>
      <c r="GR248" s="24" t="str">
        <f t="shared" si="3"/>
        <v xml:space="preserve">4[6.3O2E4 </v>
      </c>
      <c r="GS248" s="24" t="s">
        <v>835</v>
      </c>
    </row>
    <row r="249" spans="194:201" ht="60" x14ac:dyDescent="0.25">
      <c r="GL249" s="24"/>
      <c r="GM249" s="24" t="s">
        <v>350</v>
      </c>
      <c r="GN249" s="24" t="s">
        <v>95</v>
      </c>
      <c r="GO249" s="24" t="s">
        <v>427</v>
      </c>
      <c r="GP249" s="24" t="s">
        <v>1085</v>
      </c>
      <c r="GQ249" s="24" t="s">
        <v>5704</v>
      </c>
      <c r="GR249" s="24" t="str">
        <f t="shared" si="3"/>
        <v xml:space="preserve">5[6.3O2E5 </v>
      </c>
      <c r="GS249" s="24" t="s">
        <v>836</v>
      </c>
    </row>
    <row r="250" spans="194:201" ht="30" x14ac:dyDescent="0.25">
      <c r="GL250" s="24"/>
      <c r="GM250" s="24" t="s">
        <v>351</v>
      </c>
      <c r="GN250" s="24" t="s">
        <v>91</v>
      </c>
      <c r="GO250" s="24" t="s">
        <v>428</v>
      </c>
      <c r="GP250" s="24" t="s">
        <v>1086</v>
      </c>
      <c r="GQ250" s="24" t="s">
        <v>5705</v>
      </c>
      <c r="GR250" s="24" t="str">
        <f t="shared" si="3"/>
        <v xml:space="preserve">1[6.4O1E1 </v>
      </c>
      <c r="GS250" s="24" t="s">
        <v>837</v>
      </c>
    </row>
    <row r="251" spans="194:201" ht="30" x14ac:dyDescent="0.25">
      <c r="GL251" s="24"/>
      <c r="GM251" s="24" t="s">
        <v>351</v>
      </c>
      <c r="GN251" s="24" t="s">
        <v>92</v>
      </c>
      <c r="GO251" s="24" t="s">
        <v>429</v>
      </c>
      <c r="GP251" s="24" t="s">
        <v>1087</v>
      </c>
      <c r="GQ251" s="24" t="s">
        <v>5706</v>
      </c>
      <c r="GR251" s="24" t="str">
        <f t="shared" si="3"/>
        <v xml:space="preserve">2[6.4O1E2 </v>
      </c>
      <c r="GS251" s="24" t="s">
        <v>838</v>
      </c>
    </row>
    <row r="252" spans="194:201" ht="30" x14ac:dyDescent="0.25">
      <c r="GL252" s="24"/>
      <c r="GM252" s="24" t="s">
        <v>351</v>
      </c>
      <c r="GN252" s="24" t="s">
        <v>93</v>
      </c>
      <c r="GO252" s="24" t="s">
        <v>430</v>
      </c>
      <c r="GP252" s="24" t="s">
        <v>1088</v>
      </c>
      <c r="GQ252" s="24" t="s">
        <v>5707</v>
      </c>
      <c r="GR252" s="24" t="str">
        <f t="shared" si="3"/>
        <v xml:space="preserve">3[6.4O1E3 </v>
      </c>
      <c r="GS252" s="24" t="s">
        <v>839</v>
      </c>
    </row>
    <row r="253" spans="194:201" ht="30" x14ac:dyDescent="0.25">
      <c r="GL253" s="24"/>
      <c r="GM253" s="24" t="s">
        <v>351</v>
      </c>
      <c r="GN253" s="24" t="s">
        <v>94</v>
      </c>
      <c r="GO253" s="24" t="s">
        <v>431</v>
      </c>
      <c r="GP253" s="24" t="s">
        <v>1089</v>
      </c>
      <c r="GQ253" s="24" t="s">
        <v>5708</v>
      </c>
      <c r="GR253" s="24" t="str">
        <f t="shared" si="3"/>
        <v xml:space="preserve">4[6.4O1E4 </v>
      </c>
      <c r="GS253" s="24" t="s">
        <v>840</v>
      </c>
    </row>
    <row r="254" spans="194:201" ht="60" x14ac:dyDescent="0.25">
      <c r="GL254" s="24"/>
      <c r="GM254" s="24" t="s">
        <v>352</v>
      </c>
      <c r="GN254" s="24" t="s">
        <v>91</v>
      </c>
      <c r="GO254" s="24" t="s">
        <v>432</v>
      </c>
      <c r="GP254" s="24" t="s">
        <v>1090</v>
      </c>
      <c r="GQ254" s="24" t="s">
        <v>5709</v>
      </c>
      <c r="GR254" s="24" t="str">
        <f t="shared" si="3"/>
        <v xml:space="preserve">1[6.5O1E1 </v>
      </c>
      <c r="GS254" s="24" t="s">
        <v>841</v>
      </c>
    </row>
    <row r="255" spans="194:201" x14ac:dyDescent="0.25">
      <c r="GL255" s="24"/>
      <c r="GM255" s="24" t="s">
        <v>352</v>
      </c>
      <c r="GN255" s="24" t="s">
        <v>92</v>
      </c>
      <c r="GO255" s="24" t="s">
        <v>433</v>
      </c>
      <c r="GP255" s="24" t="s">
        <v>1091</v>
      </c>
      <c r="GQ255" s="24" t="s">
        <v>5710</v>
      </c>
      <c r="GR255" s="24" t="str">
        <f t="shared" si="3"/>
        <v xml:space="preserve">2[6.5O1E2 </v>
      </c>
      <c r="GS255" s="24" t="s">
        <v>842</v>
      </c>
    </row>
    <row r="256" spans="194:201" ht="30" x14ac:dyDescent="0.25">
      <c r="GL256" s="24"/>
      <c r="GM256" s="24" t="s">
        <v>352</v>
      </c>
      <c r="GN256" s="24" t="s">
        <v>93</v>
      </c>
      <c r="GO256" s="24" t="s">
        <v>434</v>
      </c>
      <c r="GP256" s="24" t="s">
        <v>1092</v>
      </c>
      <c r="GQ256" s="24" t="s">
        <v>5711</v>
      </c>
      <c r="GR256" s="24" t="str">
        <f t="shared" si="3"/>
        <v xml:space="preserve">3[6.5O1E3 </v>
      </c>
      <c r="GS256" s="24" t="s">
        <v>843</v>
      </c>
    </row>
    <row r="257" spans="194:201" ht="30" x14ac:dyDescent="0.25">
      <c r="GL257" s="24"/>
      <c r="GM257" s="24" t="s">
        <v>352</v>
      </c>
      <c r="GN257" s="24" t="s">
        <v>94</v>
      </c>
      <c r="GO257" s="24" t="s">
        <v>435</v>
      </c>
      <c r="GP257" s="24" t="s">
        <v>1093</v>
      </c>
      <c r="GQ257" s="24" t="s">
        <v>5712</v>
      </c>
      <c r="GR257" s="24" t="str">
        <f t="shared" si="3"/>
        <v xml:space="preserve">4[6.5O1E4 </v>
      </c>
      <c r="GS257" s="24" t="s">
        <v>844</v>
      </c>
    </row>
    <row r="258" spans="194:201" ht="30" x14ac:dyDescent="0.25">
      <c r="GL258" s="24"/>
      <c r="GM258" s="24" t="s">
        <v>353</v>
      </c>
      <c r="GN258" s="24" t="s">
        <v>91</v>
      </c>
      <c r="GO258" s="24" t="s">
        <v>436</v>
      </c>
      <c r="GP258" s="24" t="s">
        <v>1094</v>
      </c>
      <c r="GQ258" s="24" t="s">
        <v>5713</v>
      </c>
      <c r="GR258" s="24" t="str">
        <f t="shared" si="3"/>
        <v xml:space="preserve">1[6.5O2E1Impulso </v>
      </c>
      <c r="GS258" s="24" t="s">
        <v>845</v>
      </c>
    </row>
    <row r="259" spans="194:201" ht="30" x14ac:dyDescent="0.25">
      <c r="GL259" s="24"/>
      <c r="GM259" s="24" t="s">
        <v>353</v>
      </c>
      <c r="GN259" s="24" t="s">
        <v>92</v>
      </c>
      <c r="GO259" s="24" t="s">
        <v>437</v>
      </c>
      <c r="GP259" s="24" t="s">
        <v>1095</v>
      </c>
      <c r="GQ259" s="24" t="s">
        <v>5714</v>
      </c>
      <c r="GR259" s="24" t="str">
        <f t="shared" si="3"/>
        <v xml:space="preserve">2[6.5O2E2 </v>
      </c>
      <c r="GS259" s="24" t="s">
        <v>846</v>
      </c>
    </row>
    <row r="260" spans="194:201" x14ac:dyDescent="0.25">
      <c r="GL260" s="24"/>
      <c r="GM260" s="24" t="s">
        <v>354</v>
      </c>
      <c r="GN260" s="24" t="s">
        <v>91</v>
      </c>
      <c r="GO260" s="24" t="s">
        <v>438</v>
      </c>
      <c r="GP260" s="24" t="s">
        <v>1096</v>
      </c>
      <c r="GQ260" s="24" t="s">
        <v>5715</v>
      </c>
      <c r="GR260" s="24" t="str">
        <f t="shared" si="3"/>
        <v xml:space="preserve">1[6.6O1E1 </v>
      </c>
      <c r="GS260" s="24" t="s">
        <v>847</v>
      </c>
    </row>
    <row r="261" spans="194:201" x14ac:dyDescent="0.25">
      <c r="GL261" s="24"/>
      <c r="GM261" s="24" t="s">
        <v>354</v>
      </c>
      <c r="GN261" s="24" t="s">
        <v>92</v>
      </c>
      <c r="GO261" s="24" t="s">
        <v>439</v>
      </c>
      <c r="GP261" s="24" t="s">
        <v>1097</v>
      </c>
      <c r="GQ261" s="24" t="s">
        <v>5716</v>
      </c>
      <c r="GR261" s="24" t="str">
        <f t="shared" si="3"/>
        <v xml:space="preserve">2[6.6O1E2 </v>
      </c>
      <c r="GS261" s="24" t="s">
        <v>848</v>
      </c>
    </row>
    <row r="262" spans="194:201" ht="60" x14ac:dyDescent="0.25">
      <c r="GL262" s="24"/>
      <c r="GM262" s="24" t="s">
        <v>354</v>
      </c>
      <c r="GN262" s="24" t="s">
        <v>93</v>
      </c>
      <c r="GO262" s="24" t="s">
        <v>440</v>
      </c>
      <c r="GP262" s="24" t="s">
        <v>1098</v>
      </c>
      <c r="GQ262" s="24" t="s">
        <v>5717</v>
      </c>
      <c r="GR262" s="24" t="str">
        <f t="shared" si="3"/>
        <v xml:space="preserve">3[6.6O1E3 </v>
      </c>
      <c r="GS262" s="24" t="s">
        <v>849</v>
      </c>
    </row>
    <row r="263" spans="194:201" ht="30" x14ac:dyDescent="0.25">
      <c r="GL263" s="24"/>
      <c r="GM263" s="24" t="s">
        <v>355</v>
      </c>
      <c r="GN263" s="24" t="s">
        <v>91</v>
      </c>
      <c r="GO263" s="24" t="s">
        <v>441</v>
      </c>
      <c r="GP263" s="24" t="s">
        <v>1099</v>
      </c>
      <c r="GQ263" s="24" t="s">
        <v>5718</v>
      </c>
      <c r="GR263" s="24" t="str">
        <f t="shared" si="3"/>
        <v xml:space="preserve">1[6.6O2E1 </v>
      </c>
      <c r="GS263" s="24" t="s">
        <v>850</v>
      </c>
    </row>
    <row r="264" spans="194:201" ht="45" x14ac:dyDescent="0.25">
      <c r="GL264" s="24"/>
      <c r="GM264" s="24" t="s">
        <v>355</v>
      </c>
      <c r="GN264" s="24" t="s">
        <v>92</v>
      </c>
      <c r="GO264" s="24" t="s">
        <v>442</v>
      </c>
      <c r="GP264" s="24" t="s">
        <v>1100</v>
      </c>
      <c r="GQ264" s="24" t="s">
        <v>5719</v>
      </c>
      <c r="GR264" s="24" t="str">
        <f t="shared" si="3"/>
        <v xml:space="preserve">2[6.6O2E2 </v>
      </c>
      <c r="GS264" s="24" t="s">
        <v>851</v>
      </c>
    </row>
    <row r="265" spans="194:201" ht="45" x14ac:dyDescent="0.25">
      <c r="GL265" s="24"/>
      <c r="GM265" s="24" t="s">
        <v>355</v>
      </c>
      <c r="GN265" s="24" t="s">
        <v>93</v>
      </c>
      <c r="GO265" s="24" t="s">
        <v>443</v>
      </c>
      <c r="GP265" s="24" t="s">
        <v>1101</v>
      </c>
      <c r="GQ265" s="24" t="s">
        <v>5720</v>
      </c>
      <c r="GR265" s="24" t="str">
        <f t="shared" si="3"/>
        <v xml:space="preserve">3[6.6O2E3 </v>
      </c>
      <c r="GS265" s="24" t="s">
        <v>852</v>
      </c>
    </row>
    <row r="266" spans="194:201" ht="30" x14ac:dyDescent="0.25">
      <c r="GL266" s="24"/>
      <c r="GM266" s="24" t="s">
        <v>355</v>
      </c>
      <c r="GN266" s="24" t="s">
        <v>94</v>
      </c>
      <c r="GO266" s="24" t="s">
        <v>444</v>
      </c>
      <c r="GP266" s="24" t="s">
        <v>1102</v>
      </c>
      <c r="GQ266" s="24" t="s">
        <v>5721</v>
      </c>
      <c r="GR266" s="24" t="str">
        <f t="shared" si="3"/>
        <v xml:space="preserve">4[6.6O2E4 </v>
      </c>
      <c r="GS266" s="24" t="s">
        <v>853</v>
      </c>
    </row>
    <row r="267" spans="194:201" x14ac:dyDescent="0.25">
      <c r="GL267" s="24"/>
      <c r="GM267" s="24" t="s">
        <v>356</v>
      </c>
      <c r="GN267" s="24" t="s">
        <v>91</v>
      </c>
      <c r="GO267" s="24" t="s">
        <v>445</v>
      </c>
      <c r="GP267" s="24" t="s">
        <v>1103</v>
      </c>
      <c r="GQ267" s="24" t="s">
        <v>5722</v>
      </c>
      <c r="GR267" s="24" t="str">
        <f t="shared" si="3"/>
        <v xml:space="preserve">1[6.6O3E1 </v>
      </c>
      <c r="GS267" s="24" t="s">
        <v>854</v>
      </c>
    </row>
    <row r="268" spans="194:201" x14ac:dyDescent="0.25">
      <c r="GL268" s="24"/>
      <c r="GM268" s="24" t="s">
        <v>357</v>
      </c>
      <c r="GN268" s="24" t="s">
        <v>91</v>
      </c>
      <c r="GO268" s="24" t="s">
        <v>446</v>
      </c>
      <c r="GP268" s="24" t="s">
        <v>1104</v>
      </c>
      <c r="GQ268" s="24" t="s">
        <v>5723</v>
      </c>
      <c r="GR268" s="24" t="str">
        <f t="shared" si="3"/>
        <v xml:space="preserve">1[6.6O4E1 </v>
      </c>
      <c r="GS268" s="24" t="s">
        <v>855</v>
      </c>
    </row>
    <row r="269" spans="194:201" ht="75" x14ac:dyDescent="0.25">
      <c r="GL269" s="24"/>
      <c r="GM269" s="24" t="s">
        <v>358</v>
      </c>
      <c r="GN269" s="24" t="s">
        <v>91</v>
      </c>
      <c r="GO269" s="24" t="s">
        <v>447</v>
      </c>
      <c r="GP269" s="24" t="s">
        <v>1105</v>
      </c>
      <c r="GQ269" s="24" t="s">
        <v>5724</v>
      </c>
      <c r="GR269" s="24" t="str">
        <f t="shared" si="3"/>
        <v xml:space="preserve">1[6.7O1E1 </v>
      </c>
      <c r="GS269" s="24" t="s">
        <v>856</v>
      </c>
    </row>
    <row r="270" spans="194:201" ht="30" x14ac:dyDescent="0.25">
      <c r="GL270" s="24"/>
      <c r="GM270" s="24" t="s">
        <v>358</v>
      </c>
      <c r="GN270" s="24" t="s">
        <v>92</v>
      </c>
      <c r="GO270" s="24" t="s">
        <v>448</v>
      </c>
      <c r="GP270" s="24" t="s">
        <v>1106</v>
      </c>
      <c r="GQ270" s="24" t="s">
        <v>5725</v>
      </c>
      <c r="GR270" s="24" t="str">
        <f t="shared" si="3"/>
        <v xml:space="preserve">2[6.7O1E2 </v>
      </c>
      <c r="GS270" s="24" t="s">
        <v>857</v>
      </c>
    </row>
    <row r="271" spans="194:201" ht="30" x14ac:dyDescent="0.25">
      <c r="GL271" s="24"/>
      <c r="GM271" s="24" t="s">
        <v>359</v>
      </c>
      <c r="GN271" s="24" t="s">
        <v>91</v>
      </c>
      <c r="GO271" s="24" t="s">
        <v>449</v>
      </c>
      <c r="GP271" s="24" t="s">
        <v>1107</v>
      </c>
      <c r="GQ271" s="24" t="s">
        <v>5726</v>
      </c>
      <c r="GR271" s="24" t="str">
        <f t="shared" si="3"/>
        <v xml:space="preserve">1[6.7O2E1 </v>
      </c>
      <c r="GS271" s="24" t="s">
        <v>858</v>
      </c>
    </row>
    <row r="272" spans="194:201" x14ac:dyDescent="0.25">
      <c r="GL272" s="24"/>
      <c r="GM272" s="24" t="s">
        <v>360</v>
      </c>
      <c r="GN272" s="24" t="s">
        <v>91</v>
      </c>
      <c r="GO272" s="24" t="s">
        <v>450</v>
      </c>
      <c r="GP272" s="24" t="s">
        <v>1108</v>
      </c>
      <c r="GQ272" s="24" t="s">
        <v>5727</v>
      </c>
      <c r="GR272" s="24" t="str">
        <f t="shared" si="3"/>
        <v xml:space="preserve">1[6.7O3E1 </v>
      </c>
      <c r="GS272" s="24" t="s">
        <v>859</v>
      </c>
    </row>
    <row r="273" spans="194:201" ht="45" x14ac:dyDescent="0.25">
      <c r="GL273" s="24"/>
      <c r="GM273" s="24" t="s">
        <v>361</v>
      </c>
      <c r="GN273" s="24" t="s">
        <v>91</v>
      </c>
      <c r="GO273" s="24" t="s">
        <v>451</v>
      </c>
      <c r="GP273" s="24" t="s">
        <v>1109</v>
      </c>
      <c r="GQ273" s="24" t="s">
        <v>5728</v>
      </c>
      <c r="GR273" s="24" t="str">
        <f t="shared" si="3"/>
        <v xml:space="preserve">1[6.8O1E1 </v>
      </c>
      <c r="GS273" s="24" t="s">
        <v>860</v>
      </c>
    </row>
    <row r="274" spans="194:201" ht="45" x14ac:dyDescent="0.25">
      <c r="GL274" s="24"/>
      <c r="GM274" s="24" t="s">
        <v>361</v>
      </c>
      <c r="GN274" s="24" t="s">
        <v>92</v>
      </c>
      <c r="GO274" s="24" t="s">
        <v>452</v>
      </c>
      <c r="GP274" s="24" t="s">
        <v>1110</v>
      </c>
      <c r="GQ274" s="24" t="s">
        <v>5729</v>
      </c>
      <c r="GR274" s="24" t="str">
        <f t="shared" si="3"/>
        <v xml:space="preserve">2[6.8O1E2 </v>
      </c>
      <c r="GS274" s="24" t="s">
        <v>861</v>
      </c>
    </row>
    <row r="275" spans="194:201" ht="60" x14ac:dyDescent="0.25">
      <c r="GL275" s="24"/>
      <c r="GM275" s="24" t="s">
        <v>361</v>
      </c>
      <c r="GN275" s="24" t="s">
        <v>93</v>
      </c>
      <c r="GO275" s="24" t="s">
        <v>453</v>
      </c>
      <c r="GP275" s="24" t="s">
        <v>1111</v>
      </c>
      <c r="GQ275" s="24" t="s">
        <v>5730</v>
      </c>
      <c r="GR275" s="24" t="str">
        <f t="shared" si="3"/>
        <v xml:space="preserve">3[6.8O1E3 </v>
      </c>
      <c r="GS275" s="24" t="s">
        <v>862</v>
      </c>
    </row>
    <row r="276" spans="194:201" ht="60" x14ac:dyDescent="0.25">
      <c r="GL276" s="24"/>
      <c r="GM276" s="24" t="s">
        <v>361</v>
      </c>
      <c r="GN276" s="24" t="s">
        <v>94</v>
      </c>
      <c r="GO276" s="24" t="s">
        <v>454</v>
      </c>
      <c r="GP276" s="24" t="s">
        <v>1112</v>
      </c>
      <c r="GQ276" s="24" t="s">
        <v>5731</v>
      </c>
      <c r="GR276" s="24" t="str">
        <f t="shared" si="3"/>
        <v xml:space="preserve">4[6.801E4 </v>
      </c>
      <c r="GS276" s="24" t="s">
        <v>863</v>
      </c>
    </row>
    <row r="277" spans="194:201" ht="30" x14ac:dyDescent="0.25">
      <c r="GL277" s="24"/>
      <c r="GM277" s="24" t="s">
        <v>362</v>
      </c>
      <c r="GN277" s="24" t="s">
        <v>91</v>
      </c>
      <c r="GO277" s="24" t="s">
        <v>455</v>
      </c>
      <c r="GP277" s="24" t="s">
        <v>1113</v>
      </c>
      <c r="GQ277" s="24" t="s">
        <v>5732</v>
      </c>
      <c r="GR277" s="24" t="str">
        <f t="shared" si="3"/>
        <v xml:space="preserve">1[7.1O1E1 </v>
      </c>
      <c r="GS277" s="24" t="s">
        <v>864</v>
      </c>
    </row>
    <row r="278" spans="194:201" ht="30" x14ac:dyDescent="0.25">
      <c r="GL278" s="24"/>
      <c r="GM278" s="24" t="s">
        <v>362</v>
      </c>
      <c r="GN278" s="24" t="s">
        <v>92</v>
      </c>
      <c r="GO278" s="24" t="s">
        <v>456</v>
      </c>
      <c r="GP278" s="24" t="s">
        <v>1114</v>
      </c>
      <c r="GQ278" s="24" t="s">
        <v>5733</v>
      </c>
      <c r="GR278" s="24" t="str">
        <f t="shared" si="3"/>
        <v xml:space="preserve">2[7.1O1E2 </v>
      </c>
      <c r="GS278" s="24" t="s">
        <v>865</v>
      </c>
    </row>
    <row r="279" spans="194:201" ht="30" x14ac:dyDescent="0.25">
      <c r="GL279" s="24"/>
      <c r="GM279" s="24" t="s">
        <v>363</v>
      </c>
      <c r="GN279" s="24" t="s">
        <v>91</v>
      </c>
      <c r="GO279" s="24" t="s">
        <v>457</v>
      </c>
      <c r="GP279" s="24" t="s">
        <v>1115</v>
      </c>
      <c r="GQ279" s="24" t="s">
        <v>5734</v>
      </c>
      <c r="GR279" s="24" t="str">
        <f t="shared" si="3"/>
        <v xml:space="preserve">1[7.1O2E1 </v>
      </c>
      <c r="GS279" s="24" t="s">
        <v>866</v>
      </c>
    </row>
    <row r="280" spans="194:201" ht="30" x14ac:dyDescent="0.25">
      <c r="GL280" s="24"/>
      <c r="GM280" s="24" t="s">
        <v>363</v>
      </c>
      <c r="GN280" s="24" t="s">
        <v>92</v>
      </c>
      <c r="GO280" s="24" t="s">
        <v>458</v>
      </c>
      <c r="GP280" s="24" t="s">
        <v>1116</v>
      </c>
      <c r="GQ280" s="24" t="s">
        <v>5735</v>
      </c>
      <c r="GR280" s="24" t="str">
        <f t="shared" si="3"/>
        <v xml:space="preserve">2[7.1O2E2 </v>
      </c>
      <c r="GS280" s="24" t="s">
        <v>867</v>
      </c>
    </row>
    <row r="281" spans="194:201" ht="30" x14ac:dyDescent="0.25">
      <c r="GL281" s="24"/>
      <c r="GM281" s="24" t="s">
        <v>364</v>
      </c>
      <c r="GN281" s="24" t="s">
        <v>91</v>
      </c>
      <c r="GO281" s="24" t="s">
        <v>459</v>
      </c>
      <c r="GP281" s="24" t="s">
        <v>1117</v>
      </c>
      <c r="GQ281" s="24" t="s">
        <v>5736</v>
      </c>
      <c r="GR281" s="24" t="str">
        <f t="shared" si="3"/>
        <v xml:space="preserve">1[7.2O1E1 </v>
      </c>
      <c r="GS281" s="24" t="s">
        <v>868</v>
      </c>
    </row>
    <row r="282" spans="194:201" x14ac:dyDescent="0.25">
      <c r="GL282" s="24"/>
      <c r="GM282" s="24" t="s">
        <v>364</v>
      </c>
      <c r="GN282" s="24" t="s">
        <v>92</v>
      </c>
      <c r="GO282" s="24" t="s">
        <v>460</v>
      </c>
      <c r="GP282" s="24" t="s">
        <v>1118</v>
      </c>
      <c r="GQ282" s="24" t="s">
        <v>5737</v>
      </c>
      <c r="GR282" s="24" t="str">
        <f t="shared" si="3"/>
        <v xml:space="preserve">2[7.2O1E2 </v>
      </c>
      <c r="GS282" s="24" t="s">
        <v>869</v>
      </c>
    </row>
    <row r="283" spans="194:201" ht="30" x14ac:dyDescent="0.25">
      <c r="GL283" s="24"/>
      <c r="GM283" s="24" t="s">
        <v>365</v>
      </c>
      <c r="GN283" s="24" t="s">
        <v>91</v>
      </c>
      <c r="GO283" s="24" t="s">
        <v>461</v>
      </c>
      <c r="GP283" s="24" t="s">
        <v>1119</v>
      </c>
      <c r="GQ283" s="24" t="s">
        <v>5738</v>
      </c>
      <c r="GR283" s="24" t="str">
        <f t="shared" si="3"/>
        <v xml:space="preserve">1[7.2O2E1 </v>
      </c>
      <c r="GS283" s="24" t="s">
        <v>870</v>
      </c>
    </row>
    <row r="284" spans="194:201" ht="30" x14ac:dyDescent="0.25">
      <c r="GL284" s="24"/>
      <c r="GM284" s="24" t="s">
        <v>365</v>
      </c>
      <c r="GN284" s="24" t="s">
        <v>92</v>
      </c>
      <c r="GO284" s="24" t="s">
        <v>462</v>
      </c>
      <c r="GP284" s="24" t="s">
        <v>1120</v>
      </c>
      <c r="GQ284" s="24" t="s">
        <v>5739</v>
      </c>
      <c r="GR284" s="24" t="str">
        <f t="shared" si="3"/>
        <v xml:space="preserve">2[7.2O2E2 </v>
      </c>
      <c r="GS284" s="24" t="s">
        <v>871</v>
      </c>
    </row>
    <row r="285" spans="194:201" ht="30" x14ac:dyDescent="0.25">
      <c r="GL285" s="24"/>
      <c r="GM285" s="24" t="s">
        <v>366</v>
      </c>
      <c r="GN285" s="24" t="s">
        <v>91</v>
      </c>
      <c r="GO285" s="24" t="s">
        <v>463</v>
      </c>
      <c r="GP285" s="24" t="s">
        <v>1121</v>
      </c>
      <c r="GQ285" s="24" t="s">
        <v>5740</v>
      </c>
      <c r="GR285" s="24" t="str">
        <f t="shared" si="3"/>
        <v xml:space="preserve">1[7.2O3E1 </v>
      </c>
      <c r="GS285" s="24" t="s">
        <v>872</v>
      </c>
    </row>
    <row r="286" spans="194:201" ht="30" x14ac:dyDescent="0.25">
      <c r="GL286" s="24"/>
      <c r="GM286" s="24" t="s">
        <v>367</v>
      </c>
      <c r="GN286" s="24" t="s">
        <v>91</v>
      </c>
      <c r="GO286" s="24" t="s">
        <v>464</v>
      </c>
      <c r="GP286" s="24" t="s">
        <v>1122</v>
      </c>
      <c r="GQ286" s="24" t="s">
        <v>5741</v>
      </c>
      <c r="GR286" s="24" t="str">
        <f t="shared" si="3"/>
        <v xml:space="preserve">1[7.2O4E1 </v>
      </c>
      <c r="GS286" s="24" t="s">
        <v>873</v>
      </c>
    </row>
    <row r="287" spans="194:201" x14ac:dyDescent="0.25">
      <c r="GL287" s="24"/>
      <c r="GM287" s="24" t="s">
        <v>367</v>
      </c>
      <c r="GN287" s="24" t="s">
        <v>92</v>
      </c>
      <c r="GO287" s="24" t="s">
        <v>465</v>
      </c>
      <c r="GP287" s="24" t="s">
        <v>1123</v>
      </c>
      <c r="GQ287" s="24" t="s">
        <v>5742</v>
      </c>
      <c r="GR287" s="24" t="str">
        <f t="shared" si="3"/>
        <v xml:space="preserve">2[7.2O4E2 </v>
      </c>
      <c r="GS287" s="24" t="s">
        <v>874</v>
      </c>
    </row>
    <row r="288" spans="194:201" ht="30" x14ac:dyDescent="0.25">
      <c r="GL288" s="24"/>
      <c r="GM288" s="24" t="s">
        <v>368</v>
      </c>
      <c r="GN288" s="24" t="s">
        <v>91</v>
      </c>
      <c r="GO288" s="24" t="s">
        <v>466</v>
      </c>
      <c r="GP288" s="24" t="s">
        <v>1124</v>
      </c>
      <c r="GQ288" s="24" t="s">
        <v>5743</v>
      </c>
      <c r="GR288" s="24" t="str">
        <f t="shared" si="3"/>
        <v xml:space="preserve">1[7.3O1E1 </v>
      </c>
      <c r="GS288" s="24" t="s">
        <v>875</v>
      </c>
    </row>
    <row r="289" spans="194:201" ht="30" x14ac:dyDescent="0.25">
      <c r="GL289" s="24"/>
      <c r="GM289" s="24" t="s">
        <v>368</v>
      </c>
      <c r="GN289" s="24" t="s">
        <v>92</v>
      </c>
      <c r="GO289" s="24" t="s">
        <v>467</v>
      </c>
      <c r="GP289" s="24" t="s">
        <v>1125</v>
      </c>
      <c r="GQ289" s="24" t="s">
        <v>5744</v>
      </c>
      <c r="GR289" s="24" t="str">
        <f t="shared" si="3"/>
        <v xml:space="preserve">2[7.3O1E2 </v>
      </c>
      <c r="GS289" s="24" t="s">
        <v>876</v>
      </c>
    </row>
    <row r="290" spans="194:201" ht="30" x14ac:dyDescent="0.25">
      <c r="GL290" s="24"/>
      <c r="GM290" s="24" t="s">
        <v>369</v>
      </c>
      <c r="GN290" s="24" t="s">
        <v>91</v>
      </c>
      <c r="GO290" s="24" t="s">
        <v>468</v>
      </c>
      <c r="GP290" s="24" t="s">
        <v>1126</v>
      </c>
      <c r="GQ290" s="24" t="s">
        <v>5745</v>
      </c>
      <c r="GR290" s="24" t="str">
        <f t="shared" si="3"/>
        <v xml:space="preserve">1[7.3O2E1 </v>
      </c>
      <c r="GS290" s="24" t="s">
        <v>877</v>
      </c>
    </row>
    <row r="291" spans="194:201" ht="30" x14ac:dyDescent="0.25">
      <c r="GL291" s="24"/>
      <c r="GM291" s="24" t="s">
        <v>370</v>
      </c>
      <c r="GN291" s="24" t="s">
        <v>91</v>
      </c>
      <c r="GO291" s="24" t="s">
        <v>469</v>
      </c>
      <c r="GP291" s="24" t="s">
        <v>1127</v>
      </c>
      <c r="GQ291" s="24" t="s">
        <v>5746</v>
      </c>
      <c r="GR291" s="24" t="str">
        <f t="shared" si="3"/>
        <v xml:space="preserve">1[7.3O3E1 </v>
      </c>
      <c r="GS291" s="24" t="s">
        <v>878</v>
      </c>
    </row>
    <row r="292" spans="194:201" x14ac:dyDescent="0.25">
      <c r="GL292" s="24"/>
      <c r="GM292" s="24" t="s">
        <v>370</v>
      </c>
      <c r="GN292" s="24" t="s">
        <v>92</v>
      </c>
      <c r="GO292" s="24" t="s">
        <v>470</v>
      </c>
      <c r="GP292" s="24" t="s">
        <v>1128</v>
      </c>
      <c r="GQ292" s="24" t="s">
        <v>5747</v>
      </c>
      <c r="GR292" s="24" t="str">
        <f t="shared" si="3"/>
        <v xml:space="preserve">2[7.3O3E2 </v>
      </c>
      <c r="GS292" s="24" t="s">
        <v>879</v>
      </c>
    </row>
    <row r="293" spans="194:201" x14ac:dyDescent="0.25">
      <c r="GL293" s="24"/>
      <c r="GM293" s="24" t="s">
        <v>371</v>
      </c>
      <c r="GN293" s="24" t="s">
        <v>91</v>
      </c>
      <c r="GO293" s="24" t="s">
        <v>471</v>
      </c>
      <c r="GP293" s="24" t="s">
        <v>1129</v>
      </c>
      <c r="GQ293" s="24" t="s">
        <v>5748</v>
      </c>
      <c r="GR293" s="24" t="str">
        <f t="shared" si="3"/>
        <v xml:space="preserve">1[7.4O1E1 </v>
      </c>
      <c r="GS293" s="24" t="s">
        <v>880</v>
      </c>
    </row>
    <row r="294" spans="194:201" ht="30" x14ac:dyDescent="0.25">
      <c r="GL294" s="24"/>
      <c r="GM294" s="24" t="s">
        <v>372</v>
      </c>
      <c r="GN294" s="24" t="s">
        <v>91</v>
      </c>
      <c r="GO294" s="24" t="s">
        <v>472</v>
      </c>
      <c r="GP294" s="24" t="s">
        <v>1130</v>
      </c>
      <c r="GQ294" s="24" t="s">
        <v>5749</v>
      </c>
      <c r="GR294" s="24" t="str">
        <f t="shared" si="3"/>
        <v xml:space="preserve">1[7.4O2E1 </v>
      </c>
      <c r="GS294" s="24" t="s">
        <v>881</v>
      </c>
    </row>
    <row r="295" spans="194:201" ht="30" x14ac:dyDescent="0.25">
      <c r="GL295" s="24"/>
      <c r="GM295" s="24" t="s">
        <v>372</v>
      </c>
      <c r="GN295" s="24" t="s">
        <v>92</v>
      </c>
      <c r="GO295" s="24" t="s">
        <v>473</v>
      </c>
      <c r="GP295" s="24" t="s">
        <v>1131</v>
      </c>
      <c r="GQ295" s="24" t="s">
        <v>5750</v>
      </c>
      <c r="GR295" s="24" t="str">
        <f t="shared" si="3"/>
        <v xml:space="preserve">2[7.4O2E2 </v>
      </c>
      <c r="GS295" s="24" t="s">
        <v>882</v>
      </c>
    </row>
    <row r="296" spans="194:201" ht="30" x14ac:dyDescent="0.25">
      <c r="GL296" s="24"/>
      <c r="GM296" s="24" t="s">
        <v>373</v>
      </c>
      <c r="GN296" s="24" t="s">
        <v>91</v>
      </c>
      <c r="GO296" s="24" t="s">
        <v>474</v>
      </c>
      <c r="GP296" s="24" t="s">
        <v>1132</v>
      </c>
      <c r="GQ296" s="24" t="s">
        <v>5751</v>
      </c>
      <c r="GR296" s="24" t="str">
        <f t="shared" si="3"/>
        <v xml:space="preserve">1[7.5O1E1 </v>
      </c>
      <c r="GS296" s="24" t="s">
        <v>883</v>
      </c>
    </row>
    <row r="297" spans="194:201" ht="30" x14ac:dyDescent="0.25">
      <c r="GL297" s="24"/>
      <c r="GM297" s="24" t="s">
        <v>373</v>
      </c>
      <c r="GN297" s="24" t="s">
        <v>92</v>
      </c>
      <c r="GO297" s="24" t="s">
        <v>475</v>
      </c>
      <c r="GP297" s="24" t="s">
        <v>1133</v>
      </c>
      <c r="GQ297" s="24" t="s">
        <v>5752</v>
      </c>
      <c r="GR297" s="24" t="str">
        <f t="shared" si="3"/>
        <v xml:space="preserve">2[7.5O1E2 </v>
      </c>
      <c r="GS297" s="24" t="s">
        <v>884</v>
      </c>
    </row>
    <row r="298" spans="194:201" ht="30" x14ac:dyDescent="0.25">
      <c r="GL298" s="24"/>
      <c r="GM298" s="24" t="s">
        <v>373</v>
      </c>
      <c r="GN298" s="24" t="s">
        <v>93</v>
      </c>
      <c r="GO298" s="24" t="s">
        <v>476</v>
      </c>
      <c r="GP298" s="24" t="s">
        <v>1134</v>
      </c>
      <c r="GQ298" s="24" t="s">
        <v>5753</v>
      </c>
      <c r="GR298" s="24" t="str">
        <f t="shared" si="3"/>
        <v xml:space="preserve">3[7.5O1E3 </v>
      </c>
      <c r="GS298" s="24" t="s">
        <v>885</v>
      </c>
    </row>
    <row r="299" spans="194:201" ht="60" x14ac:dyDescent="0.25">
      <c r="GL299" s="24"/>
      <c r="GM299" s="24" t="s">
        <v>374</v>
      </c>
      <c r="GN299" s="24" t="s">
        <v>91</v>
      </c>
      <c r="GO299" s="24" t="s">
        <v>477</v>
      </c>
      <c r="GP299" s="24" t="s">
        <v>1135</v>
      </c>
      <c r="GQ299" s="24" t="s">
        <v>5754</v>
      </c>
      <c r="GR299" s="24" t="str">
        <f t="shared" si="3"/>
        <v xml:space="preserve">1[7.6O1E1 </v>
      </c>
      <c r="GS299" s="24" t="s">
        <v>886</v>
      </c>
    </row>
    <row r="300" spans="194:201" ht="60" x14ac:dyDescent="0.25">
      <c r="GL300" s="24"/>
      <c r="GM300" s="24" t="s">
        <v>374</v>
      </c>
      <c r="GN300" s="24" t="s">
        <v>92</v>
      </c>
      <c r="GO300" s="24" t="s">
        <v>478</v>
      </c>
      <c r="GP300" s="24" t="s">
        <v>1136</v>
      </c>
      <c r="GQ300" s="24" t="s">
        <v>5755</v>
      </c>
      <c r="GR300" s="24" t="str">
        <f t="shared" si="3"/>
        <v xml:space="preserve">2[7.6O1E2 </v>
      </c>
      <c r="GS300" s="24" t="s">
        <v>887</v>
      </c>
    </row>
    <row r="301" spans="194:201" x14ac:dyDescent="0.25">
      <c r="GL301" s="24"/>
      <c r="GM301" s="24" t="s">
        <v>1137</v>
      </c>
      <c r="GN301" s="24" t="s">
        <v>1137</v>
      </c>
      <c r="GO301" s="24" t="s">
        <v>1137</v>
      </c>
      <c r="GP301" s="24" t="s">
        <v>1137</v>
      </c>
      <c r="GQ301" s="24" t="s">
        <v>1137</v>
      </c>
      <c r="GR301" s="24" t="s">
        <v>1137</v>
      </c>
    </row>
    <row r="302" spans="194:201" x14ac:dyDescent="0.25">
      <c r="GL302" s="24"/>
      <c r="GM302" s="24" t="s">
        <v>1137</v>
      </c>
      <c r="GN302" s="24" t="s">
        <v>1137</v>
      </c>
      <c r="GO302" s="24" t="s">
        <v>1137</v>
      </c>
      <c r="GP302" s="24" t="s">
        <v>1137</v>
      </c>
      <c r="GQ302" s="24" t="s">
        <v>1137</v>
      </c>
      <c r="GR302" s="24" t="s">
        <v>1137</v>
      </c>
    </row>
    <row r="303" spans="194:201" x14ac:dyDescent="0.25">
      <c r="GL303" s="24"/>
      <c r="GM303" s="24" t="s">
        <v>1137</v>
      </c>
      <c r="GN303" s="24" t="s">
        <v>1137</v>
      </c>
      <c r="GO303" s="24" t="s">
        <v>1137</v>
      </c>
      <c r="GP303" s="24" t="s">
        <v>1137</v>
      </c>
      <c r="GQ303" s="24" t="s">
        <v>1137</v>
      </c>
      <c r="GR303" s="24" t="s">
        <v>1137</v>
      </c>
    </row>
    <row r="304" spans="194:201" x14ac:dyDescent="0.25">
      <c r="GL304" s="24"/>
      <c r="GM304" s="24" t="s">
        <v>1137</v>
      </c>
      <c r="GN304" s="24" t="s">
        <v>1137</v>
      </c>
      <c r="GO304" s="24" t="s">
        <v>1137</v>
      </c>
      <c r="GP304" s="24" t="s">
        <v>1137</v>
      </c>
      <c r="GQ304" s="24" t="s">
        <v>1137</v>
      </c>
      <c r="GR304" s="24" t="s">
        <v>1137</v>
      </c>
    </row>
    <row r="305" spans="194:200" x14ac:dyDescent="0.25">
      <c r="GL305" s="24"/>
      <c r="GM305" s="24" t="s">
        <v>1137</v>
      </c>
      <c r="GN305" s="24" t="s">
        <v>1137</v>
      </c>
      <c r="GO305" s="24" t="s">
        <v>1137</v>
      </c>
      <c r="GP305" s="24" t="s">
        <v>1137</v>
      </c>
      <c r="GQ305" s="24" t="s">
        <v>1137</v>
      </c>
      <c r="GR305" s="24" t="s">
        <v>1137</v>
      </c>
    </row>
    <row r="306" spans="194:200" x14ac:dyDescent="0.25">
      <c r="GL306" s="24"/>
      <c r="GM306" s="24" t="s">
        <v>1137</v>
      </c>
      <c r="GN306" s="24" t="s">
        <v>1137</v>
      </c>
      <c r="GO306" s="24" t="s">
        <v>1137</v>
      </c>
      <c r="GP306" s="24" t="s">
        <v>1137</v>
      </c>
      <c r="GQ306" s="24" t="s">
        <v>1137</v>
      </c>
      <c r="GR306" s="24" t="s">
        <v>1137</v>
      </c>
    </row>
    <row r="307" spans="194:200" x14ac:dyDescent="0.25">
      <c r="GL307" s="24"/>
      <c r="GM307" s="24" t="s">
        <v>1137</v>
      </c>
      <c r="GN307" s="24" t="s">
        <v>1137</v>
      </c>
      <c r="GO307" s="24" t="s">
        <v>1137</v>
      </c>
      <c r="GP307" s="24" t="s">
        <v>1137</v>
      </c>
      <c r="GQ307" s="24" t="s">
        <v>1137</v>
      </c>
      <c r="GR307" s="24" t="s">
        <v>1137</v>
      </c>
    </row>
    <row r="308" spans="194:200" x14ac:dyDescent="0.25">
      <c r="GL308" s="24"/>
      <c r="GM308" s="24" t="s">
        <v>1137</v>
      </c>
      <c r="GN308" s="24" t="s">
        <v>1137</v>
      </c>
      <c r="GO308" s="24" t="s">
        <v>1137</v>
      </c>
      <c r="GP308" s="24" t="s">
        <v>1137</v>
      </c>
      <c r="GQ308" s="24" t="s">
        <v>1137</v>
      </c>
      <c r="GR308" s="24" t="s">
        <v>1137</v>
      </c>
    </row>
    <row r="309" spans="194:200" x14ac:dyDescent="0.25">
      <c r="GL309" s="24"/>
      <c r="GM309" s="24" t="s">
        <v>1137</v>
      </c>
      <c r="GN309" s="24" t="s">
        <v>1137</v>
      </c>
      <c r="GO309" s="24" t="s">
        <v>1137</v>
      </c>
      <c r="GP309" s="24" t="s">
        <v>1137</v>
      </c>
      <c r="GQ309" s="24" t="s">
        <v>1137</v>
      </c>
      <c r="GR309" s="24" t="s">
        <v>1137</v>
      </c>
    </row>
    <row r="310" spans="194:200" x14ac:dyDescent="0.25">
      <c r="GL310" s="24"/>
      <c r="GM310" s="24" t="s">
        <v>1137</v>
      </c>
      <c r="GN310" s="24" t="s">
        <v>1137</v>
      </c>
      <c r="GO310" s="24" t="s">
        <v>1137</v>
      </c>
      <c r="GP310" s="24" t="s">
        <v>1137</v>
      </c>
      <c r="GQ310" s="24" t="s">
        <v>1137</v>
      </c>
      <c r="GR310" s="24" t="s">
        <v>1137</v>
      </c>
    </row>
    <row r="311" spans="194:200" x14ac:dyDescent="0.25">
      <c r="GL311" s="24"/>
      <c r="GM311" s="24" t="s">
        <v>1137</v>
      </c>
      <c r="GN311" s="24" t="s">
        <v>1137</v>
      </c>
      <c r="GO311" s="24" t="s">
        <v>1137</v>
      </c>
      <c r="GP311" s="24" t="s">
        <v>1137</v>
      </c>
      <c r="GQ311" s="24" t="s">
        <v>1137</v>
      </c>
      <c r="GR311" s="24" t="s">
        <v>1137</v>
      </c>
    </row>
    <row r="312" spans="194:200" x14ac:dyDescent="0.25">
      <c r="GL312" s="24"/>
      <c r="GM312" s="24" t="s">
        <v>1137</v>
      </c>
      <c r="GN312" s="24" t="s">
        <v>1137</v>
      </c>
      <c r="GO312" s="24" t="s">
        <v>1137</v>
      </c>
      <c r="GP312" s="24" t="s">
        <v>1137</v>
      </c>
      <c r="GQ312" s="24" t="s">
        <v>1137</v>
      </c>
      <c r="GR312" s="24" t="s">
        <v>1137</v>
      </c>
    </row>
    <row r="313" spans="194:200" x14ac:dyDescent="0.25">
      <c r="GL313" s="24"/>
      <c r="GM313" s="24" t="s">
        <v>1137</v>
      </c>
      <c r="GN313" s="24" t="s">
        <v>1137</v>
      </c>
      <c r="GO313" s="24" t="s">
        <v>1137</v>
      </c>
      <c r="GP313" s="24" t="s">
        <v>1137</v>
      </c>
      <c r="GQ313" s="24" t="s">
        <v>1137</v>
      </c>
      <c r="GR313" s="24" t="s">
        <v>1137</v>
      </c>
    </row>
    <row r="314" spans="194:200" x14ac:dyDescent="0.25">
      <c r="GL314" s="24"/>
      <c r="GM314" s="24" t="s">
        <v>1137</v>
      </c>
      <c r="GN314" s="24" t="s">
        <v>1137</v>
      </c>
      <c r="GO314" s="24" t="s">
        <v>1137</v>
      </c>
      <c r="GP314" s="24" t="s">
        <v>1137</v>
      </c>
      <c r="GQ314" s="24" t="s">
        <v>1137</v>
      </c>
      <c r="GR314" s="24" t="s">
        <v>1137</v>
      </c>
    </row>
    <row r="315" spans="194:200" x14ac:dyDescent="0.25">
      <c r="GL315" s="24"/>
      <c r="GM315" s="24" t="s">
        <v>1137</v>
      </c>
      <c r="GN315" s="24" t="s">
        <v>1137</v>
      </c>
      <c r="GO315" s="24" t="s">
        <v>1137</v>
      </c>
      <c r="GP315" s="24" t="s">
        <v>1137</v>
      </c>
      <c r="GQ315" s="24" t="s">
        <v>1137</v>
      </c>
      <c r="GR315" s="24" t="s">
        <v>1137</v>
      </c>
    </row>
    <row r="316" spans="194:200" x14ac:dyDescent="0.25">
      <c r="GL316" s="24"/>
      <c r="GM316" s="24" t="s">
        <v>1137</v>
      </c>
      <c r="GN316" s="24" t="s">
        <v>1137</v>
      </c>
      <c r="GO316" s="24" t="s">
        <v>1137</v>
      </c>
      <c r="GP316" s="24" t="s">
        <v>1137</v>
      </c>
      <c r="GQ316" s="24" t="s">
        <v>1137</v>
      </c>
      <c r="GR316" s="24" t="s">
        <v>1137</v>
      </c>
    </row>
    <row r="317" spans="194:200" x14ac:dyDescent="0.25">
      <c r="GL317" s="24"/>
      <c r="GM317" s="24" t="s">
        <v>1137</v>
      </c>
      <c r="GN317" s="24" t="s">
        <v>1137</v>
      </c>
      <c r="GO317" s="24" t="s">
        <v>1137</v>
      </c>
      <c r="GP317" s="24" t="s">
        <v>1137</v>
      </c>
      <c r="GQ317" s="24" t="s">
        <v>1137</v>
      </c>
      <c r="GR317" s="24" t="s">
        <v>1137</v>
      </c>
    </row>
    <row r="318" spans="194:200" x14ac:dyDescent="0.25">
      <c r="GL318" s="24"/>
      <c r="GM318" s="24" t="s">
        <v>1137</v>
      </c>
      <c r="GN318" s="24" t="s">
        <v>1137</v>
      </c>
      <c r="GO318" s="24" t="s">
        <v>1137</v>
      </c>
      <c r="GP318" s="24" t="s">
        <v>1137</v>
      </c>
      <c r="GQ318" s="24" t="s">
        <v>1137</v>
      </c>
      <c r="GR318" s="24" t="s">
        <v>1137</v>
      </c>
    </row>
    <row r="319" spans="194:200" x14ac:dyDescent="0.25">
      <c r="GL319" s="24"/>
      <c r="GM319" s="24" t="s">
        <v>1137</v>
      </c>
      <c r="GN319" s="24" t="s">
        <v>1137</v>
      </c>
      <c r="GO319" s="24" t="s">
        <v>1137</v>
      </c>
      <c r="GP319" s="24" t="s">
        <v>1137</v>
      </c>
      <c r="GQ319" s="24" t="s">
        <v>1137</v>
      </c>
      <c r="GR319" s="24" t="s">
        <v>1137</v>
      </c>
    </row>
    <row r="320" spans="194:200" x14ac:dyDescent="0.25">
      <c r="GL320" s="24"/>
      <c r="GM320" s="24" t="s">
        <v>1137</v>
      </c>
      <c r="GN320" s="24" t="s">
        <v>1137</v>
      </c>
      <c r="GO320" s="24" t="s">
        <v>1137</v>
      </c>
      <c r="GP320" s="24" t="s">
        <v>1137</v>
      </c>
      <c r="GQ320" s="24" t="s">
        <v>1137</v>
      </c>
      <c r="GR320" s="24" t="s">
        <v>1137</v>
      </c>
    </row>
    <row r="321" spans="194:200" x14ac:dyDescent="0.25">
      <c r="GL321" s="24"/>
      <c r="GM321" s="24" t="s">
        <v>1137</v>
      </c>
      <c r="GN321" s="24" t="s">
        <v>1137</v>
      </c>
      <c r="GO321" s="24" t="s">
        <v>1137</v>
      </c>
      <c r="GP321" s="24" t="s">
        <v>1137</v>
      </c>
      <c r="GQ321" s="24" t="s">
        <v>1137</v>
      </c>
      <c r="GR321" s="24" t="s">
        <v>1137</v>
      </c>
    </row>
    <row r="322" spans="194:200" x14ac:dyDescent="0.25">
      <c r="GL322" s="24"/>
      <c r="GM322" s="24" t="s">
        <v>1137</v>
      </c>
      <c r="GN322" s="24" t="s">
        <v>1137</v>
      </c>
      <c r="GO322" s="24" t="s">
        <v>1137</v>
      </c>
      <c r="GP322" s="24" t="s">
        <v>1137</v>
      </c>
      <c r="GQ322" s="24" t="s">
        <v>1137</v>
      </c>
      <c r="GR322" s="24" t="s">
        <v>1137</v>
      </c>
    </row>
    <row r="323" spans="194:200" x14ac:dyDescent="0.25">
      <c r="GL323" s="24"/>
      <c r="GM323" s="24" t="s">
        <v>1137</v>
      </c>
      <c r="GN323" s="24" t="s">
        <v>1137</v>
      </c>
      <c r="GO323" s="24" t="s">
        <v>1137</v>
      </c>
      <c r="GP323" s="24" t="s">
        <v>1137</v>
      </c>
      <c r="GQ323" s="24" t="s">
        <v>1137</v>
      </c>
      <c r="GR323" s="24" t="s">
        <v>1137</v>
      </c>
    </row>
    <row r="324" spans="194:200" x14ac:dyDescent="0.25">
      <c r="GL324" s="24"/>
      <c r="GM324" s="24" t="s">
        <v>1137</v>
      </c>
      <c r="GN324" s="24" t="s">
        <v>1137</v>
      </c>
      <c r="GO324" s="24" t="s">
        <v>1137</v>
      </c>
      <c r="GP324" s="24" t="s">
        <v>1137</v>
      </c>
      <c r="GQ324" s="24" t="s">
        <v>1137</v>
      </c>
      <c r="GR324" s="24" t="s">
        <v>1137</v>
      </c>
    </row>
    <row r="325" spans="194:200" x14ac:dyDescent="0.25">
      <c r="GL325" s="24"/>
      <c r="GM325" s="24" t="s">
        <v>1137</v>
      </c>
      <c r="GN325" s="24" t="s">
        <v>1137</v>
      </c>
      <c r="GO325" s="24" t="s">
        <v>1137</v>
      </c>
      <c r="GP325" s="24" t="s">
        <v>1137</v>
      </c>
      <c r="GQ325" s="24" t="s">
        <v>1137</v>
      </c>
      <c r="GR325" s="24" t="s">
        <v>1137</v>
      </c>
    </row>
    <row r="326" spans="194:200" x14ac:dyDescent="0.25">
      <c r="GL326" s="24"/>
      <c r="GM326" s="24" t="s">
        <v>1137</v>
      </c>
      <c r="GN326" s="24" t="s">
        <v>1137</v>
      </c>
      <c r="GO326" s="24" t="s">
        <v>1137</v>
      </c>
      <c r="GP326" s="24" t="s">
        <v>1137</v>
      </c>
      <c r="GQ326" s="24" t="s">
        <v>1137</v>
      </c>
      <c r="GR326" s="24" t="s">
        <v>1137</v>
      </c>
    </row>
    <row r="327" spans="194:200" x14ac:dyDescent="0.25">
      <c r="GL327" s="24"/>
      <c r="GM327" s="24" t="s">
        <v>1137</v>
      </c>
      <c r="GN327" s="24" t="s">
        <v>1137</v>
      </c>
      <c r="GO327" s="24" t="s">
        <v>1137</v>
      </c>
      <c r="GP327" s="24" t="s">
        <v>1137</v>
      </c>
      <c r="GQ327" s="24" t="s">
        <v>1137</v>
      </c>
      <c r="GR327" s="24" t="s">
        <v>1137</v>
      </c>
    </row>
    <row r="328" spans="194:200" x14ac:dyDescent="0.25">
      <c r="GL328" s="24"/>
      <c r="GM328" s="24" t="s">
        <v>1137</v>
      </c>
      <c r="GN328" s="24" t="s">
        <v>1137</v>
      </c>
      <c r="GO328" s="24" t="s">
        <v>1137</v>
      </c>
      <c r="GP328" s="24" t="s">
        <v>1137</v>
      </c>
      <c r="GQ328" s="24" t="s">
        <v>1137</v>
      </c>
      <c r="GR328" s="24" t="s">
        <v>1137</v>
      </c>
    </row>
    <row r="329" spans="194:200" x14ac:dyDescent="0.25">
      <c r="GL329" s="24"/>
      <c r="GM329" s="24" t="s">
        <v>1137</v>
      </c>
      <c r="GN329" s="24" t="s">
        <v>1137</v>
      </c>
      <c r="GO329" s="24" t="s">
        <v>1137</v>
      </c>
      <c r="GP329" s="24" t="s">
        <v>1137</v>
      </c>
      <c r="GQ329" s="24" t="s">
        <v>1137</v>
      </c>
      <c r="GR329" s="24" t="s">
        <v>1137</v>
      </c>
    </row>
    <row r="330" spans="194:200" x14ac:dyDescent="0.25">
      <c r="GL330" s="24"/>
      <c r="GM330" s="24" t="s">
        <v>1137</v>
      </c>
      <c r="GN330" s="24" t="s">
        <v>1137</v>
      </c>
      <c r="GO330" s="24" t="s">
        <v>1137</v>
      </c>
      <c r="GP330" s="24" t="s">
        <v>1137</v>
      </c>
      <c r="GQ330" s="24" t="s">
        <v>1137</v>
      </c>
      <c r="GR330" s="24" t="s">
        <v>1137</v>
      </c>
    </row>
    <row r="331" spans="194:200" x14ac:dyDescent="0.25">
      <c r="GL331" s="24"/>
      <c r="GM331" s="24" t="s">
        <v>1137</v>
      </c>
      <c r="GN331" s="24" t="s">
        <v>1137</v>
      </c>
      <c r="GO331" s="24" t="s">
        <v>1137</v>
      </c>
      <c r="GP331" s="24" t="s">
        <v>1137</v>
      </c>
      <c r="GQ331" s="24" t="s">
        <v>1137</v>
      </c>
      <c r="GR331" s="24" t="s">
        <v>1137</v>
      </c>
    </row>
    <row r="332" spans="194:200" x14ac:dyDescent="0.25">
      <c r="GL332" s="24"/>
      <c r="GM332" s="24" t="s">
        <v>1137</v>
      </c>
      <c r="GN332" s="24" t="s">
        <v>1137</v>
      </c>
      <c r="GO332" s="24" t="s">
        <v>1137</v>
      </c>
      <c r="GP332" s="24" t="s">
        <v>1137</v>
      </c>
      <c r="GQ332" s="24" t="s">
        <v>1137</v>
      </c>
      <c r="GR332" s="24" t="s">
        <v>1137</v>
      </c>
    </row>
    <row r="333" spans="194:200" x14ac:dyDescent="0.25">
      <c r="GL333" s="24"/>
      <c r="GM333" s="24" t="s">
        <v>1137</v>
      </c>
      <c r="GN333" s="24" t="s">
        <v>1137</v>
      </c>
      <c r="GO333" s="24" t="s">
        <v>1137</v>
      </c>
      <c r="GP333" s="24" t="s">
        <v>1137</v>
      </c>
      <c r="GQ333" s="24" t="s">
        <v>1137</v>
      </c>
      <c r="GR333" s="24" t="s">
        <v>1137</v>
      </c>
    </row>
    <row r="334" spans="194:200" x14ac:dyDescent="0.25">
      <c r="GL334" s="24"/>
      <c r="GM334" s="24" t="s">
        <v>1137</v>
      </c>
      <c r="GN334" s="24" t="s">
        <v>1137</v>
      </c>
      <c r="GO334" s="24" t="s">
        <v>1137</v>
      </c>
      <c r="GP334" s="24" t="s">
        <v>1137</v>
      </c>
      <c r="GQ334" s="24" t="s">
        <v>1137</v>
      </c>
      <c r="GR334" s="24" t="s">
        <v>1137</v>
      </c>
    </row>
    <row r="335" spans="194:200" x14ac:dyDescent="0.25">
      <c r="GL335" s="24"/>
      <c r="GM335" s="24" t="s">
        <v>1137</v>
      </c>
      <c r="GN335" s="24" t="s">
        <v>1137</v>
      </c>
      <c r="GO335" s="24" t="s">
        <v>1137</v>
      </c>
      <c r="GP335" s="24" t="s">
        <v>1137</v>
      </c>
      <c r="GQ335" s="24" t="s">
        <v>1137</v>
      </c>
      <c r="GR335" s="24" t="s">
        <v>1137</v>
      </c>
    </row>
    <row r="336" spans="194:200" x14ac:dyDescent="0.25">
      <c r="GL336" s="24"/>
      <c r="GM336" s="24" t="s">
        <v>1137</v>
      </c>
      <c r="GN336" s="24" t="s">
        <v>1137</v>
      </c>
      <c r="GO336" s="24" t="s">
        <v>1137</v>
      </c>
      <c r="GP336" s="24" t="s">
        <v>1137</v>
      </c>
      <c r="GQ336" s="24" t="s">
        <v>1137</v>
      </c>
      <c r="GR336" s="24" t="s">
        <v>1137</v>
      </c>
    </row>
    <row r="337" spans="194:200" x14ac:dyDescent="0.25">
      <c r="GL337" s="24"/>
      <c r="GM337" s="24" t="s">
        <v>1137</v>
      </c>
      <c r="GN337" s="24" t="s">
        <v>1137</v>
      </c>
      <c r="GO337" s="24" t="s">
        <v>1137</v>
      </c>
      <c r="GP337" s="24" t="s">
        <v>1137</v>
      </c>
      <c r="GQ337" s="24" t="s">
        <v>1137</v>
      </c>
      <c r="GR337" s="24" t="s">
        <v>1137</v>
      </c>
    </row>
    <row r="338" spans="194:200" x14ac:dyDescent="0.25">
      <c r="GL338" s="24"/>
      <c r="GM338" s="24" t="s">
        <v>1137</v>
      </c>
      <c r="GN338" s="24" t="s">
        <v>1137</v>
      </c>
      <c r="GO338" s="24" t="s">
        <v>1137</v>
      </c>
      <c r="GP338" s="24" t="s">
        <v>1137</v>
      </c>
      <c r="GQ338" s="24" t="s">
        <v>1137</v>
      </c>
      <c r="GR338" s="24" t="s">
        <v>1137</v>
      </c>
    </row>
    <row r="339" spans="194:200" x14ac:dyDescent="0.25">
      <c r="GL339" s="24"/>
      <c r="GM339" s="24" t="s">
        <v>1137</v>
      </c>
      <c r="GN339" s="24" t="s">
        <v>1137</v>
      </c>
      <c r="GO339" s="24" t="s">
        <v>1137</v>
      </c>
      <c r="GP339" s="24" t="s">
        <v>1137</v>
      </c>
      <c r="GQ339" s="24" t="s">
        <v>1137</v>
      </c>
      <c r="GR339" s="24" t="s">
        <v>1137</v>
      </c>
    </row>
    <row r="340" spans="194:200" x14ac:dyDescent="0.25">
      <c r="GL340" s="24"/>
      <c r="GM340" s="24" t="s">
        <v>1137</v>
      </c>
      <c r="GN340" s="24" t="s">
        <v>1137</v>
      </c>
      <c r="GO340" s="24" t="s">
        <v>1137</v>
      </c>
      <c r="GP340" s="24" t="s">
        <v>1137</v>
      </c>
      <c r="GQ340" s="24" t="s">
        <v>1137</v>
      </c>
      <c r="GR340" s="24" t="s">
        <v>1137</v>
      </c>
    </row>
    <row r="341" spans="194:200" x14ac:dyDescent="0.25">
      <c r="GL341" s="24"/>
      <c r="GM341" s="24" t="s">
        <v>1137</v>
      </c>
      <c r="GN341" s="24" t="s">
        <v>1137</v>
      </c>
      <c r="GO341" s="24" t="s">
        <v>1137</v>
      </c>
      <c r="GP341" s="24" t="s">
        <v>1137</v>
      </c>
      <c r="GQ341" s="24" t="s">
        <v>1137</v>
      </c>
      <c r="GR341" s="24" t="s">
        <v>1137</v>
      </c>
    </row>
    <row r="342" spans="194:200" x14ac:dyDescent="0.25">
      <c r="GL342" s="24"/>
      <c r="GM342" s="24" t="s">
        <v>1137</v>
      </c>
      <c r="GN342" s="24" t="s">
        <v>1137</v>
      </c>
      <c r="GO342" s="24" t="s">
        <v>1137</v>
      </c>
      <c r="GP342" s="24" t="s">
        <v>1137</v>
      </c>
      <c r="GQ342" s="24" t="s">
        <v>1137</v>
      </c>
      <c r="GR342" s="24" t="s">
        <v>1137</v>
      </c>
    </row>
    <row r="343" spans="194:200" x14ac:dyDescent="0.25">
      <c r="GL343" s="24"/>
      <c r="GM343" s="24" t="s">
        <v>1137</v>
      </c>
      <c r="GN343" s="24" t="s">
        <v>1137</v>
      </c>
      <c r="GO343" s="24" t="s">
        <v>1137</v>
      </c>
      <c r="GP343" s="24" t="s">
        <v>1137</v>
      </c>
      <c r="GQ343" s="24" t="s">
        <v>1137</v>
      </c>
      <c r="GR343" s="24" t="s">
        <v>1137</v>
      </c>
    </row>
    <row r="344" spans="194:200" x14ac:dyDescent="0.25">
      <c r="GL344" s="24"/>
      <c r="GM344" s="24" t="s">
        <v>1137</v>
      </c>
      <c r="GN344" s="24" t="s">
        <v>1137</v>
      </c>
      <c r="GO344" s="24" t="s">
        <v>1137</v>
      </c>
      <c r="GP344" s="24" t="s">
        <v>1137</v>
      </c>
      <c r="GQ344" s="24" t="s">
        <v>1137</v>
      </c>
      <c r="GR344" s="24" t="s">
        <v>1137</v>
      </c>
    </row>
    <row r="345" spans="194:200" x14ac:dyDescent="0.25">
      <c r="GL345" s="24"/>
      <c r="GM345" s="24" t="s">
        <v>1137</v>
      </c>
      <c r="GN345" s="24" t="s">
        <v>1137</v>
      </c>
      <c r="GO345" s="24" t="s">
        <v>1137</v>
      </c>
      <c r="GP345" s="24" t="s">
        <v>1137</v>
      </c>
      <c r="GQ345" s="24" t="s">
        <v>1137</v>
      </c>
      <c r="GR345" s="24" t="s">
        <v>1137</v>
      </c>
    </row>
    <row r="346" spans="194:200" x14ac:dyDescent="0.25">
      <c r="GL346" s="24"/>
      <c r="GM346" s="24" t="s">
        <v>1137</v>
      </c>
      <c r="GN346" s="24" t="s">
        <v>1137</v>
      </c>
      <c r="GO346" s="24" t="s">
        <v>1137</v>
      </c>
      <c r="GP346" s="24" t="s">
        <v>1137</v>
      </c>
      <c r="GQ346" s="24" t="s">
        <v>1137</v>
      </c>
      <c r="GR346" s="24" t="s">
        <v>1137</v>
      </c>
    </row>
    <row r="347" spans="194:200" x14ac:dyDescent="0.25">
      <c r="GL347" s="24"/>
      <c r="GM347" s="24" t="s">
        <v>1137</v>
      </c>
      <c r="GN347" s="24" t="s">
        <v>1137</v>
      </c>
      <c r="GO347" s="24" t="s">
        <v>1137</v>
      </c>
      <c r="GP347" s="24" t="s">
        <v>1137</v>
      </c>
      <c r="GQ347" s="24" t="s">
        <v>1137</v>
      </c>
      <c r="GR347" s="24" t="s">
        <v>1137</v>
      </c>
    </row>
    <row r="348" spans="194:200" x14ac:dyDescent="0.25">
      <c r="GL348" s="24"/>
      <c r="GM348" s="24" t="s">
        <v>1137</v>
      </c>
      <c r="GN348" s="24" t="s">
        <v>1137</v>
      </c>
      <c r="GO348" s="24" t="s">
        <v>1137</v>
      </c>
      <c r="GP348" s="24" t="s">
        <v>1137</v>
      </c>
      <c r="GQ348" s="24" t="s">
        <v>1137</v>
      </c>
      <c r="GR348" s="24" t="s">
        <v>1137</v>
      </c>
    </row>
    <row r="349" spans="194:200" x14ac:dyDescent="0.25">
      <c r="GL349" s="24"/>
      <c r="GM349" s="24" t="s">
        <v>1137</v>
      </c>
      <c r="GN349" s="24" t="s">
        <v>1137</v>
      </c>
      <c r="GO349" s="24" t="s">
        <v>1137</v>
      </c>
      <c r="GP349" s="24" t="s">
        <v>1137</v>
      </c>
      <c r="GQ349" s="24" t="s">
        <v>1137</v>
      </c>
      <c r="GR349" s="24" t="s">
        <v>1137</v>
      </c>
    </row>
    <row r="350" spans="194:200" x14ac:dyDescent="0.25">
      <c r="GL350" s="24"/>
      <c r="GM350" s="24" t="s">
        <v>1137</v>
      </c>
      <c r="GN350" s="24" t="s">
        <v>1137</v>
      </c>
      <c r="GO350" s="24" t="s">
        <v>1137</v>
      </c>
      <c r="GP350" s="24" t="s">
        <v>1137</v>
      </c>
      <c r="GQ350" s="24" t="s">
        <v>1137</v>
      </c>
      <c r="GR350" s="24" t="s">
        <v>1137</v>
      </c>
    </row>
    <row r="351" spans="194:200" x14ac:dyDescent="0.25">
      <c r="GL351" s="24"/>
      <c r="GM351" s="24" t="s">
        <v>1137</v>
      </c>
      <c r="GN351" s="24" t="s">
        <v>1137</v>
      </c>
      <c r="GO351" s="24" t="s">
        <v>1137</v>
      </c>
      <c r="GP351" s="24" t="s">
        <v>1137</v>
      </c>
      <c r="GQ351" s="24" t="s">
        <v>1137</v>
      </c>
      <c r="GR351" s="24" t="s">
        <v>1137</v>
      </c>
    </row>
    <row r="352" spans="194:200" x14ac:dyDescent="0.25">
      <c r="GL352" s="24"/>
      <c r="GM352" s="24" t="s">
        <v>1137</v>
      </c>
      <c r="GN352" s="24" t="s">
        <v>1137</v>
      </c>
      <c r="GO352" s="24" t="s">
        <v>1137</v>
      </c>
      <c r="GP352" s="24" t="s">
        <v>1137</v>
      </c>
      <c r="GQ352" s="24" t="s">
        <v>1137</v>
      </c>
      <c r="GR352" s="24" t="s">
        <v>1137</v>
      </c>
    </row>
    <row r="353" spans="194:200" x14ac:dyDescent="0.25">
      <c r="GL353" s="24"/>
      <c r="GM353" s="24" t="s">
        <v>1137</v>
      </c>
      <c r="GN353" s="24" t="s">
        <v>1137</v>
      </c>
      <c r="GO353" s="24" t="s">
        <v>1137</v>
      </c>
      <c r="GP353" s="24" t="s">
        <v>1137</v>
      </c>
      <c r="GQ353" s="24" t="s">
        <v>1137</v>
      </c>
      <c r="GR353" s="24" t="s">
        <v>1137</v>
      </c>
    </row>
    <row r="354" spans="194:200" x14ac:dyDescent="0.25">
      <c r="GL354" s="24"/>
      <c r="GM354" s="24" t="s">
        <v>1137</v>
      </c>
      <c r="GN354" s="24" t="s">
        <v>1137</v>
      </c>
      <c r="GO354" s="24" t="s">
        <v>1137</v>
      </c>
      <c r="GP354" s="24" t="s">
        <v>1137</v>
      </c>
      <c r="GQ354" s="24" t="s">
        <v>1137</v>
      </c>
      <c r="GR354" s="24" t="s">
        <v>1137</v>
      </c>
    </row>
    <row r="355" spans="194:200" x14ac:dyDescent="0.25">
      <c r="GL355" s="24"/>
      <c r="GM355" s="24" t="s">
        <v>1137</v>
      </c>
      <c r="GN355" s="24" t="s">
        <v>1137</v>
      </c>
      <c r="GO355" s="24" t="s">
        <v>1137</v>
      </c>
      <c r="GP355" s="24" t="s">
        <v>1137</v>
      </c>
      <c r="GQ355" s="24" t="s">
        <v>1137</v>
      </c>
      <c r="GR355" s="24" t="s">
        <v>1137</v>
      </c>
    </row>
    <row r="356" spans="194:200" x14ac:dyDescent="0.25">
      <c r="GL356" s="24"/>
      <c r="GM356" s="24" t="s">
        <v>1137</v>
      </c>
      <c r="GN356" s="24" t="s">
        <v>1137</v>
      </c>
      <c r="GO356" s="24" t="s">
        <v>1137</v>
      </c>
      <c r="GP356" s="24" t="s">
        <v>1137</v>
      </c>
      <c r="GQ356" s="24" t="s">
        <v>1137</v>
      </c>
      <c r="GR356" s="24" t="s">
        <v>1137</v>
      </c>
    </row>
    <row r="357" spans="194:200" x14ac:dyDescent="0.25">
      <c r="GL357" s="24"/>
      <c r="GM357" s="24" t="s">
        <v>1137</v>
      </c>
      <c r="GN357" s="24" t="s">
        <v>1137</v>
      </c>
      <c r="GO357" s="24" t="s">
        <v>1137</v>
      </c>
      <c r="GP357" s="24" t="s">
        <v>1137</v>
      </c>
      <c r="GQ357" s="24" t="s">
        <v>1137</v>
      </c>
      <c r="GR357" s="24" t="s">
        <v>1137</v>
      </c>
    </row>
    <row r="358" spans="194:200" x14ac:dyDescent="0.25">
      <c r="GL358" s="24"/>
      <c r="GM358" s="24" t="s">
        <v>1137</v>
      </c>
      <c r="GN358" s="24" t="s">
        <v>1137</v>
      </c>
      <c r="GO358" s="24" t="s">
        <v>1137</v>
      </c>
      <c r="GP358" s="24" t="s">
        <v>1137</v>
      </c>
      <c r="GQ358" s="24" t="s">
        <v>1137</v>
      </c>
      <c r="GR358" s="24" t="s">
        <v>1137</v>
      </c>
    </row>
    <row r="359" spans="194:200" x14ac:dyDescent="0.25">
      <c r="GL359" s="24"/>
      <c r="GM359" s="24" t="s">
        <v>1137</v>
      </c>
      <c r="GN359" s="24" t="s">
        <v>1137</v>
      </c>
      <c r="GO359" s="24" t="s">
        <v>1137</v>
      </c>
      <c r="GP359" s="24" t="s">
        <v>1137</v>
      </c>
      <c r="GQ359" s="24" t="s">
        <v>1137</v>
      </c>
      <c r="GR359" s="24" t="s">
        <v>1137</v>
      </c>
    </row>
    <row r="360" spans="194:200" x14ac:dyDescent="0.25">
      <c r="GL360" s="24"/>
      <c r="GM360" s="24" t="s">
        <v>1137</v>
      </c>
      <c r="GN360" s="24" t="s">
        <v>1137</v>
      </c>
      <c r="GO360" s="24" t="s">
        <v>1137</v>
      </c>
      <c r="GP360" s="24" t="s">
        <v>1137</v>
      </c>
      <c r="GQ360" s="24" t="s">
        <v>1137</v>
      </c>
      <c r="GR360" s="24" t="s">
        <v>1137</v>
      </c>
    </row>
    <row r="361" spans="194:200" x14ac:dyDescent="0.25">
      <c r="GL361" s="24"/>
      <c r="GM361" s="24" t="s">
        <v>1137</v>
      </c>
      <c r="GN361" s="24" t="s">
        <v>1137</v>
      </c>
      <c r="GO361" s="24" t="s">
        <v>1137</v>
      </c>
      <c r="GP361" s="24" t="s">
        <v>1137</v>
      </c>
      <c r="GQ361" s="24" t="s">
        <v>1137</v>
      </c>
      <c r="GR361" s="24" t="s">
        <v>1137</v>
      </c>
    </row>
    <row r="362" spans="194:200" x14ac:dyDescent="0.25">
      <c r="GL362" s="24"/>
      <c r="GM362" s="24" t="s">
        <v>1137</v>
      </c>
      <c r="GN362" s="24" t="s">
        <v>1137</v>
      </c>
      <c r="GO362" s="24" t="s">
        <v>1137</v>
      </c>
      <c r="GP362" s="24" t="s">
        <v>1137</v>
      </c>
      <c r="GQ362" s="24" t="s">
        <v>1137</v>
      </c>
      <c r="GR362" s="24" t="s">
        <v>1137</v>
      </c>
    </row>
    <row r="363" spans="194:200" x14ac:dyDescent="0.25">
      <c r="GL363" s="24"/>
      <c r="GM363" s="24" t="s">
        <v>1137</v>
      </c>
      <c r="GN363" s="24" t="s">
        <v>1137</v>
      </c>
      <c r="GO363" s="24" t="s">
        <v>1137</v>
      </c>
      <c r="GP363" s="24" t="s">
        <v>1137</v>
      </c>
      <c r="GQ363" s="24" t="s">
        <v>1137</v>
      </c>
      <c r="GR363" s="24" t="s">
        <v>1137</v>
      </c>
    </row>
    <row r="364" spans="194:200" x14ac:dyDescent="0.25">
      <c r="GL364" s="24"/>
      <c r="GM364" s="24" t="s">
        <v>1137</v>
      </c>
      <c r="GN364" s="24" t="s">
        <v>1137</v>
      </c>
      <c r="GO364" s="24" t="s">
        <v>1137</v>
      </c>
      <c r="GP364" s="24" t="s">
        <v>1137</v>
      </c>
      <c r="GQ364" s="24" t="s">
        <v>1137</v>
      </c>
      <c r="GR364" s="24" t="s">
        <v>1137</v>
      </c>
    </row>
    <row r="365" spans="194:200" x14ac:dyDescent="0.25">
      <c r="GL365" s="24"/>
      <c r="GM365" s="24" t="s">
        <v>1137</v>
      </c>
      <c r="GN365" s="24" t="s">
        <v>1137</v>
      </c>
      <c r="GO365" s="24" t="s">
        <v>1137</v>
      </c>
      <c r="GP365" s="24" t="s">
        <v>1137</v>
      </c>
      <c r="GQ365" s="24" t="s">
        <v>1137</v>
      </c>
      <c r="GR365" s="24" t="s">
        <v>1137</v>
      </c>
    </row>
    <row r="366" spans="194:200" x14ac:dyDescent="0.25">
      <c r="GL366" s="24"/>
      <c r="GM366" s="24" t="s">
        <v>1137</v>
      </c>
      <c r="GN366" s="24" t="s">
        <v>1137</v>
      </c>
      <c r="GO366" s="24" t="s">
        <v>1137</v>
      </c>
      <c r="GP366" s="24" t="s">
        <v>1137</v>
      </c>
      <c r="GQ366" s="24" t="s">
        <v>1137</v>
      </c>
      <c r="GR366" s="24" t="s">
        <v>1137</v>
      </c>
    </row>
    <row r="367" spans="194:200" x14ac:dyDescent="0.25">
      <c r="GL367" s="24"/>
      <c r="GM367" s="24" t="s">
        <v>1137</v>
      </c>
      <c r="GN367" s="24" t="s">
        <v>1137</v>
      </c>
      <c r="GO367" s="24" t="s">
        <v>1137</v>
      </c>
      <c r="GP367" s="24" t="s">
        <v>1137</v>
      </c>
      <c r="GQ367" s="24" t="s">
        <v>1137</v>
      </c>
      <c r="GR367" s="24" t="s">
        <v>1137</v>
      </c>
    </row>
    <row r="368" spans="194:200" x14ac:dyDescent="0.25">
      <c r="GL368" s="24"/>
      <c r="GM368" s="24" t="s">
        <v>1137</v>
      </c>
      <c r="GN368" s="24" t="s">
        <v>1137</v>
      </c>
      <c r="GO368" s="24" t="s">
        <v>1137</v>
      </c>
      <c r="GP368" s="24" t="s">
        <v>1137</v>
      </c>
      <c r="GQ368" s="24" t="s">
        <v>1137</v>
      </c>
      <c r="GR368" s="24" t="s">
        <v>1137</v>
      </c>
    </row>
    <row r="369" spans="194:200" x14ac:dyDescent="0.25">
      <c r="GL369" s="24"/>
      <c r="GM369" s="24" t="s">
        <v>1137</v>
      </c>
      <c r="GN369" s="24" t="s">
        <v>1137</v>
      </c>
      <c r="GO369" s="24" t="s">
        <v>1137</v>
      </c>
      <c r="GP369" s="24" t="s">
        <v>1137</v>
      </c>
      <c r="GQ369" s="24" t="s">
        <v>1137</v>
      </c>
      <c r="GR369" s="24" t="s">
        <v>1137</v>
      </c>
    </row>
    <row r="370" spans="194:200" x14ac:dyDescent="0.25">
      <c r="GL370" s="24"/>
      <c r="GM370" s="24" t="s">
        <v>1137</v>
      </c>
      <c r="GN370" s="24" t="s">
        <v>1137</v>
      </c>
      <c r="GO370" s="24" t="s">
        <v>1137</v>
      </c>
      <c r="GP370" s="24" t="s">
        <v>1137</v>
      </c>
      <c r="GQ370" s="24" t="s">
        <v>1137</v>
      </c>
      <c r="GR370" s="24" t="s">
        <v>1137</v>
      </c>
    </row>
    <row r="371" spans="194:200" x14ac:dyDescent="0.25">
      <c r="GL371" s="24"/>
      <c r="GM371" s="24" t="s">
        <v>1137</v>
      </c>
      <c r="GN371" s="24" t="s">
        <v>1137</v>
      </c>
      <c r="GO371" s="24" t="s">
        <v>1137</v>
      </c>
      <c r="GP371" s="24" t="s">
        <v>1137</v>
      </c>
      <c r="GQ371" s="24" t="s">
        <v>1137</v>
      </c>
      <c r="GR371" s="24" t="s">
        <v>1137</v>
      </c>
    </row>
    <row r="372" spans="194:200" x14ac:dyDescent="0.25">
      <c r="GL372" s="24"/>
      <c r="GM372" s="24" t="s">
        <v>1137</v>
      </c>
      <c r="GN372" s="24" t="s">
        <v>1137</v>
      </c>
      <c r="GO372" s="24" t="s">
        <v>1137</v>
      </c>
      <c r="GP372" s="24" t="s">
        <v>1137</v>
      </c>
      <c r="GQ372" s="24" t="s">
        <v>1137</v>
      </c>
      <c r="GR372" s="24" t="s">
        <v>1137</v>
      </c>
    </row>
    <row r="373" spans="194:200" x14ac:dyDescent="0.25">
      <c r="GL373" s="24"/>
      <c r="GM373" s="24" t="s">
        <v>1137</v>
      </c>
      <c r="GN373" s="24" t="s">
        <v>1137</v>
      </c>
      <c r="GO373" s="24" t="s">
        <v>1137</v>
      </c>
      <c r="GP373" s="24" t="s">
        <v>1137</v>
      </c>
      <c r="GQ373" s="24" t="s">
        <v>1137</v>
      </c>
      <c r="GR373" s="24" t="s">
        <v>1137</v>
      </c>
    </row>
    <row r="374" spans="194:200" x14ac:dyDescent="0.25">
      <c r="GL374" s="24"/>
      <c r="GM374" s="24" t="s">
        <v>1137</v>
      </c>
      <c r="GN374" s="24" t="s">
        <v>1137</v>
      </c>
      <c r="GO374" s="24" t="s">
        <v>1137</v>
      </c>
      <c r="GP374" s="24" t="s">
        <v>1137</v>
      </c>
      <c r="GQ374" s="24" t="s">
        <v>1137</v>
      </c>
      <c r="GR374" s="24" t="s">
        <v>1137</v>
      </c>
    </row>
    <row r="375" spans="194:200" x14ac:dyDescent="0.25">
      <c r="GL375" s="24"/>
      <c r="GM375" s="24" t="s">
        <v>1137</v>
      </c>
      <c r="GN375" s="24" t="s">
        <v>1137</v>
      </c>
      <c r="GO375" s="24" t="s">
        <v>1137</v>
      </c>
      <c r="GP375" s="24" t="s">
        <v>1137</v>
      </c>
      <c r="GQ375" s="24" t="s">
        <v>1137</v>
      </c>
      <c r="GR375" s="24" t="s">
        <v>1137</v>
      </c>
    </row>
    <row r="376" spans="194:200" x14ac:dyDescent="0.25">
      <c r="GL376" s="24"/>
      <c r="GM376" s="24" t="s">
        <v>1137</v>
      </c>
      <c r="GN376" s="24" t="s">
        <v>1137</v>
      </c>
      <c r="GO376" s="24" t="s">
        <v>1137</v>
      </c>
      <c r="GP376" s="24" t="s">
        <v>1137</v>
      </c>
      <c r="GQ376" s="24" t="s">
        <v>1137</v>
      </c>
      <c r="GR376" s="24" t="s">
        <v>1137</v>
      </c>
    </row>
    <row r="377" spans="194:200" x14ac:dyDescent="0.25">
      <c r="GL377" s="24"/>
      <c r="GM377" s="24" t="s">
        <v>1137</v>
      </c>
      <c r="GN377" s="24" t="s">
        <v>1137</v>
      </c>
      <c r="GO377" s="24" t="s">
        <v>1137</v>
      </c>
      <c r="GP377" s="24" t="s">
        <v>1137</v>
      </c>
      <c r="GQ377" s="24" t="s">
        <v>1137</v>
      </c>
      <c r="GR377" s="24" t="s">
        <v>1137</v>
      </c>
    </row>
    <row r="378" spans="194:200" x14ac:dyDescent="0.25">
      <c r="GL378" s="24"/>
      <c r="GM378" s="24" t="s">
        <v>1137</v>
      </c>
      <c r="GN378" s="24" t="s">
        <v>1137</v>
      </c>
      <c r="GO378" s="24" t="s">
        <v>1137</v>
      </c>
      <c r="GP378" s="24" t="s">
        <v>1137</v>
      </c>
      <c r="GQ378" s="24" t="s">
        <v>1137</v>
      </c>
      <c r="GR378" s="24" t="s">
        <v>1137</v>
      </c>
    </row>
    <row r="379" spans="194:200" x14ac:dyDescent="0.25">
      <c r="GL379" s="24"/>
      <c r="GM379" s="24" t="s">
        <v>1137</v>
      </c>
      <c r="GN379" s="24" t="s">
        <v>1137</v>
      </c>
      <c r="GO379" s="24" t="s">
        <v>1137</v>
      </c>
      <c r="GP379" s="24" t="s">
        <v>1137</v>
      </c>
      <c r="GQ379" s="24" t="s">
        <v>1137</v>
      </c>
      <c r="GR379" s="24" t="s">
        <v>1137</v>
      </c>
    </row>
    <row r="380" spans="194:200" x14ac:dyDescent="0.25">
      <c r="GL380" s="24"/>
      <c r="GM380" s="24" t="s">
        <v>1137</v>
      </c>
      <c r="GN380" s="24" t="s">
        <v>1137</v>
      </c>
      <c r="GO380" s="24" t="s">
        <v>1137</v>
      </c>
      <c r="GP380" s="24" t="s">
        <v>1137</v>
      </c>
      <c r="GQ380" s="24" t="s">
        <v>1137</v>
      </c>
      <c r="GR380" s="24" t="s">
        <v>1137</v>
      </c>
    </row>
    <row r="381" spans="194:200" x14ac:dyDescent="0.25">
      <c r="GL381" s="24"/>
      <c r="GM381" s="24" t="s">
        <v>1137</v>
      </c>
      <c r="GN381" s="24" t="s">
        <v>1137</v>
      </c>
      <c r="GO381" s="24" t="s">
        <v>1137</v>
      </c>
      <c r="GP381" s="24" t="s">
        <v>1137</v>
      </c>
      <c r="GQ381" s="24" t="s">
        <v>1137</v>
      </c>
      <c r="GR381" s="24" t="s">
        <v>1137</v>
      </c>
    </row>
    <row r="382" spans="194:200" x14ac:dyDescent="0.25">
      <c r="GL382" s="24"/>
      <c r="GM382" s="24" t="s">
        <v>1137</v>
      </c>
      <c r="GN382" s="24" t="s">
        <v>1137</v>
      </c>
      <c r="GO382" s="24" t="s">
        <v>1137</v>
      </c>
      <c r="GP382" s="24" t="s">
        <v>1137</v>
      </c>
      <c r="GQ382" s="24" t="s">
        <v>1137</v>
      </c>
      <c r="GR382" s="24" t="s">
        <v>1137</v>
      </c>
    </row>
    <row r="383" spans="194:200" x14ac:dyDescent="0.25">
      <c r="GL383" s="24"/>
      <c r="GM383" s="24" t="s">
        <v>1137</v>
      </c>
      <c r="GN383" s="24" t="s">
        <v>1137</v>
      </c>
      <c r="GO383" s="24" t="s">
        <v>1137</v>
      </c>
      <c r="GP383" s="24" t="s">
        <v>1137</v>
      </c>
      <c r="GQ383" s="24" t="s">
        <v>1137</v>
      </c>
      <c r="GR383" s="24" t="s">
        <v>1137</v>
      </c>
    </row>
    <row r="384" spans="194:200" x14ac:dyDescent="0.25">
      <c r="GL384" s="24"/>
      <c r="GM384" s="24" t="s">
        <v>1137</v>
      </c>
      <c r="GN384" s="24" t="s">
        <v>1137</v>
      </c>
      <c r="GO384" s="24" t="s">
        <v>1137</v>
      </c>
      <c r="GP384" s="24" t="s">
        <v>1137</v>
      </c>
      <c r="GQ384" s="24" t="s">
        <v>1137</v>
      </c>
      <c r="GR384" s="24" t="s">
        <v>1137</v>
      </c>
    </row>
    <row r="385" spans="194:200" x14ac:dyDescent="0.25">
      <c r="GL385" s="24"/>
      <c r="GM385" s="24" t="s">
        <v>1137</v>
      </c>
      <c r="GN385" s="24" t="s">
        <v>1137</v>
      </c>
      <c r="GO385" s="24" t="s">
        <v>1137</v>
      </c>
      <c r="GP385" s="24" t="s">
        <v>1137</v>
      </c>
      <c r="GQ385" s="24" t="s">
        <v>1137</v>
      </c>
      <c r="GR385" s="24" t="s">
        <v>1137</v>
      </c>
    </row>
    <row r="386" spans="194:200" x14ac:dyDescent="0.25">
      <c r="GL386" s="24"/>
      <c r="GM386" s="24" t="s">
        <v>1137</v>
      </c>
      <c r="GN386" s="24" t="s">
        <v>1137</v>
      </c>
      <c r="GO386" s="24" t="s">
        <v>1137</v>
      </c>
      <c r="GP386" s="24" t="s">
        <v>1137</v>
      </c>
      <c r="GQ386" s="24" t="s">
        <v>1137</v>
      </c>
      <c r="GR386" s="24" t="s">
        <v>1137</v>
      </c>
    </row>
    <row r="387" spans="194:200" x14ac:dyDescent="0.25">
      <c r="GL387" s="24"/>
      <c r="GM387" s="24" t="s">
        <v>1137</v>
      </c>
      <c r="GN387" s="24" t="s">
        <v>1137</v>
      </c>
      <c r="GO387" s="24" t="s">
        <v>1137</v>
      </c>
      <c r="GP387" s="24" t="s">
        <v>1137</v>
      </c>
      <c r="GQ387" s="24" t="s">
        <v>1137</v>
      </c>
      <c r="GR387" s="24" t="s">
        <v>1137</v>
      </c>
    </row>
    <row r="388" spans="194:200" x14ac:dyDescent="0.25">
      <c r="GL388" s="24"/>
      <c r="GM388" s="24" t="s">
        <v>1137</v>
      </c>
      <c r="GN388" s="24" t="s">
        <v>1137</v>
      </c>
      <c r="GO388" s="24" t="s">
        <v>1137</v>
      </c>
      <c r="GP388" s="24" t="s">
        <v>1137</v>
      </c>
      <c r="GQ388" s="24" t="s">
        <v>1137</v>
      </c>
      <c r="GR388" s="24" t="s">
        <v>1137</v>
      </c>
    </row>
    <row r="389" spans="194:200" x14ac:dyDescent="0.25">
      <c r="GL389" s="24"/>
      <c r="GM389" s="24" t="s">
        <v>1137</v>
      </c>
      <c r="GN389" s="24" t="s">
        <v>1137</v>
      </c>
      <c r="GO389" s="24" t="s">
        <v>1137</v>
      </c>
      <c r="GP389" s="24" t="s">
        <v>1137</v>
      </c>
      <c r="GQ389" s="24" t="s">
        <v>1137</v>
      </c>
      <c r="GR389" s="24" t="s">
        <v>1137</v>
      </c>
    </row>
    <row r="390" spans="194:200" x14ac:dyDescent="0.25">
      <c r="GL390" s="24"/>
      <c r="GM390" s="24" t="s">
        <v>1137</v>
      </c>
      <c r="GN390" s="24" t="s">
        <v>1137</v>
      </c>
      <c r="GO390" s="24" t="s">
        <v>1137</v>
      </c>
      <c r="GP390" s="24" t="s">
        <v>1137</v>
      </c>
      <c r="GQ390" s="24" t="s">
        <v>1137</v>
      </c>
      <c r="GR390" s="24" t="s">
        <v>1137</v>
      </c>
    </row>
    <row r="391" spans="194:200" x14ac:dyDescent="0.25">
      <c r="GL391" s="24"/>
      <c r="GM391" s="24" t="s">
        <v>1137</v>
      </c>
      <c r="GN391" s="24" t="s">
        <v>1137</v>
      </c>
      <c r="GO391" s="24" t="s">
        <v>1137</v>
      </c>
      <c r="GP391" s="24" t="s">
        <v>1137</v>
      </c>
      <c r="GQ391" s="24" t="s">
        <v>1137</v>
      </c>
      <c r="GR391" s="24" t="s">
        <v>1137</v>
      </c>
    </row>
    <row r="392" spans="194:200" x14ac:dyDescent="0.25">
      <c r="GL392" s="24"/>
      <c r="GM392" s="24" t="s">
        <v>1137</v>
      </c>
      <c r="GN392" s="24" t="s">
        <v>1137</v>
      </c>
      <c r="GO392" s="24" t="s">
        <v>1137</v>
      </c>
      <c r="GP392" s="24" t="s">
        <v>1137</v>
      </c>
      <c r="GQ392" s="24" t="s">
        <v>1137</v>
      </c>
      <c r="GR392" s="24" t="s">
        <v>1137</v>
      </c>
    </row>
    <row r="393" spans="194:200" x14ac:dyDescent="0.25">
      <c r="GL393" s="24"/>
      <c r="GM393" s="24" t="s">
        <v>1137</v>
      </c>
      <c r="GN393" s="24" t="s">
        <v>1137</v>
      </c>
      <c r="GO393" s="24" t="s">
        <v>1137</v>
      </c>
      <c r="GP393" s="24" t="s">
        <v>1137</v>
      </c>
      <c r="GQ393" s="24" t="s">
        <v>1137</v>
      </c>
      <c r="GR393" s="24" t="s">
        <v>1137</v>
      </c>
    </row>
    <row r="394" spans="194:200" x14ac:dyDescent="0.25">
      <c r="GL394" s="24"/>
      <c r="GM394" s="24" t="s">
        <v>1137</v>
      </c>
      <c r="GN394" s="24" t="s">
        <v>1137</v>
      </c>
      <c r="GO394" s="24" t="s">
        <v>1137</v>
      </c>
      <c r="GP394" s="24" t="s">
        <v>1137</v>
      </c>
      <c r="GQ394" s="24" t="s">
        <v>1137</v>
      </c>
      <c r="GR394" s="24" t="s">
        <v>1137</v>
      </c>
    </row>
    <row r="395" spans="194:200" x14ac:dyDescent="0.25">
      <c r="GL395" s="24"/>
      <c r="GM395" s="24" t="s">
        <v>1137</v>
      </c>
      <c r="GN395" s="24" t="s">
        <v>1137</v>
      </c>
      <c r="GO395" s="24" t="s">
        <v>1137</v>
      </c>
      <c r="GP395" s="24" t="s">
        <v>1137</v>
      </c>
      <c r="GQ395" s="24" t="s">
        <v>1137</v>
      </c>
      <c r="GR395" s="24" t="s">
        <v>1137</v>
      </c>
    </row>
    <row r="396" spans="194:200" x14ac:dyDescent="0.25">
      <c r="GL396" s="24"/>
      <c r="GM396" s="24" t="s">
        <v>1137</v>
      </c>
      <c r="GN396" s="24" t="s">
        <v>1137</v>
      </c>
      <c r="GO396" s="24" t="s">
        <v>1137</v>
      </c>
      <c r="GP396" s="24" t="s">
        <v>1137</v>
      </c>
      <c r="GQ396" s="24" t="s">
        <v>1137</v>
      </c>
      <c r="GR396" s="24" t="s">
        <v>1137</v>
      </c>
    </row>
    <row r="397" spans="194:200" x14ac:dyDescent="0.25">
      <c r="GL397" s="24"/>
      <c r="GM397" s="24" t="s">
        <v>1137</v>
      </c>
      <c r="GN397" s="24" t="s">
        <v>1137</v>
      </c>
      <c r="GO397" s="24" t="s">
        <v>1137</v>
      </c>
      <c r="GP397" s="24" t="s">
        <v>1137</v>
      </c>
      <c r="GQ397" s="24" t="s">
        <v>1137</v>
      </c>
      <c r="GR397" s="24" t="s">
        <v>1137</v>
      </c>
    </row>
    <row r="398" spans="194:200" x14ac:dyDescent="0.25">
      <c r="GL398" s="24"/>
      <c r="GM398" s="24" t="s">
        <v>1137</v>
      </c>
      <c r="GN398" s="24" t="s">
        <v>1137</v>
      </c>
      <c r="GO398" s="24" t="s">
        <v>1137</v>
      </c>
      <c r="GP398" s="24" t="s">
        <v>1137</v>
      </c>
      <c r="GQ398" s="24" t="s">
        <v>1137</v>
      </c>
      <c r="GR398" s="24" t="s">
        <v>1137</v>
      </c>
    </row>
    <row r="399" spans="194:200" x14ac:dyDescent="0.25">
      <c r="GL399" s="24"/>
      <c r="GM399" s="24" t="s">
        <v>1137</v>
      </c>
      <c r="GN399" s="24" t="s">
        <v>1137</v>
      </c>
      <c r="GO399" s="24" t="s">
        <v>1137</v>
      </c>
      <c r="GP399" s="24" t="s">
        <v>1137</v>
      </c>
      <c r="GQ399" s="24" t="s">
        <v>1137</v>
      </c>
      <c r="GR399" s="24" t="s">
        <v>1137</v>
      </c>
    </row>
    <row r="400" spans="194:200" x14ac:dyDescent="0.25">
      <c r="GL400" s="24"/>
      <c r="GM400" s="24" t="s">
        <v>1137</v>
      </c>
      <c r="GN400" s="24" t="s">
        <v>1137</v>
      </c>
      <c r="GO400" s="24" t="s">
        <v>1137</v>
      </c>
      <c r="GP400" s="24" t="s">
        <v>1137</v>
      </c>
      <c r="GQ400" s="24" t="s">
        <v>1137</v>
      </c>
      <c r="GR400" s="24" t="s">
        <v>1137</v>
      </c>
    </row>
    <row r="401" spans="194:200" x14ac:dyDescent="0.25">
      <c r="GL401" s="24"/>
      <c r="GM401" s="24" t="s">
        <v>1137</v>
      </c>
      <c r="GN401" s="24" t="s">
        <v>1137</v>
      </c>
      <c r="GO401" s="24" t="s">
        <v>1137</v>
      </c>
      <c r="GP401" s="24" t="s">
        <v>1137</v>
      </c>
      <c r="GQ401" s="24" t="s">
        <v>1137</v>
      </c>
      <c r="GR401" s="24" t="s">
        <v>1137</v>
      </c>
    </row>
    <row r="402" spans="194:200" x14ac:dyDescent="0.25">
      <c r="GL402" s="24"/>
      <c r="GM402" s="24" t="s">
        <v>1137</v>
      </c>
      <c r="GN402" s="24" t="s">
        <v>1137</v>
      </c>
      <c r="GO402" s="24" t="s">
        <v>1137</v>
      </c>
      <c r="GP402" s="24" t="s">
        <v>1137</v>
      </c>
      <c r="GQ402" s="24" t="s">
        <v>1137</v>
      </c>
      <c r="GR402" s="24" t="s">
        <v>1137</v>
      </c>
    </row>
    <row r="403" spans="194:200" x14ac:dyDescent="0.25">
      <c r="GL403" s="24"/>
      <c r="GM403" s="24" t="s">
        <v>1137</v>
      </c>
      <c r="GN403" s="24" t="s">
        <v>1137</v>
      </c>
      <c r="GO403" s="24" t="s">
        <v>1137</v>
      </c>
      <c r="GP403" s="24" t="s">
        <v>1137</v>
      </c>
      <c r="GQ403" s="24" t="s">
        <v>1137</v>
      </c>
      <c r="GR403" s="24" t="s">
        <v>1137</v>
      </c>
    </row>
    <row r="404" spans="194:200" x14ac:dyDescent="0.25">
      <c r="GL404" s="24"/>
      <c r="GM404" s="24" t="s">
        <v>1137</v>
      </c>
      <c r="GN404" s="24" t="s">
        <v>1137</v>
      </c>
      <c r="GO404" s="24" t="s">
        <v>1137</v>
      </c>
      <c r="GP404" s="24" t="s">
        <v>1137</v>
      </c>
      <c r="GQ404" s="24" t="s">
        <v>1137</v>
      </c>
      <c r="GR404" s="24" t="s">
        <v>1137</v>
      </c>
    </row>
    <row r="405" spans="194:200" x14ac:dyDescent="0.25">
      <c r="GL405" s="24"/>
      <c r="GM405" s="24" t="s">
        <v>1137</v>
      </c>
      <c r="GN405" s="24" t="s">
        <v>1137</v>
      </c>
      <c r="GO405" s="24" t="s">
        <v>1137</v>
      </c>
      <c r="GP405" s="24" t="s">
        <v>1137</v>
      </c>
      <c r="GQ405" s="24" t="s">
        <v>1137</v>
      </c>
      <c r="GR405" s="24" t="s">
        <v>1137</v>
      </c>
    </row>
    <row r="406" spans="194:200" x14ac:dyDescent="0.25">
      <c r="GL406" s="24"/>
      <c r="GM406" s="24" t="s">
        <v>1137</v>
      </c>
      <c r="GN406" s="24" t="s">
        <v>1137</v>
      </c>
      <c r="GO406" s="24" t="s">
        <v>1137</v>
      </c>
      <c r="GP406" s="24" t="s">
        <v>1137</v>
      </c>
      <c r="GQ406" s="24" t="s">
        <v>1137</v>
      </c>
      <c r="GR406" s="24" t="s">
        <v>1137</v>
      </c>
    </row>
    <row r="407" spans="194:200" x14ac:dyDescent="0.25">
      <c r="GL407" s="24"/>
      <c r="GM407" s="24" t="s">
        <v>1137</v>
      </c>
      <c r="GN407" s="24" t="s">
        <v>1137</v>
      </c>
      <c r="GO407" s="24" t="s">
        <v>1137</v>
      </c>
      <c r="GP407" s="24" t="s">
        <v>1137</v>
      </c>
      <c r="GQ407" s="24" t="s">
        <v>1137</v>
      </c>
      <c r="GR407" s="24" t="s">
        <v>1137</v>
      </c>
    </row>
    <row r="408" spans="194:200" x14ac:dyDescent="0.25">
      <c r="GL408" s="24"/>
      <c r="GM408" s="24" t="s">
        <v>1137</v>
      </c>
      <c r="GN408" s="24" t="s">
        <v>1137</v>
      </c>
      <c r="GO408" s="24" t="s">
        <v>1137</v>
      </c>
      <c r="GP408" s="24" t="s">
        <v>1137</v>
      </c>
      <c r="GQ408" s="24" t="s">
        <v>1137</v>
      </c>
      <c r="GR408" s="24" t="s">
        <v>1137</v>
      </c>
    </row>
    <row r="409" spans="194:200" x14ac:dyDescent="0.25">
      <c r="GL409" s="24"/>
      <c r="GM409" s="24" t="s">
        <v>1137</v>
      </c>
      <c r="GN409" s="24" t="s">
        <v>1137</v>
      </c>
      <c r="GO409" s="24" t="s">
        <v>1137</v>
      </c>
      <c r="GP409" s="24" t="s">
        <v>1137</v>
      </c>
      <c r="GQ409" s="24" t="s">
        <v>1137</v>
      </c>
      <c r="GR409" s="24" t="s">
        <v>1137</v>
      </c>
    </row>
    <row r="410" spans="194:200" x14ac:dyDescent="0.25">
      <c r="GL410" s="24"/>
      <c r="GM410" s="24" t="s">
        <v>1137</v>
      </c>
      <c r="GN410" s="24" t="s">
        <v>1137</v>
      </c>
      <c r="GO410" s="24" t="s">
        <v>1137</v>
      </c>
      <c r="GP410" s="24" t="s">
        <v>1137</v>
      </c>
      <c r="GQ410" s="24" t="s">
        <v>1137</v>
      </c>
      <c r="GR410" s="24" t="s">
        <v>1137</v>
      </c>
    </row>
    <row r="411" spans="194:200" x14ac:dyDescent="0.25">
      <c r="GL411" s="24"/>
      <c r="GM411" s="24" t="s">
        <v>1137</v>
      </c>
      <c r="GN411" s="24" t="s">
        <v>1137</v>
      </c>
      <c r="GO411" s="24" t="s">
        <v>1137</v>
      </c>
      <c r="GP411" s="24" t="s">
        <v>1137</v>
      </c>
      <c r="GQ411" s="24" t="s">
        <v>1137</v>
      </c>
      <c r="GR411" s="24" t="s">
        <v>1137</v>
      </c>
    </row>
    <row r="412" spans="194:200" x14ac:dyDescent="0.25">
      <c r="GL412" s="24"/>
      <c r="GM412" s="24" t="s">
        <v>1137</v>
      </c>
      <c r="GN412" s="24" t="s">
        <v>1137</v>
      </c>
      <c r="GO412" s="24" t="s">
        <v>1137</v>
      </c>
      <c r="GP412" s="24" t="s">
        <v>1137</v>
      </c>
      <c r="GQ412" s="24" t="s">
        <v>1137</v>
      </c>
      <c r="GR412" s="24" t="s">
        <v>1137</v>
      </c>
    </row>
    <row r="413" spans="194:200" x14ac:dyDescent="0.25">
      <c r="GL413" s="24"/>
      <c r="GM413" s="24" t="s">
        <v>1137</v>
      </c>
      <c r="GN413" s="24" t="s">
        <v>1137</v>
      </c>
      <c r="GO413" s="24" t="s">
        <v>1137</v>
      </c>
      <c r="GP413" s="24" t="s">
        <v>1137</v>
      </c>
      <c r="GQ413" s="24" t="s">
        <v>1137</v>
      </c>
      <c r="GR413" s="24" t="s">
        <v>1137</v>
      </c>
    </row>
    <row r="414" spans="194:200" x14ac:dyDescent="0.25">
      <c r="GL414" s="24"/>
      <c r="GM414" s="24" t="s">
        <v>1137</v>
      </c>
      <c r="GN414" s="24" t="s">
        <v>1137</v>
      </c>
      <c r="GO414" s="24" t="s">
        <v>1137</v>
      </c>
      <c r="GP414" s="24" t="s">
        <v>1137</v>
      </c>
      <c r="GQ414" s="24" t="s">
        <v>1137</v>
      </c>
      <c r="GR414" s="24" t="s">
        <v>1137</v>
      </c>
    </row>
    <row r="415" spans="194:200" x14ac:dyDescent="0.25">
      <c r="GL415" s="24"/>
      <c r="GM415" s="24" t="s">
        <v>1137</v>
      </c>
      <c r="GN415" s="24" t="s">
        <v>1137</v>
      </c>
      <c r="GO415" s="24" t="s">
        <v>1137</v>
      </c>
      <c r="GP415" s="24" t="s">
        <v>1137</v>
      </c>
      <c r="GQ415" s="24" t="s">
        <v>1137</v>
      </c>
      <c r="GR415" s="24" t="s">
        <v>1137</v>
      </c>
    </row>
    <row r="416" spans="194:200" x14ac:dyDescent="0.25">
      <c r="GL416" s="24"/>
      <c r="GM416" s="24" t="s">
        <v>1137</v>
      </c>
      <c r="GN416" s="24" t="s">
        <v>1137</v>
      </c>
      <c r="GO416" s="24" t="s">
        <v>1137</v>
      </c>
      <c r="GP416" s="24" t="s">
        <v>1137</v>
      </c>
      <c r="GQ416" s="24" t="s">
        <v>1137</v>
      </c>
      <c r="GR416" s="24" t="s">
        <v>1137</v>
      </c>
    </row>
    <row r="417" spans="194:200" x14ac:dyDescent="0.25">
      <c r="GL417" s="24"/>
      <c r="GM417" s="24" t="s">
        <v>1137</v>
      </c>
      <c r="GN417" s="24" t="s">
        <v>1137</v>
      </c>
      <c r="GO417" s="24" t="s">
        <v>1137</v>
      </c>
      <c r="GP417" s="24" t="s">
        <v>1137</v>
      </c>
      <c r="GQ417" s="24" t="s">
        <v>1137</v>
      </c>
      <c r="GR417" s="24" t="s">
        <v>1137</v>
      </c>
    </row>
    <row r="418" spans="194:200" x14ac:dyDescent="0.25">
      <c r="GL418" s="24"/>
      <c r="GM418" s="24" t="s">
        <v>1137</v>
      </c>
      <c r="GN418" s="24" t="s">
        <v>1137</v>
      </c>
      <c r="GO418" s="24" t="s">
        <v>1137</v>
      </c>
      <c r="GP418" s="24" t="s">
        <v>1137</v>
      </c>
      <c r="GQ418" s="24" t="s">
        <v>1137</v>
      </c>
      <c r="GR418" s="24" t="s">
        <v>1137</v>
      </c>
    </row>
    <row r="419" spans="194:200" x14ac:dyDescent="0.25">
      <c r="GL419" s="24"/>
      <c r="GM419" s="24" t="s">
        <v>1137</v>
      </c>
      <c r="GN419" s="24" t="s">
        <v>1137</v>
      </c>
      <c r="GO419" s="24" t="s">
        <v>1137</v>
      </c>
      <c r="GP419" s="24" t="s">
        <v>1137</v>
      </c>
      <c r="GQ419" s="24" t="s">
        <v>1137</v>
      </c>
      <c r="GR419" s="24" t="s">
        <v>1137</v>
      </c>
    </row>
    <row r="420" spans="194:200" x14ac:dyDescent="0.25">
      <c r="GL420" s="24"/>
      <c r="GM420" s="24" t="s">
        <v>1137</v>
      </c>
      <c r="GN420" s="24" t="s">
        <v>1137</v>
      </c>
      <c r="GO420" s="24" t="s">
        <v>1137</v>
      </c>
      <c r="GP420" s="24" t="s">
        <v>1137</v>
      </c>
      <c r="GQ420" s="24" t="s">
        <v>1137</v>
      </c>
      <c r="GR420" s="24" t="s">
        <v>1137</v>
      </c>
    </row>
    <row r="421" spans="194:200" x14ac:dyDescent="0.25">
      <c r="GL421" s="24"/>
      <c r="GM421" s="24" t="s">
        <v>1137</v>
      </c>
      <c r="GN421" s="24" t="s">
        <v>1137</v>
      </c>
      <c r="GO421" s="24" t="s">
        <v>1137</v>
      </c>
      <c r="GP421" s="24" t="s">
        <v>1137</v>
      </c>
      <c r="GQ421" s="24" t="s">
        <v>1137</v>
      </c>
      <c r="GR421" s="24" t="s">
        <v>1137</v>
      </c>
    </row>
    <row r="422" spans="194:200" x14ac:dyDescent="0.25">
      <c r="GL422" s="24"/>
      <c r="GM422" s="24" t="s">
        <v>1137</v>
      </c>
      <c r="GN422" s="24" t="s">
        <v>1137</v>
      </c>
      <c r="GO422" s="24" t="s">
        <v>1137</v>
      </c>
      <c r="GP422" s="24" t="s">
        <v>1137</v>
      </c>
      <c r="GQ422" s="24" t="s">
        <v>1137</v>
      </c>
      <c r="GR422" s="24" t="s">
        <v>1137</v>
      </c>
    </row>
    <row r="423" spans="194:200" x14ac:dyDescent="0.25">
      <c r="GL423" s="24"/>
      <c r="GM423" s="24" t="s">
        <v>1137</v>
      </c>
      <c r="GN423" s="24" t="s">
        <v>1137</v>
      </c>
      <c r="GO423" s="24" t="s">
        <v>1137</v>
      </c>
      <c r="GP423" s="24" t="s">
        <v>1137</v>
      </c>
      <c r="GQ423" s="24" t="s">
        <v>1137</v>
      </c>
      <c r="GR423" s="24" t="s">
        <v>1137</v>
      </c>
    </row>
    <row r="424" spans="194:200" x14ac:dyDescent="0.25">
      <c r="GL424" s="24"/>
      <c r="GM424" s="24" t="s">
        <v>1137</v>
      </c>
      <c r="GN424" s="24" t="s">
        <v>1137</v>
      </c>
      <c r="GO424" s="24" t="s">
        <v>1137</v>
      </c>
      <c r="GP424" s="24" t="s">
        <v>1137</v>
      </c>
      <c r="GQ424" s="24" t="s">
        <v>1137</v>
      </c>
      <c r="GR424" s="24" t="s">
        <v>1137</v>
      </c>
    </row>
    <row r="425" spans="194:200" x14ac:dyDescent="0.25">
      <c r="GL425" s="24"/>
      <c r="GM425" s="24" t="s">
        <v>1137</v>
      </c>
      <c r="GN425" s="24" t="s">
        <v>1137</v>
      </c>
      <c r="GO425" s="24" t="s">
        <v>1137</v>
      </c>
      <c r="GP425" s="24" t="s">
        <v>1137</v>
      </c>
      <c r="GQ425" s="24" t="s">
        <v>1137</v>
      </c>
      <c r="GR425" s="24" t="s">
        <v>1137</v>
      </c>
    </row>
    <row r="426" spans="194:200" x14ac:dyDescent="0.25">
      <c r="GL426" s="24"/>
      <c r="GM426" s="24" t="s">
        <v>1137</v>
      </c>
      <c r="GN426" s="24" t="s">
        <v>1137</v>
      </c>
      <c r="GO426" s="24" t="s">
        <v>1137</v>
      </c>
      <c r="GP426" s="24" t="s">
        <v>1137</v>
      </c>
      <c r="GQ426" s="24" t="s">
        <v>1137</v>
      </c>
      <c r="GR426" s="24" t="s">
        <v>1137</v>
      </c>
    </row>
    <row r="427" spans="194:200" x14ac:dyDescent="0.25">
      <c r="GL427" s="24"/>
      <c r="GM427" s="24" t="s">
        <v>1137</v>
      </c>
      <c r="GN427" s="24" t="s">
        <v>1137</v>
      </c>
      <c r="GO427" s="24" t="s">
        <v>1137</v>
      </c>
      <c r="GP427" s="24" t="s">
        <v>1137</v>
      </c>
      <c r="GQ427" s="24" t="s">
        <v>1137</v>
      </c>
      <c r="GR427" s="24" t="s">
        <v>1137</v>
      </c>
    </row>
    <row r="428" spans="194:200" x14ac:dyDescent="0.25">
      <c r="GL428" s="24"/>
      <c r="GM428" s="24" t="s">
        <v>1137</v>
      </c>
      <c r="GN428" s="24" t="s">
        <v>1137</v>
      </c>
      <c r="GO428" s="24" t="s">
        <v>1137</v>
      </c>
      <c r="GP428" s="24" t="s">
        <v>1137</v>
      </c>
      <c r="GQ428" s="24" t="s">
        <v>1137</v>
      </c>
      <c r="GR428" s="24" t="s">
        <v>1137</v>
      </c>
    </row>
    <row r="429" spans="194:200" x14ac:dyDescent="0.25">
      <c r="GL429" s="24"/>
      <c r="GM429" s="24" t="s">
        <v>1137</v>
      </c>
      <c r="GN429" s="24" t="s">
        <v>1137</v>
      </c>
      <c r="GO429" s="24" t="s">
        <v>1137</v>
      </c>
      <c r="GP429" s="24" t="s">
        <v>1137</v>
      </c>
      <c r="GQ429" s="24" t="s">
        <v>1137</v>
      </c>
      <c r="GR429" s="24" t="s">
        <v>1137</v>
      </c>
    </row>
    <row r="430" spans="194:200" x14ac:dyDescent="0.25">
      <c r="GL430" s="24"/>
      <c r="GM430" s="24" t="s">
        <v>1137</v>
      </c>
      <c r="GN430" s="24" t="s">
        <v>1137</v>
      </c>
      <c r="GO430" s="24" t="s">
        <v>1137</v>
      </c>
      <c r="GP430" s="24" t="s">
        <v>1137</v>
      </c>
      <c r="GQ430" s="24" t="s">
        <v>1137</v>
      </c>
      <c r="GR430" s="24" t="s">
        <v>1137</v>
      </c>
    </row>
    <row r="431" spans="194:200" x14ac:dyDescent="0.25">
      <c r="GL431" s="24"/>
      <c r="GM431" s="24" t="s">
        <v>1137</v>
      </c>
      <c r="GN431" s="24" t="s">
        <v>1137</v>
      </c>
      <c r="GO431" s="24" t="s">
        <v>1137</v>
      </c>
      <c r="GP431" s="24" t="s">
        <v>1137</v>
      </c>
      <c r="GQ431" s="24" t="s">
        <v>1137</v>
      </c>
      <c r="GR431" s="24" t="s">
        <v>1137</v>
      </c>
    </row>
    <row r="432" spans="194:200" x14ac:dyDescent="0.25">
      <c r="GL432" s="24"/>
      <c r="GM432" s="24" t="s">
        <v>1137</v>
      </c>
      <c r="GN432" s="24" t="s">
        <v>1137</v>
      </c>
      <c r="GO432" s="24" t="s">
        <v>1137</v>
      </c>
      <c r="GP432" s="24" t="s">
        <v>1137</v>
      </c>
      <c r="GQ432" s="24" t="s">
        <v>1137</v>
      </c>
      <c r="GR432" s="24" t="s">
        <v>1137</v>
      </c>
    </row>
    <row r="433" spans="194:200" x14ac:dyDescent="0.25">
      <c r="GL433" s="24"/>
      <c r="GM433" s="24" t="s">
        <v>1137</v>
      </c>
      <c r="GN433" s="24" t="s">
        <v>1137</v>
      </c>
      <c r="GO433" s="24" t="s">
        <v>1137</v>
      </c>
      <c r="GP433" s="24" t="s">
        <v>1137</v>
      </c>
      <c r="GQ433" s="24" t="s">
        <v>1137</v>
      </c>
      <c r="GR433" s="24" t="s">
        <v>1137</v>
      </c>
    </row>
    <row r="434" spans="194:200" x14ac:dyDescent="0.25">
      <c r="GL434" s="24"/>
      <c r="GM434" s="24" t="s">
        <v>1137</v>
      </c>
      <c r="GN434" s="24" t="s">
        <v>1137</v>
      </c>
      <c r="GO434" s="24" t="s">
        <v>1137</v>
      </c>
      <c r="GP434" s="24" t="s">
        <v>1137</v>
      </c>
      <c r="GQ434" s="24" t="s">
        <v>1137</v>
      </c>
      <c r="GR434" s="24" t="s">
        <v>1137</v>
      </c>
    </row>
    <row r="435" spans="194:200" x14ac:dyDescent="0.25">
      <c r="GL435" s="24"/>
      <c r="GM435" s="24" t="s">
        <v>1137</v>
      </c>
      <c r="GN435" s="24" t="s">
        <v>1137</v>
      </c>
      <c r="GO435" s="24" t="s">
        <v>1137</v>
      </c>
      <c r="GP435" s="24" t="s">
        <v>1137</v>
      </c>
      <c r="GQ435" s="24" t="s">
        <v>1137</v>
      </c>
      <c r="GR435" s="24" t="s">
        <v>1137</v>
      </c>
    </row>
    <row r="436" spans="194:200" x14ac:dyDescent="0.25">
      <c r="GL436" s="24"/>
      <c r="GM436" s="24" t="s">
        <v>1137</v>
      </c>
      <c r="GN436" s="24" t="s">
        <v>1137</v>
      </c>
      <c r="GO436" s="24" t="s">
        <v>1137</v>
      </c>
      <c r="GP436" s="24" t="s">
        <v>1137</v>
      </c>
      <c r="GQ436" s="24" t="s">
        <v>1137</v>
      </c>
      <c r="GR436" s="24" t="s">
        <v>1137</v>
      </c>
    </row>
    <row r="437" spans="194:200" x14ac:dyDescent="0.25">
      <c r="GL437" s="24"/>
      <c r="GM437" s="24" t="s">
        <v>1137</v>
      </c>
      <c r="GN437" s="24" t="s">
        <v>1137</v>
      </c>
      <c r="GO437" s="24" t="s">
        <v>1137</v>
      </c>
      <c r="GP437" s="24" t="s">
        <v>1137</v>
      </c>
      <c r="GQ437" s="24" t="s">
        <v>1137</v>
      </c>
      <c r="GR437" s="24" t="s">
        <v>1137</v>
      </c>
    </row>
    <row r="438" spans="194:200" x14ac:dyDescent="0.25">
      <c r="GL438" s="24"/>
      <c r="GM438" s="24" t="s">
        <v>1137</v>
      </c>
      <c r="GN438" s="24" t="s">
        <v>1137</v>
      </c>
      <c r="GO438" s="24" t="s">
        <v>1137</v>
      </c>
      <c r="GP438" s="24" t="s">
        <v>1137</v>
      </c>
      <c r="GQ438" s="24" t="s">
        <v>1137</v>
      </c>
      <c r="GR438" s="24" t="s">
        <v>1137</v>
      </c>
    </row>
    <row r="439" spans="194:200" x14ac:dyDescent="0.25">
      <c r="GL439" s="24"/>
      <c r="GM439" s="24" t="s">
        <v>1137</v>
      </c>
      <c r="GN439" s="24" t="s">
        <v>1137</v>
      </c>
      <c r="GO439" s="24" t="s">
        <v>1137</v>
      </c>
      <c r="GP439" s="24" t="s">
        <v>1137</v>
      </c>
      <c r="GQ439" s="24" t="s">
        <v>1137</v>
      </c>
      <c r="GR439" s="24" t="s">
        <v>1137</v>
      </c>
    </row>
    <row r="440" spans="194:200" x14ac:dyDescent="0.25">
      <c r="GL440" s="24"/>
      <c r="GM440" s="24" t="s">
        <v>1137</v>
      </c>
      <c r="GN440" s="24" t="s">
        <v>1137</v>
      </c>
      <c r="GO440" s="24" t="s">
        <v>1137</v>
      </c>
      <c r="GP440" s="24" t="s">
        <v>1137</v>
      </c>
      <c r="GQ440" s="24" t="s">
        <v>1137</v>
      </c>
      <c r="GR440" s="24" t="s">
        <v>1137</v>
      </c>
    </row>
    <row r="441" spans="194:200" x14ac:dyDescent="0.25">
      <c r="GL441" s="24"/>
      <c r="GM441" s="24" t="s">
        <v>1137</v>
      </c>
      <c r="GN441" s="24" t="s">
        <v>1137</v>
      </c>
      <c r="GO441" s="24" t="s">
        <v>1137</v>
      </c>
      <c r="GP441" s="24" t="s">
        <v>1137</v>
      </c>
      <c r="GQ441" s="24" t="s">
        <v>1137</v>
      </c>
      <c r="GR441" s="24" t="s">
        <v>1137</v>
      </c>
    </row>
    <row r="442" spans="194:200" x14ac:dyDescent="0.25">
      <c r="GL442" s="24"/>
      <c r="GM442" s="24" t="s">
        <v>1137</v>
      </c>
      <c r="GN442" s="24" t="s">
        <v>1137</v>
      </c>
      <c r="GO442" s="24" t="s">
        <v>1137</v>
      </c>
      <c r="GP442" s="24" t="s">
        <v>1137</v>
      </c>
      <c r="GQ442" s="24" t="s">
        <v>1137</v>
      </c>
      <c r="GR442" s="24" t="s">
        <v>1137</v>
      </c>
    </row>
    <row r="443" spans="194:200" x14ac:dyDescent="0.25">
      <c r="GL443" s="24"/>
      <c r="GM443" s="24" t="s">
        <v>1137</v>
      </c>
      <c r="GN443" s="24" t="s">
        <v>1137</v>
      </c>
      <c r="GO443" s="24" t="s">
        <v>1137</v>
      </c>
      <c r="GP443" s="24" t="s">
        <v>1137</v>
      </c>
      <c r="GQ443" s="24" t="s">
        <v>1137</v>
      </c>
      <c r="GR443" s="24" t="s">
        <v>1137</v>
      </c>
    </row>
    <row r="444" spans="194:200" x14ac:dyDescent="0.25">
      <c r="GL444" s="24"/>
      <c r="GM444" s="24" t="s">
        <v>1137</v>
      </c>
      <c r="GN444" s="24" t="s">
        <v>1137</v>
      </c>
      <c r="GO444" s="24" t="s">
        <v>1137</v>
      </c>
      <c r="GP444" s="24" t="s">
        <v>1137</v>
      </c>
      <c r="GQ444" s="24" t="s">
        <v>1137</v>
      </c>
      <c r="GR444" s="24" t="s">
        <v>1137</v>
      </c>
    </row>
    <row r="445" spans="194:200" x14ac:dyDescent="0.25">
      <c r="GL445" s="24"/>
      <c r="GM445" s="24" t="s">
        <v>1137</v>
      </c>
      <c r="GN445" s="24" t="s">
        <v>1137</v>
      </c>
      <c r="GO445" s="24" t="s">
        <v>1137</v>
      </c>
      <c r="GP445" s="24" t="s">
        <v>1137</v>
      </c>
      <c r="GQ445" s="24" t="s">
        <v>1137</v>
      </c>
      <c r="GR445" s="24" t="s">
        <v>1137</v>
      </c>
    </row>
    <row r="446" spans="194:200" x14ac:dyDescent="0.25">
      <c r="GL446" s="24"/>
      <c r="GM446" s="24" t="s">
        <v>1137</v>
      </c>
      <c r="GN446" s="24" t="s">
        <v>1137</v>
      </c>
      <c r="GO446" s="24" t="s">
        <v>1137</v>
      </c>
      <c r="GP446" s="24" t="s">
        <v>1137</v>
      </c>
      <c r="GQ446" s="24" t="s">
        <v>1137</v>
      </c>
      <c r="GR446" s="24" t="s">
        <v>1137</v>
      </c>
    </row>
    <row r="447" spans="194:200" x14ac:dyDescent="0.25">
      <c r="GL447" s="24"/>
      <c r="GM447" s="24" t="s">
        <v>1137</v>
      </c>
      <c r="GN447" s="24" t="s">
        <v>1137</v>
      </c>
      <c r="GO447" s="24" t="s">
        <v>1137</v>
      </c>
      <c r="GP447" s="24" t="s">
        <v>1137</v>
      </c>
      <c r="GQ447" s="24" t="s">
        <v>1137</v>
      </c>
      <c r="GR447" s="24" t="s">
        <v>1137</v>
      </c>
    </row>
    <row r="448" spans="194:200" x14ac:dyDescent="0.25">
      <c r="GL448" s="24"/>
      <c r="GM448" s="24" t="s">
        <v>1137</v>
      </c>
      <c r="GN448" s="24" t="s">
        <v>1137</v>
      </c>
      <c r="GO448" s="24" t="s">
        <v>1137</v>
      </c>
      <c r="GP448" s="24" t="s">
        <v>1137</v>
      </c>
      <c r="GQ448" s="24" t="s">
        <v>1137</v>
      </c>
      <c r="GR448" s="24" t="s">
        <v>1137</v>
      </c>
    </row>
    <row r="449" spans="194:200" x14ac:dyDescent="0.25">
      <c r="GL449" s="24"/>
      <c r="GM449" s="24" t="s">
        <v>1137</v>
      </c>
      <c r="GN449" s="24" t="s">
        <v>1137</v>
      </c>
      <c r="GO449" s="24" t="s">
        <v>1137</v>
      </c>
      <c r="GP449" s="24" t="s">
        <v>1137</v>
      </c>
      <c r="GQ449" s="24" t="s">
        <v>1137</v>
      </c>
      <c r="GR449" s="24" t="s">
        <v>1137</v>
      </c>
    </row>
    <row r="450" spans="194:200" x14ac:dyDescent="0.25">
      <c r="GL450" s="24"/>
      <c r="GM450" s="24" t="s">
        <v>1137</v>
      </c>
      <c r="GN450" s="24" t="s">
        <v>1137</v>
      </c>
      <c r="GO450" s="24" t="s">
        <v>1137</v>
      </c>
      <c r="GP450" s="24" t="s">
        <v>1137</v>
      </c>
      <c r="GQ450" s="24" t="s">
        <v>1137</v>
      </c>
      <c r="GR450" s="24" t="s">
        <v>1137</v>
      </c>
    </row>
    <row r="451" spans="194:200" x14ac:dyDescent="0.25">
      <c r="GL451" s="24"/>
      <c r="GM451" s="24" t="s">
        <v>1137</v>
      </c>
      <c r="GN451" s="24" t="s">
        <v>1137</v>
      </c>
      <c r="GO451" s="24" t="s">
        <v>1137</v>
      </c>
      <c r="GP451" s="24" t="s">
        <v>1137</v>
      </c>
      <c r="GQ451" s="24" t="s">
        <v>1137</v>
      </c>
      <c r="GR451" s="24" t="s">
        <v>1137</v>
      </c>
    </row>
    <row r="452" spans="194:200" x14ac:dyDescent="0.25">
      <c r="GL452" s="24"/>
      <c r="GM452" s="24" t="s">
        <v>1137</v>
      </c>
      <c r="GN452" s="24" t="s">
        <v>1137</v>
      </c>
      <c r="GO452" s="24" t="s">
        <v>1137</v>
      </c>
      <c r="GP452" s="24" t="s">
        <v>1137</v>
      </c>
      <c r="GQ452" s="24" t="s">
        <v>1137</v>
      </c>
      <c r="GR452" s="24" t="s">
        <v>1137</v>
      </c>
    </row>
    <row r="453" spans="194:200" x14ac:dyDescent="0.25">
      <c r="GL453" s="24"/>
      <c r="GM453" s="24" t="s">
        <v>1137</v>
      </c>
      <c r="GN453" s="24" t="s">
        <v>1137</v>
      </c>
      <c r="GO453" s="24" t="s">
        <v>1137</v>
      </c>
      <c r="GP453" s="24" t="s">
        <v>1137</v>
      </c>
      <c r="GQ453" s="24" t="s">
        <v>1137</v>
      </c>
      <c r="GR453" s="24" t="s">
        <v>1137</v>
      </c>
    </row>
    <row r="454" spans="194:200" x14ac:dyDescent="0.25">
      <c r="GL454" s="24"/>
      <c r="GM454" s="24" t="s">
        <v>1137</v>
      </c>
      <c r="GN454" s="24" t="s">
        <v>1137</v>
      </c>
      <c r="GO454" s="24" t="s">
        <v>1137</v>
      </c>
      <c r="GP454" s="24" t="s">
        <v>1137</v>
      </c>
      <c r="GQ454" s="24" t="s">
        <v>1137</v>
      </c>
      <c r="GR454" s="24" t="s">
        <v>1137</v>
      </c>
    </row>
    <row r="455" spans="194:200" x14ac:dyDescent="0.25">
      <c r="GL455" s="24"/>
      <c r="GM455" s="24" t="s">
        <v>1137</v>
      </c>
      <c r="GN455" s="24" t="s">
        <v>1137</v>
      </c>
      <c r="GO455" s="24" t="s">
        <v>1137</v>
      </c>
      <c r="GP455" s="24" t="s">
        <v>1137</v>
      </c>
      <c r="GQ455" s="24" t="s">
        <v>1137</v>
      </c>
      <c r="GR455" s="24" t="s">
        <v>1137</v>
      </c>
    </row>
    <row r="456" spans="194:200" x14ac:dyDescent="0.25">
      <c r="GL456" s="24"/>
      <c r="GM456" s="24" t="s">
        <v>1137</v>
      </c>
      <c r="GN456" s="24" t="s">
        <v>1137</v>
      </c>
      <c r="GO456" s="24" t="s">
        <v>1137</v>
      </c>
      <c r="GP456" s="24" t="s">
        <v>1137</v>
      </c>
      <c r="GQ456" s="24" t="s">
        <v>1137</v>
      </c>
      <c r="GR456" s="24" t="s">
        <v>1137</v>
      </c>
    </row>
    <row r="457" spans="194:200" x14ac:dyDescent="0.25">
      <c r="GL457" s="24"/>
      <c r="GM457" s="24" t="s">
        <v>1137</v>
      </c>
      <c r="GN457" s="24" t="s">
        <v>1137</v>
      </c>
      <c r="GO457" s="24" t="s">
        <v>1137</v>
      </c>
      <c r="GP457" s="24" t="s">
        <v>1137</v>
      </c>
      <c r="GQ457" s="24" t="s">
        <v>1137</v>
      </c>
      <c r="GR457" s="24" t="s">
        <v>1137</v>
      </c>
    </row>
    <row r="458" spans="194:200" x14ac:dyDescent="0.25">
      <c r="GL458" s="24"/>
      <c r="GM458" s="24" t="s">
        <v>1137</v>
      </c>
      <c r="GN458" s="24" t="s">
        <v>1137</v>
      </c>
      <c r="GO458" s="24" t="s">
        <v>1137</v>
      </c>
      <c r="GP458" s="24" t="s">
        <v>1137</v>
      </c>
      <c r="GQ458" s="24" t="s">
        <v>1137</v>
      </c>
      <c r="GR458" s="24" t="s">
        <v>1137</v>
      </c>
    </row>
    <row r="459" spans="194:200" x14ac:dyDescent="0.25">
      <c r="GL459" s="24"/>
      <c r="GM459" s="24" t="s">
        <v>1137</v>
      </c>
      <c r="GN459" s="24" t="s">
        <v>1137</v>
      </c>
      <c r="GO459" s="24" t="s">
        <v>1137</v>
      </c>
      <c r="GP459" s="24" t="s">
        <v>1137</v>
      </c>
      <c r="GQ459" s="24" t="s">
        <v>1137</v>
      </c>
      <c r="GR459" s="24" t="s">
        <v>1137</v>
      </c>
    </row>
    <row r="460" spans="194:200" x14ac:dyDescent="0.25">
      <c r="GL460" s="24"/>
      <c r="GM460" s="24" t="s">
        <v>1137</v>
      </c>
      <c r="GN460" s="24" t="s">
        <v>1137</v>
      </c>
      <c r="GO460" s="24" t="s">
        <v>1137</v>
      </c>
      <c r="GP460" s="24" t="s">
        <v>1137</v>
      </c>
      <c r="GQ460" s="24" t="s">
        <v>1137</v>
      </c>
      <c r="GR460" s="24" t="s">
        <v>1137</v>
      </c>
    </row>
    <row r="461" spans="194:200" x14ac:dyDescent="0.25">
      <c r="GL461" s="24"/>
      <c r="GM461" s="24" t="s">
        <v>1137</v>
      </c>
      <c r="GN461" s="24" t="s">
        <v>1137</v>
      </c>
      <c r="GO461" s="24" t="s">
        <v>1137</v>
      </c>
      <c r="GP461" s="24" t="s">
        <v>1137</v>
      </c>
      <c r="GQ461" s="24" t="s">
        <v>1137</v>
      </c>
      <c r="GR461" s="24" t="s">
        <v>1137</v>
      </c>
    </row>
    <row r="462" spans="194:200" x14ac:dyDescent="0.25">
      <c r="GL462" s="24"/>
      <c r="GM462" s="24" t="s">
        <v>1137</v>
      </c>
      <c r="GN462" s="24" t="s">
        <v>1137</v>
      </c>
      <c r="GO462" s="24" t="s">
        <v>1137</v>
      </c>
      <c r="GP462" s="24" t="s">
        <v>1137</v>
      </c>
      <c r="GQ462" s="24" t="s">
        <v>1137</v>
      </c>
      <c r="GR462" s="24" t="s">
        <v>1137</v>
      </c>
    </row>
    <row r="463" spans="194:200" x14ac:dyDescent="0.25">
      <c r="GL463" s="24"/>
      <c r="GM463" s="24" t="s">
        <v>1137</v>
      </c>
      <c r="GN463" s="24" t="s">
        <v>1137</v>
      </c>
      <c r="GO463" s="24" t="s">
        <v>1137</v>
      </c>
      <c r="GP463" s="24" t="s">
        <v>1137</v>
      </c>
      <c r="GQ463" s="24" t="s">
        <v>1137</v>
      </c>
      <c r="GR463" s="24" t="s">
        <v>1137</v>
      </c>
    </row>
    <row r="464" spans="194:200" x14ac:dyDescent="0.25">
      <c r="GL464" s="24"/>
      <c r="GM464" s="24" t="s">
        <v>1137</v>
      </c>
      <c r="GN464" s="24" t="s">
        <v>1137</v>
      </c>
      <c r="GO464" s="24" t="s">
        <v>1137</v>
      </c>
      <c r="GP464" s="24" t="s">
        <v>1137</v>
      </c>
      <c r="GQ464" s="24" t="s">
        <v>1137</v>
      </c>
      <c r="GR464" s="24" t="s">
        <v>1137</v>
      </c>
    </row>
    <row r="465" spans="194:200" x14ac:dyDescent="0.25">
      <c r="GL465" s="24"/>
      <c r="GM465" s="24" t="s">
        <v>1137</v>
      </c>
      <c r="GN465" s="24" t="s">
        <v>1137</v>
      </c>
      <c r="GO465" s="24" t="s">
        <v>1137</v>
      </c>
      <c r="GP465" s="24" t="s">
        <v>1137</v>
      </c>
      <c r="GQ465" s="24" t="s">
        <v>1137</v>
      </c>
      <c r="GR465" s="24" t="s">
        <v>1137</v>
      </c>
    </row>
    <row r="466" spans="194:200" x14ac:dyDescent="0.25">
      <c r="GL466" s="24"/>
      <c r="GM466" s="24" t="s">
        <v>1137</v>
      </c>
      <c r="GN466" s="24" t="s">
        <v>1137</v>
      </c>
      <c r="GO466" s="24" t="s">
        <v>1137</v>
      </c>
      <c r="GP466" s="24" t="s">
        <v>1137</v>
      </c>
      <c r="GQ466" s="24" t="s">
        <v>1137</v>
      </c>
      <c r="GR466" s="24" t="s">
        <v>1137</v>
      </c>
    </row>
    <row r="467" spans="194:200" x14ac:dyDescent="0.25">
      <c r="GL467" s="24"/>
      <c r="GM467" s="24" t="s">
        <v>1137</v>
      </c>
      <c r="GN467" s="24" t="s">
        <v>1137</v>
      </c>
      <c r="GO467" s="24" t="s">
        <v>1137</v>
      </c>
      <c r="GP467" s="24" t="s">
        <v>1137</v>
      </c>
      <c r="GQ467" s="24" t="s">
        <v>1137</v>
      </c>
      <c r="GR467" s="24" t="s">
        <v>1137</v>
      </c>
    </row>
    <row r="468" spans="194:200" x14ac:dyDescent="0.25">
      <c r="GL468" s="24"/>
      <c r="GM468" s="24" t="s">
        <v>1137</v>
      </c>
      <c r="GN468" s="24" t="s">
        <v>1137</v>
      </c>
      <c r="GO468" s="24" t="s">
        <v>1137</v>
      </c>
      <c r="GP468" s="24" t="s">
        <v>1137</v>
      </c>
      <c r="GQ468" s="24" t="s">
        <v>1137</v>
      </c>
      <c r="GR468" s="24" t="s">
        <v>1137</v>
      </c>
    </row>
    <row r="469" spans="194:200" x14ac:dyDescent="0.25">
      <c r="GL469" s="24"/>
      <c r="GM469" s="24" t="s">
        <v>1137</v>
      </c>
      <c r="GN469" s="24" t="s">
        <v>1137</v>
      </c>
      <c r="GO469" s="24" t="s">
        <v>1137</v>
      </c>
      <c r="GP469" s="24" t="s">
        <v>1137</v>
      </c>
      <c r="GQ469" s="24" t="s">
        <v>1137</v>
      </c>
      <c r="GR469" s="24" t="s">
        <v>1137</v>
      </c>
    </row>
    <row r="470" spans="194:200" x14ac:dyDescent="0.25">
      <c r="GL470" s="24"/>
      <c r="GM470" s="24" t="s">
        <v>1137</v>
      </c>
      <c r="GN470" s="24" t="s">
        <v>1137</v>
      </c>
      <c r="GO470" s="24" t="s">
        <v>1137</v>
      </c>
      <c r="GP470" s="24" t="s">
        <v>1137</v>
      </c>
      <c r="GQ470" s="24" t="s">
        <v>1137</v>
      </c>
      <c r="GR470" s="24" t="s">
        <v>1137</v>
      </c>
    </row>
    <row r="471" spans="194:200" x14ac:dyDescent="0.25">
      <c r="GL471" s="24"/>
      <c r="GM471" s="24" t="s">
        <v>1137</v>
      </c>
      <c r="GN471" s="24" t="s">
        <v>1137</v>
      </c>
      <c r="GO471" s="24" t="s">
        <v>1137</v>
      </c>
      <c r="GP471" s="24" t="s">
        <v>1137</v>
      </c>
      <c r="GQ471" s="24" t="s">
        <v>1137</v>
      </c>
      <c r="GR471" s="24" t="s">
        <v>1137</v>
      </c>
    </row>
    <row r="472" spans="194:200" x14ac:dyDescent="0.25">
      <c r="GL472" s="24"/>
      <c r="GM472" s="24" t="s">
        <v>1137</v>
      </c>
      <c r="GN472" s="24" t="s">
        <v>1137</v>
      </c>
      <c r="GO472" s="24" t="s">
        <v>1137</v>
      </c>
      <c r="GP472" s="24" t="s">
        <v>1137</v>
      </c>
      <c r="GQ472" s="24" t="s">
        <v>1137</v>
      </c>
      <c r="GR472" s="24" t="s">
        <v>1137</v>
      </c>
    </row>
    <row r="473" spans="194:200" x14ac:dyDescent="0.25">
      <c r="GL473" s="24"/>
      <c r="GM473" s="24" t="s">
        <v>1137</v>
      </c>
      <c r="GN473" s="24" t="s">
        <v>1137</v>
      </c>
      <c r="GO473" s="24" t="s">
        <v>1137</v>
      </c>
      <c r="GP473" s="24" t="s">
        <v>1137</v>
      </c>
      <c r="GQ473" s="24" t="s">
        <v>1137</v>
      </c>
      <c r="GR473" s="24" t="s">
        <v>1137</v>
      </c>
    </row>
    <row r="474" spans="194:200" x14ac:dyDescent="0.25">
      <c r="GL474" s="24"/>
      <c r="GM474" s="24" t="s">
        <v>1137</v>
      </c>
      <c r="GN474" s="24" t="s">
        <v>1137</v>
      </c>
      <c r="GO474" s="24" t="s">
        <v>1137</v>
      </c>
      <c r="GP474" s="24" t="s">
        <v>1137</v>
      </c>
      <c r="GQ474" s="24" t="s">
        <v>1137</v>
      </c>
      <c r="GR474" s="24" t="s">
        <v>1137</v>
      </c>
    </row>
    <row r="475" spans="194:200" x14ac:dyDescent="0.25">
      <c r="GL475" s="24"/>
      <c r="GM475" s="24" t="s">
        <v>1137</v>
      </c>
      <c r="GN475" s="24" t="s">
        <v>1137</v>
      </c>
      <c r="GO475" s="24" t="s">
        <v>1137</v>
      </c>
      <c r="GP475" s="24" t="s">
        <v>1137</v>
      </c>
      <c r="GQ475" s="24" t="s">
        <v>1137</v>
      </c>
      <c r="GR475" s="24" t="s">
        <v>1137</v>
      </c>
    </row>
    <row r="476" spans="194:200" x14ac:dyDescent="0.25">
      <c r="GL476" s="24"/>
      <c r="GM476" s="24" t="s">
        <v>1137</v>
      </c>
      <c r="GN476" s="24" t="s">
        <v>1137</v>
      </c>
      <c r="GO476" s="24" t="s">
        <v>1137</v>
      </c>
      <c r="GP476" s="24" t="s">
        <v>1137</v>
      </c>
      <c r="GQ476" s="24" t="s">
        <v>1137</v>
      </c>
      <c r="GR476" s="24" t="s">
        <v>1137</v>
      </c>
    </row>
    <row r="477" spans="194:200" x14ac:dyDescent="0.25">
      <c r="GL477" s="24"/>
      <c r="GM477" s="24" t="s">
        <v>1137</v>
      </c>
      <c r="GN477" s="24" t="s">
        <v>1137</v>
      </c>
      <c r="GO477" s="24" t="s">
        <v>1137</v>
      </c>
      <c r="GP477" s="24" t="s">
        <v>1137</v>
      </c>
      <c r="GQ477" s="24" t="s">
        <v>1137</v>
      </c>
      <c r="GR477" s="24" t="s">
        <v>1137</v>
      </c>
    </row>
    <row r="478" spans="194:200" x14ac:dyDescent="0.25">
      <c r="GL478" s="24"/>
      <c r="GM478" s="24" t="s">
        <v>1137</v>
      </c>
      <c r="GN478" s="24" t="s">
        <v>1137</v>
      </c>
      <c r="GO478" s="24" t="s">
        <v>1137</v>
      </c>
      <c r="GP478" s="24" t="s">
        <v>1137</v>
      </c>
      <c r="GQ478" s="24" t="s">
        <v>1137</v>
      </c>
      <c r="GR478" s="24" t="s">
        <v>1137</v>
      </c>
    </row>
    <row r="479" spans="194:200" x14ac:dyDescent="0.25">
      <c r="GL479" s="24"/>
      <c r="GM479" s="24" t="s">
        <v>1137</v>
      </c>
      <c r="GN479" s="24" t="s">
        <v>1137</v>
      </c>
      <c r="GO479" s="24" t="s">
        <v>1137</v>
      </c>
      <c r="GP479" s="24" t="s">
        <v>1137</v>
      </c>
      <c r="GQ479" s="24" t="s">
        <v>1137</v>
      </c>
      <c r="GR479" s="24" t="s">
        <v>1137</v>
      </c>
    </row>
    <row r="480" spans="194:200" x14ac:dyDescent="0.25">
      <c r="GL480" s="24"/>
      <c r="GM480" s="24" t="s">
        <v>1137</v>
      </c>
      <c r="GN480" s="24" t="s">
        <v>1137</v>
      </c>
      <c r="GO480" s="24" t="s">
        <v>1137</v>
      </c>
      <c r="GP480" s="24" t="s">
        <v>1137</v>
      </c>
      <c r="GQ480" s="24" t="s">
        <v>1137</v>
      </c>
      <c r="GR480" s="24" t="s">
        <v>1137</v>
      </c>
    </row>
    <row r="481" spans="194:200" x14ac:dyDescent="0.25">
      <c r="GL481" s="24"/>
      <c r="GM481" s="24" t="s">
        <v>1137</v>
      </c>
      <c r="GN481" s="24" t="s">
        <v>1137</v>
      </c>
      <c r="GO481" s="24" t="s">
        <v>1137</v>
      </c>
      <c r="GP481" s="24" t="s">
        <v>1137</v>
      </c>
      <c r="GQ481" s="24" t="s">
        <v>1137</v>
      </c>
      <c r="GR481" s="24" t="s">
        <v>1137</v>
      </c>
    </row>
    <row r="482" spans="194:200" x14ac:dyDescent="0.25">
      <c r="GL482" s="24"/>
      <c r="GM482" s="24" t="s">
        <v>1137</v>
      </c>
      <c r="GN482" s="24" t="s">
        <v>1137</v>
      </c>
      <c r="GO482" s="24" t="s">
        <v>1137</v>
      </c>
      <c r="GP482" s="24" t="s">
        <v>1137</v>
      </c>
      <c r="GQ482" s="24" t="s">
        <v>1137</v>
      </c>
      <c r="GR482" s="24" t="s">
        <v>1137</v>
      </c>
    </row>
    <row r="483" spans="194:200" x14ac:dyDescent="0.25">
      <c r="GL483" s="24"/>
      <c r="GM483" s="24" t="s">
        <v>1137</v>
      </c>
      <c r="GN483" s="24" t="s">
        <v>1137</v>
      </c>
      <c r="GO483" s="24" t="s">
        <v>1137</v>
      </c>
      <c r="GP483" s="24" t="s">
        <v>1137</v>
      </c>
      <c r="GQ483" s="24" t="s">
        <v>1137</v>
      </c>
      <c r="GR483" s="24" t="s">
        <v>1137</v>
      </c>
    </row>
    <row r="484" spans="194:200" x14ac:dyDescent="0.25">
      <c r="GL484" s="24"/>
      <c r="GM484" s="24" t="s">
        <v>1137</v>
      </c>
      <c r="GN484" s="24" t="s">
        <v>1137</v>
      </c>
      <c r="GO484" s="24" t="s">
        <v>1137</v>
      </c>
      <c r="GP484" s="24" t="s">
        <v>1137</v>
      </c>
      <c r="GQ484" s="24" t="s">
        <v>1137</v>
      </c>
      <c r="GR484" s="24" t="s">
        <v>1137</v>
      </c>
    </row>
    <row r="485" spans="194:200" x14ac:dyDescent="0.25">
      <c r="GL485" s="24"/>
      <c r="GM485" s="24" t="s">
        <v>1137</v>
      </c>
      <c r="GN485" s="24" t="s">
        <v>1137</v>
      </c>
      <c r="GO485" s="24" t="s">
        <v>1137</v>
      </c>
      <c r="GP485" s="24" t="s">
        <v>1137</v>
      </c>
      <c r="GQ485" s="24" t="s">
        <v>1137</v>
      </c>
      <c r="GR485" s="24" t="s">
        <v>1137</v>
      </c>
    </row>
    <row r="486" spans="194:200" x14ac:dyDescent="0.25">
      <c r="GL486" s="24"/>
      <c r="GM486" s="24" t="s">
        <v>1137</v>
      </c>
      <c r="GN486" s="24" t="s">
        <v>1137</v>
      </c>
      <c r="GO486" s="24" t="s">
        <v>1137</v>
      </c>
      <c r="GP486" s="24" t="s">
        <v>1137</v>
      </c>
      <c r="GQ486" s="24" t="s">
        <v>1137</v>
      </c>
      <c r="GR486" s="24" t="s">
        <v>1137</v>
      </c>
    </row>
    <row r="487" spans="194:200" x14ac:dyDescent="0.25">
      <c r="GL487" s="24"/>
      <c r="GM487" s="24" t="s">
        <v>1137</v>
      </c>
      <c r="GN487" s="24" t="s">
        <v>1137</v>
      </c>
      <c r="GO487" s="24" t="s">
        <v>1137</v>
      </c>
      <c r="GP487" s="24" t="s">
        <v>1137</v>
      </c>
      <c r="GQ487" s="24" t="s">
        <v>1137</v>
      </c>
      <c r="GR487" s="24" t="s">
        <v>1137</v>
      </c>
    </row>
    <row r="488" spans="194:200" x14ac:dyDescent="0.25">
      <c r="GL488" s="24"/>
      <c r="GM488" s="24" t="s">
        <v>1137</v>
      </c>
      <c r="GN488" s="24" t="s">
        <v>1137</v>
      </c>
      <c r="GO488" s="24" t="s">
        <v>1137</v>
      </c>
      <c r="GP488" s="24" t="s">
        <v>1137</v>
      </c>
      <c r="GQ488" s="24" t="s">
        <v>1137</v>
      </c>
      <c r="GR488" s="24" t="s">
        <v>1137</v>
      </c>
    </row>
    <row r="489" spans="194:200" x14ac:dyDescent="0.25">
      <c r="GL489" s="24"/>
      <c r="GM489" s="24" t="s">
        <v>1137</v>
      </c>
      <c r="GN489" s="24" t="s">
        <v>1137</v>
      </c>
      <c r="GO489" s="24" t="s">
        <v>1137</v>
      </c>
      <c r="GP489" s="24" t="s">
        <v>1137</v>
      </c>
      <c r="GQ489" s="24" t="s">
        <v>1137</v>
      </c>
      <c r="GR489" s="24" t="s">
        <v>1137</v>
      </c>
    </row>
    <row r="490" spans="194:200" x14ac:dyDescent="0.25">
      <c r="GL490" s="24"/>
      <c r="GM490" s="24" t="s">
        <v>1137</v>
      </c>
      <c r="GN490" s="24" t="s">
        <v>1137</v>
      </c>
      <c r="GO490" s="24" t="s">
        <v>1137</v>
      </c>
      <c r="GP490" s="24" t="s">
        <v>1137</v>
      </c>
      <c r="GQ490" s="24" t="s">
        <v>1137</v>
      </c>
      <c r="GR490" s="24" t="s">
        <v>1137</v>
      </c>
    </row>
    <row r="491" spans="194:200" x14ac:dyDescent="0.25">
      <c r="GL491" s="24"/>
      <c r="GM491" s="24" t="s">
        <v>1137</v>
      </c>
      <c r="GN491" s="24" t="s">
        <v>1137</v>
      </c>
      <c r="GO491" s="24" t="s">
        <v>1137</v>
      </c>
      <c r="GP491" s="24" t="s">
        <v>1137</v>
      </c>
      <c r="GQ491" s="24" t="s">
        <v>1137</v>
      </c>
      <c r="GR491" s="24" t="s">
        <v>1137</v>
      </c>
    </row>
    <row r="492" spans="194:200" x14ac:dyDescent="0.25">
      <c r="GL492" s="24"/>
      <c r="GM492" s="24" t="s">
        <v>1137</v>
      </c>
      <c r="GN492" s="24" t="s">
        <v>1137</v>
      </c>
      <c r="GO492" s="24" t="s">
        <v>1137</v>
      </c>
      <c r="GP492" s="24" t="s">
        <v>1137</v>
      </c>
      <c r="GQ492" s="24" t="s">
        <v>1137</v>
      </c>
      <c r="GR492" s="24" t="s">
        <v>1137</v>
      </c>
    </row>
    <row r="493" spans="194:200" x14ac:dyDescent="0.25">
      <c r="GL493" s="24"/>
      <c r="GM493" s="24" t="s">
        <v>1137</v>
      </c>
      <c r="GN493" s="24" t="s">
        <v>1137</v>
      </c>
      <c r="GO493" s="24" t="s">
        <v>1137</v>
      </c>
      <c r="GP493" s="24" t="s">
        <v>1137</v>
      </c>
      <c r="GQ493" s="24" t="s">
        <v>1137</v>
      </c>
      <c r="GR493" s="24" t="s">
        <v>1137</v>
      </c>
    </row>
    <row r="494" spans="194:200" x14ac:dyDescent="0.25">
      <c r="GL494" s="24"/>
      <c r="GM494" s="24" t="s">
        <v>1137</v>
      </c>
      <c r="GN494" s="24" t="s">
        <v>1137</v>
      </c>
      <c r="GO494" s="24" t="s">
        <v>1137</v>
      </c>
      <c r="GP494" s="24" t="s">
        <v>1137</v>
      </c>
      <c r="GQ494" s="24" t="s">
        <v>1137</v>
      </c>
      <c r="GR494" s="24" t="s">
        <v>1137</v>
      </c>
    </row>
    <row r="495" spans="194:200" x14ac:dyDescent="0.25">
      <c r="GL495" s="24"/>
      <c r="GM495" s="24" t="s">
        <v>1137</v>
      </c>
      <c r="GN495" s="24" t="s">
        <v>1137</v>
      </c>
      <c r="GO495" s="24" t="s">
        <v>1137</v>
      </c>
      <c r="GP495" s="24" t="s">
        <v>1137</v>
      </c>
      <c r="GQ495" s="24" t="s">
        <v>1137</v>
      </c>
      <c r="GR495" s="24" t="s">
        <v>1137</v>
      </c>
    </row>
    <row r="496" spans="194:200" x14ac:dyDescent="0.25">
      <c r="GL496" s="24"/>
      <c r="GM496" s="24" t="s">
        <v>1137</v>
      </c>
      <c r="GN496" s="24" t="s">
        <v>1137</v>
      </c>
      <c r="GO496" s="24" t="s">
        <v>1137</v>
      </c>
      <c r="GP496" s="24" t="s">
        <v>1137</v>
      </c>
      <c r="GQ496" s="24" t="s">
        <v>1137</v>
      </c>
      <c r="GR496" s="24" t="s">
        <v>1137</v>
      </c>
    </row>
    <row r="497" spans="194:200" x14ac:dyDescent="0.25">
      <c r="GL497" s="24"/>
      <c r="GM497" s="24" t="s">
        <v>1137</v>
      </c>
      <c r="GN497" s="24" t="s">
        <v>1137</v>
      </c>
      <c r="GO497" s="24" t="s">
        <v>1137</v>
      </c>
      <c r="GP497" s="24" t="s">
        <v>1137</v>
      </c>
      <c r="GQ497" s="24" t="s">
        <v>1137</v>
      </c>
      <c r="GR497" s="24" t="s">
        <v>1137</v>
      </c>
    </row>
    <row r="498" spans="194:200" x14ac:dyDescent="0.25">
      <c r="GL498" s="24"/>
      <c r="GM498" s="24" t="s">
        <v>1137</v>
      </c>
      <c r="GN498" s="24" t="s">
        <v>1137</v>
      </c>
      <c r="GO498" s="24" t="s">
        <v>1137</v>
      </c>
      <c r="GP498" s="24" t="s">
        <v>1137</v>
      </c>
      <c r="GQ498" s="24" t="s">
        <v>1137</v>
      </c>
      <c r="GR498" s="24" t="s">
        <v>1137</v>
      </c>
    </row>
    <row r="499" spans="194:200" x14ac:dyDescent="0.25">
      <c r="GL499" s="24"/>
      <c r="GM499" s="24" t="s">
        <v>1137</v>
      </c>
      <c r="GN499" s="24" t="s">
        <v>1137</v>
      </c>
      <c r="GO499" s="24" t="s">
        <v>1137</v>
      </c>
      <c r="GP499" s="24" t="s">
        <v>1137</v>
      </c>
      <c r="GQ499" s="24" t="s">
        <v>1137</v>
      </c>
      <c r="GR499" s="24" t="s">
        <v>1137</v>
      </c>
    </row>
    <row r="500" spans="194:200" x14ac:dyDescent="0.25">
      <c r="GL500" s="24"/>
      <c r="GM500" s="24" t="s">
        <v>1137</v>
      </c>
      <c r="GN500" s="24" t="s">
        <v>1137</v>
      </c>
      <c r="GO500" s="24" t="s">
        <v>1137</v>
      </c>
      <c r="GP500" s="24" t="s">
        <v>1137</v>
      </c>
      <c r="GQ500" s="24" t="s">
        <v>1137</v>
      </c>
      <c r="GR500" s="24" t="s">
        <v>1137</v>
      </c>
    </row>
    <row r="501" spans="194:200" x14ac:dyDescent="0.25">
      <c r="GL501" s="24"/>
      <c r="GM501" s="24" t="s">
        <v>1137</v>
      </c>
      <c r="GN501" s="24" t="s">
        <v>1137</v>
      </c>
      <c r="GO501" s="24" t="s">
        <v>1137</v>
      </c>
      <c r="GP501" s="24" t="s">
        <v>1137</v>
      </c>
      <c r="GQ501" s="24" t="s">
        <v>1137</v>
      </c>
      <c r="GR501" s="24" t="s">
        <v>1137</v>
      </c>
    </row>
    <row r="502" spans="194:200" x14ac:dyDescent="0.25">
      <c r="GL502" s="24"/>
      <c r="GM502" s="24" t="s">
        <v>1137</v>
      </c>
      <c r="GN502" s="24" t="s">
        <v>1137</v>
      </c>
      <c r="GO502" s="24" t="s">
        <v>1137</v>
      </c>
      <c r="GP502" s="24" t="s">
        <v>1137</v>
      </c>
      <c r="GQ502" s="24" t="s">
        <v>1137</v>
      </c>
      <c r="GR502" s="24" t="s">
        <v>1137</v>
      </c>
    </row>
    <row r="503" spans="194:200" x14ac:dyDescent="0.25">
      <c r="GL503" s="24"/>
      <c r="GM503" s="24" t="s">
        <v>1137</v>
      </c>
      <c r="GN503" s="24" t="s">
        <v>1137</v>
      </c>
      <c r="GO503" s="24" t="s">
        <v>1137</v>
      </c>
      <c r="GP503" s="24" t="s">
        <v>1137</v>
      </c>
      <c r="GQ503" s="24" t="s">
        <v>1137</v>
      </c>
      <c r="GR503" s="24" t="s">
        <v>1137</v>
      </c>
    </row>
    <row r="504" spans="194:200" x14ac:dyDescent="0.25">
      <c r="GL504" s="24"/>
      <c r="GM504" s="24" t="s">
        <v>1137</v>
      </c>
      <c r="GN504" s="24" t="s">
        <v>1137</v>
      </c>
      <c r="GO504" s="24" t="s">
        <v>1137</v>
      </c>
      <c r="GP504" s="24" t="s">
        <v>1137</v>
      </c>
      <c r="GQ504" s="24" t="s">
        <v>1137</v>
      </c>
      <c r="GR504" s="24" t="s">
        <v>1137</v>
      </c>
    </row>
    <row r="505" spans="194:200" x14ac:dyDescent="0.25">
      <c r="GL505" s="24"/>
      <c r="GM505" s="24" t="s">
        <v>1137</v>
      </c>
      <c r="GN505" s="24" t="s">
        <v>1137</v>
      </c>
      <c r="GO505" s="24" t="s">
        <v>1137</v>
      </c>
      <c r="GP505" s="24" t="s">
        <v>1137</v>
      </c>
      <c r="GQ505" s="24" t="s">
        <v>1137</v>
      </c>
      <c r="GR505" s="24" t="s">
        <v>1137</v>
      </c>
    </row>
    <row r="506" spans="194:200" x14ac:dyDescent="0.25">
      <c r="GL506" s="24"/>
      <c r="GM506" s="24" t="s">
        <v>1137</v>
      </c>
      <c r="GN506" s="24" t="s">
        <v>1137</v>
      </c>
      <c r="GO506" s="24" t="s">
        <v>1137</v>
      </c>
      <c r="GP506" s="24" t="s">
        <v>1137</v>
      </c>
      <c r="GQ506" s="24" t="s">
        <v>1137</v>
      </c>
      <c r="GR506" s="24" t="s">
        <v>1137</v>
      </c>
    </row>
    <row r="507" spans="194:200" x14ac:dyDescent="0.25">
      <c r="GL507" s="24"/>
      <c r="GM507" s="24" t="s">
        <v>1137</v>
      </c>
      <c r="GN507" s="24" t="s">
        <v>1137</v>
      </c>
      <c r="GO507" s="24" t="s">
        <v>1137</v>
      </c>
      <c r="GP507" s="24" t="s">
        <v>1137</v>
      </c>
      <c r="GQ507" s="24" t="s">
        <v>1137</v>
      </c>
      <c r="GR507" s="24" t="s">
        <v>1137</v>
      </c>
    </row>
    <row r="508" spans="194:200" x14ac:dyDescent="0.25">
      <c r="GL508" s="24"/>
      <c r="GM508" s="24" t="s">
        <v>1137</v>
      </c>
      <c r="GN508" s="24" t="s">
        <v>1137</v>
      </c>
      <c r="GO508" s="24" t="s">
        <v>1137</v>
      </c>
      <c r="GP508" s="24" t="s">
        <v>1137</v>
      </c>
      <c r="GQ508" s="24" t="s">
        <v>1137</v>
      </c>
      <c r="GR508" s="24" t="s">
        <v>1137</v>
      </c>
    </row>
    <row r="509" spans="194:200" x14ac:dyDescent="0.25">
      <c r="GL509" s="24"/>
      <c r="GM509" s="24" t="s">
        <v>1137</v>
      </c>
      <c r="GN509" s="24" t="s">
        <v>1137</v>
      </c>
      <c r="GO509" s="24" t="s">
        <v>1137</v>
      </c>
      <c r="GP509" s="24" t="s">
        <v>1137</v>
      </c>
      <c r="GQ509" s="24" t="s">
        <v>1137</v>
      </c>
      <c r="GR509" s="24" t="s">
        <v>1137</v>
      </c>
    </row>
    <row r="510" spans="194:200" x14ac:dyDescent="0.25">
      <c r="GL510" s="24"/>
      <c r="GM510" s="24" t="s">
        <v>1137</v>
      </c>
      <c r="GN510" s="24" t="s">
        <v>1137</v>
      </c>
      <c r="GO510" s="24" t="s">
        <v>1137</v>
      </c>
      <c r="GP510" s="24" t="s">
        <v>1137</v>
      </c>
      <c r="GQ510" s="24" t="s">
        <v>1137</v>
      </c>
      <c r="GR510" s="24" t="s">
        <v>1137</v>
      </c>
    </row>
    <row r="511" spans="194:200" x14ac:dyDescent="0.25">
      <c r="GL511" s="24"/>
      <c r="GM511" s="24" t="s">
        <v>1137</v>
      </c>
      <c r="GN511" s="24" t="s">
        <v>1137</v>
      </c>
      <c r="GO511" s="24" t="s">
        <v>1137</v>
      </c>
      <c r="GP511" s="24" t="s">
        <v>1137</v>
      </c>
      <c r="GQ511" s="24" t="s">
        <v>1137</v>
      </c>
      <c r="GR511" s="24" t="s">
        <v>1137</v>
      </c>
    </row>
    <row r="512" spans="194:200" x14ac:dyDescent="0.25">
      <c r="GL512" s="24"/>
      <c r="GM512" s="24" t="s">
        <v>1137</v>
      </c>
      <c r="GN512" s="24" t="s">
        <v>1137</v>
      </c>
      <c r="GO512" s="24" t="s">
        <v>1137</v>
      </c>
      <c r="GP512" s="24" t="s">
        <v>1137</v>
      </c>
      <c r="GQ512" s="24" t="s">
        <v>1137</v>
      </c>
      <c r="GR512" s="24" t="s">
        <v>1137</v>
      </c>
    </row>
    <row r="513" spans="194:200" x14ac:dyDescent="0.25">
      <c r="GL513" s="24"/>
      <c r="GM513" s="24" t="s">
        <v>1137</v>
      </c>
      <c r="GN513" s="24" t="s">
        <v>1137</v>
      </c>
      <c r="GO513" s="24" t="s">
        <v>1137</v>
      </c>
      <c r="GP513" s="24" t="s">
        <v>1137</v>
      </c>
      <c r="GQ513" s="24" t="s">
        <v>1137</v>
      </c>
      <c r="GR513" s="24" t="s">
        <v>1137</v>
      </c>
    </row>
    <row r="514" spans="194:200" x14ac:dyDescent="0.25">
      <c r="GL514" s="24"/>
      <c r="GM514" s="24" t="s">
        <v>1137</v>
      </c>
      <c r="GN514" s="24" t="s">
        <v>1137</v>
      </c>
      <c r="GO514" s="24" t="s">
        <v>1137</v>
      </c>
      <c r="GP514" s="24" t="s">
        <v>1137</v>
      </c>
      <c r="GQ514" s="24" t="s">
        <v>1137</v>
      </c>
      <c r="GR514" s="24" t="s">
        <v>1137</v>
      </c>
    </row>
    <row r="515" spans="194:200" x14ac:dyDescent="0.25">
      <c r="GL515" s="24"/>
      <c r="GM515" s="24" t="s">
        <v>1137</v>
      </c>
      <c r="GN515" s="24" t="s">
        <v>1137</v>
      </c>
      <c r="GO515" s="24" t="s">
        <v>1137</v>
      </c>
      <c r="GP515" s="24" t="s">
        <v>1137</v>
      </c>
      <c r="GQ515" s="24" t="s">
        <v>1137</v>
      </c>
      <c r="GR515" s="24" t="s">
        <v>1137</v>
      </c>
    </row>
    <row r="516" spans="194:200" x14ac:dyDescent="0.25">
      <c r="GL516" s="24"/>
      <c r="GM516" s="24" t="s">
        <v>1137</v>
      </c>
      <c r="GN516" s="24" t="s">
        <v>1137</v>
      </c>
      <c r="GO516" s="24" t="s">
        <v>1137</v>
      </c>
      <c r="GP516" s="24" t="s">
        <v>1137</v>
      </c>
      <c r="GQ516" s="24" t="s">
        <v>1137</v>
      </c>
      <c r="GR516" s="24" t="s">
        <v>1137</v>
      </c>
    </row>
    <row r="517" spans="194:200" x14ac:dyDescent="0.25">
      <c r="GL517" s="24"/>
      <c r="GM517" s="24" t="s">
        <v>1137</v>
      </c>
      <c r="GN517" s="24" t="s">
        <v>1137</v>
      </c>
      <c r="GO517" s="24" t="s">
        <v>1137</v>
      </c>
      <c r="GP517" s="24" t="s">
        <v>1137</v>
      </c>
      <c r="GQ517" s="24" t="s">
        <v>1137</v>
      </c>
      <c r="GR517" s="24" t="s">
        <v>1137</v>
      </c>
    </row>
    <row r="518" spans="194:200" x14ac:dyDescent="0.25">
      <c r="GL518" s="24"/>
      <c r="GM518" s="24" t="s">
        <v>1137</v>
      </c>
      <c r="GN518" s="24" t="s">
        <v>1137</v>
      </c>
      <c r="GO518" s="24" t="s">
        <v>1137</v>
      </c>
      <c r="GP518" s="24" t="s">
        <v>1137</v>
      </c>
      <c r="GQ518" s="24" t="s">
        <v>1137</v>
      </c>
      <c r="GR518" s="24" t="s">
        <v>1137</v>
      </c>
    </row>
    <row r="519" spans="194:200" x14ac:dyDescent="0.25">
      <c r="GL519" s="24"/>
      <c r="GM519" s="24" t="s">
        <v>1137</v>
      </c>
      <c r="GN519" s="24" t="s">
        <v>1137</v>
      </c>
      <c r="GO519" s="24" t="s">
        <v>1137</v>
      </c>
      <c r="GP519" s="24" t="s">
        <v>1137</v>
      </c>
      <c r="GQ519" s="24" t="s">
        <v>1137</v>
      </c>
      <c r="GR519" s="24" t="s">
        <v>1137</v>
      </c>
    </row>
    <row r="520" spans="194:200" x14ac:dyDescent="0.25">
      <c r="GL520" s="24"/>
      <c r="GM520" s="24" t="s">
        <v>1137</v>
      </c>
      <c r="GN520" s="24" t="s">
        <v>1137</v>
      </c>
      <c r="GO520" s="24" t="s">
        <v>1137</v>
      </c>
      <c r="GP520" s="24" t="s">
        <v>1137</v>
      </c>
      <c r="GQ520" s="24" t="s">
        <v>1137</v>
      </c>
      <c r="GR520" s="24" t="s">
        <v>1137</v>
      </c>
    </row>
    <row r="521" spans="194:200" x14ac:dyDescent="0.25">
      <c r="GL521" s="24"/>
      <c r="GM521" s="24" t="s">
        <v>1137</v>
      </c>
      <c r="GN521" s="24" t="s">
        <v>1137</v>
      </c>
      <c r="GO521" s="24" t="s">
        <v>1137</v>
      </c>
      <c r="GP521" s="24" t="s">
        <v>1137</v>
      </c>
      <c r="GQ521" s="24" t="s">
        <v>1137</v>
      </c>
      <c r="GR521" s="24" t="s">
        <v>1137</v>
      </c>
    </row>
    <row r="522" spans="194:200" x14ac:dyDescent="0.25">
      <c r="GL522" s="24"/>
      <c r="GM522" s="24" t="s">
        <v>1137</v>
      </c>
      <c r="GN522" s="24" t="s">
        <v>1137</v>
      </c>
      <c r="GO522" s="24" t="s">
        <v>1137</v>
      </c>
      <c r="GP522" s="24" t="s">
        <v>1137</v>
      </c>
      <c r="GQ522" s="24" t="s">
        <v>1137</v>
      </c>
      <c r="GR522" s="24" t="s">
        <v>1137</v>
      </c>
    </row>
    <row r="523" spans="194:200" x14ac:dyDescent="0.25">
      <c r="GL523" s="24"/>
      <c r="GM523" s="24" t="s">
        <v>1137</v>
      </c>
      <c r="GN523" s="24" t="s">
        <v>1137</v>
      </c>
      <c r="GO523" s="24" t="s">
        <v>1137</v>
      </c>
      <c r="GP523" s="24" t="s">
        <v>1137</v>
      </c>
      <c r="GQ523" s="24" t="s">
        <v>1137</v>
      </c>
      <c r="GR523" s="24" t="s">
        <v>1137</v>
      </c>
    </row>
    <row r="524" spans="194:200" x14ac:dyDescent="0.25">
      <c r="GL524" s="24"/>
      <c r="GM524" s="24" t="s">
        <v>1137</v>
      </c>
      <c r="GN524" s="24" t="s">
        <v>1137</v>
      </c>
      <c r="GO524" s="24" t="s">
        <v>1137</v>
      </c>
      <c r="GP524" s="24" t="s">
        <v>1137</v>
      </c>
      <c r="GQ524" s="24" t="s">
        <v>1137</v>
      </c>
      <c r="GR524" s="24" t="s">
        <v>1137</v>
      </c>
    </row>
    <row r="525" spans="194:200" x14ac:dyDescent="0.25">
      <c r="GL525" s="24"/>
      <c r="GM525" s="24" t="s">
        <v>1137</v>
      </c>
      <c r="GN525" s="24" t="s">
        <v>1137</v>
      </c>
      <c r="GO525" s="24" t="s">
        <v>1137</v>
      </c>
      <c r="GP525" s="24" t="s">
        <v>1137</v>
      </c>
      <c r="GQ525" s="24" t="s">
        <v>1137</v>
      </c>
      <c r="GR525" s="24" t="s">
        <v>1137</v>
      </c>
    </row>
    <row r="526" spans="194:200" x14ac:dyDescent="0.25">
      <c r="GL526" s="24"/>
      <c r="GM526" s="24" t="s">
        <v>1137</v>
      </c>
      <c r="GN526" s="24" t="s">
        <v>1137</v>
      </c>
      <c r="GO526" s="24" t="s">
        <v>1137</v>
      </c>
      <c r="GP526" s="24" t="s">
        <v>1137</v>
      </c>
      <c r="GQ526" s="24" t="s">
        <v>1137</v>
      </c>
      <c r="GR526" s="24" t="s">
        <v>1137</v>
      </c>
    </row>
    <row r="527" spans="194:200" x14ac:dyDescent="0.25">
      <c r="GL527" s="24"/>
      <c r="GM527" s="24" t="s">
        <v>1137</v>
      </c>
      <c r="GN527" s="24" t="s">
        <v>1137</v>
      </c>
      <c r="GO527" s="24" t="s">
        <v>1137</v>
      </c>
      <c r="GP527" s="24" t="s">
        <v>1137</v>
      </c>
      <c r="GQ527" s="24" t="s">
        <v>1137</v>
      </c>
      <c r="GR527" s="24" t="s">
        <v>1137</v>
      </c>
    </row>
    <row r="528" spans="194:200" x14ac:dyDescent="0.25">
      <c r="GL528" s="24"/>
      <c r="GM528" s="24" t="s">
        <v>1137</v>
      </c>
      <c r="GN528" s="24" t="s">
        <v>1137</v>
      </c>
      <c r="GO528" s="24" t="s">
        <v>1137</v>
      </c>
      <c r="GP528" s="24" t="s">
        <v>1137</v>
      </c>
      <c r="GQ528" s="24" t="s">
        <v>1137</v>
      </c>
      <c r="GR528" s="24" t="s">
        <v>1137</v>
      </c>
    </row>
    <row r="529" spans="194:200" x14ac:dyDescent="0.25">
      <c r="GL529" s="24"/>
      <c r="GM529" s="24" t="s">
        <v>1137</v>
      </c>
      <c r="GN529" s="24" t="s">
        <v>1137</v>
      </c>
      <c r="GO529" s="24" t="s">
        <v>1137</v>
      </c>
      <c r="GP529" s="24" t="s">
        <v>1137</v>
      </c>
      <c r="GQ529" s="24" t="s">
        <v>1137</v>
      </c>
      <c r="GR529" s="24" t="s">
        <v>1137</v>
      </c>
    </row>
    <row r="530" spans="194:200" x14ac:dyDescent="0.25">
      <c r="GL530" s="24"/>
      <c r="GM530" s="24" t="s">
        <v>1137</v>
      </c>
      <c r="GN530" s="24" t="s">
        <v>1137</v>
      </c>
      <c r="GO530" s="24" t="s">
        <v>1137</v>
      </c>
      <c r="GP530" s="24" t="s">
        <v>1137</v>
      </c>
      <c r="GQ530" s="24" t="s">
        <v>1137</v>
      </c>
      <c r="GR530" s="24" t="s">
        <v>1137</v>
      </c>
    </row>
    <row r="531" spans="194:200" x14ac:dyDescent="0.25">
      <c r="GL531" s="24"/>
      <c r="GM531" s="24" t="s">
        <v>1137</v>
      </c>
      <c r="GN531" s="24" t="s">
        <v>1137</v>
      </c>
      <c r="GO531" s="24" t="s">
        <v>1137</v>
      </c>
      <c r="GP531" s="24" t="s">
        <v>1137</v>
      </c>
      <c r="GQ531" s="24" t="s">
        <v>1137</v>
      </c>
      <c r="GR531" s="24" t="s">
        <v>1137</v>
      </c>
    </row>
    <row r="532" spans="194:200" x14ac:dyDescent="0.25">
      <c r="GL532" s="24"/>
      <c r="GM532" s="24" t="s">
        <v>1137</v>
      </c>
      <c r="GN532" s="24" t="s">
        <v>1137</v>
      </c>
      <c r="GO532" s="24" t="s">
        <v>1137</v>
      </c>
      <c r="GP532" s="24" t="s">
        <v>1137</v>
      </c>
      <c r="GQ532" s="24" t="s">
        <v>1137</v>
      </c>
      <c r="GR532" s="24" t="s">
        <v>1137</v>
      </c>
    </row>
    <row r="533" spans="194:200" x14ac:dyDescent="0.25">
      <c r="GL533" s="24"/>
      <c r="GM533" s="24" t="s">
        <v>1137</v>
      </c>
      <c r="GN533" s="24" t="s">
        <v>1137</v>
      </c>
      <c r="GO533" s="24" t="s">
        <v>1137</v>
      </c>
      <c r="GP533" s="24" t="s">
        <v>1137</v>
      </c>
      <c r="GQ533" s="24" t="s">
        <v>1137</v>
      </c>
      <c r="GR533" s="24" t="s">
        <v>1137</v>
      </c>
    </row>
    <row r="534" spans="194:200" x14ac:dyDescent="0.25">
      <c r="GL534" s="24"/>
      <c r="GM534" s="24" t="s">
        <v>1137</v>
      </c>
      <c r="GN534" s="24" t="s">
        <v>1137</v>
      </c>
      <c r="GO534" s="24" t="s">
        <v>1137</v>
      </c>
      <c r="GP534" s="24" t="s">
        <v>1137</v>
      </c>
      <c r="GQ534" s="24" t="s">
        <v>1137</v>
      </c>
      <c r="GR534" s="24" t="s">
        <v>1137</v>
      </c>
    </row>
    <row r="535" spans="194:200" x14ac:dyDescent="0.25">
      <c r="GL535" s="24"/>
      <c r="GM535" s="24" t="s">
        <v>1137</v>
      </c>
      <c r="GN535" s="24" t="s">
        <v>1137</v>
      </c>
      <c r="GO535" s="24" t="s">
        <v>1137</v>
      </c>
      <c r="GP535" s="24" t="s">
        <v>1137</v>
      </c>
      <c r="GQ535" s="24" t="s">
        <v>1137</v>
      </c>
      <c r="GR535" s="24" t="s">
        <v>1137</v>
      </c>
    </row>
    <row r="536" spans="194:200" x14ac:dyDescent="0.25">
      <c r="GL536" s="24"/>
      <c r="GM536" s="24" t="s">
        <v>1137</v>
      </c>
      <c r="GN536" s="24" t="s">
        <v>1137</v>
      </c>
      <c r="GO536" s="24" t="s">
        <v>1137</v>
      </c>
      <c r="GP536" s="24" t="s">
        <v>1137</v>
      </c>
      <c r="GQ536" s="24" t="s">
        <v>1137</v>
      </c>
      <c r="GR536" s="24" t="s">
        <v>1137</v>
      </c>
    </row>
    <row r="537" spans="194:200" x14ac:dyDescent="0.25">
      <c r="GL537" s="24"/>
      <c r="GM537" s="24" t="s">
        <v>1137</v>
      </c>
      <c r="GN537" s="24" t="s">
        <v>1137</v>
      </c>
      <c r="GO537" s="24" t="s">
        <v>1137</v>
      </c>
      <c r="GP537" s="24" t="s">
        <v>1137</v>
      </c>
      <c r="GQ537" s="24" t="s">
        <v>1137</v>
      </c>
      <c r="GR537" s="24" t="s">
        <v>1137</v>
      </c>
    </row>
    <row r="538" spans="194:200" x14ac:dyDescent="0.25">
      <c r="GL538" s="24"/>
      <c r="GM538" s="24" t="s">
        <v>1137</v>
      </c>
      <c r="GN538" s="24" t="s">
        <v>1137</v>
      </c>
      <c r="GO538" s="24" t="s">
        <v>1137</v>
      </c>
      <c r="GP538" s="24" t="s">
        <v>1137</v>
      </c>
      <c r="GQ538" s="24" t="s">
        <v>1137</v>
      </c>
      <c r="GR538" s="24" t="s">
        <v>1137</v>
      </c>
    </row>
    <row r="539" spans="194:200" x14ac:dyDescent="0.25">
      <c r="GL539" s="24"/>
      <c r="GM539" s="24" t="s">
        <v>1137</v>
      </c>
      <c r="GN539" s="24" t="s">
        <v>1137</v>
      </c>
      <c r="GO539" s="24" t="s">
        <v>1137</v>
      </c>
      <c r="GP539" s="24" t="s">
        <v>1137</v>
      </c>
      <c r="GQ539" s="24" t="s">
        <v>1137</v>
      </c>
      <c r="GR539" s="24" t="s">
        <v>1137</v>
      </c>
    </row>
    <row r="540" spans="194:200" x14ac:dyDescent="0.25">
      <c r="GL540" s="24"/>
      <c r="GM540" s="24" t="s">
        <v>1137</v>
      </c>
      <c r="GN540" s="24" t="s">
        <v>1137</v>
      </c>
      <c r="GO540" s="24" t="s">
        <v>1137</v>
      </c>
      <c r="GP540" s="24" t="s">
        <v>1137</v>
      </c>
      <c r="GQ540" s="24" t="s">
        <v>1137</v>
      </c>
      <c r="GR540" s="24" t="s">
        <v>1137</v>
      </c>
    </row>
    <row r="541" spans="194:200" x14ac:dyDescent="0.25">
      <c r="GL541" s="24"/>
      <c r="GM541" s="24" t="s">
        <v>1137</v>
      </c>
      <c r="GN541" s="24" t="s">
        <v>1137</v>
      </c>
      <c r="GO541" s="24" t="s">
        <v>1137</v>
      </c>
      <c r="GP541" s="24" t="s">
        <v>1137</v>
      </c>
      <c r="GQ541" s="24" t="s">
        <v>1137</v>
      </c>
      <c r="GR541" s="24" t="s">
        <v>1137</v>
      </c>
    </row>
    <row r="542" spans="194:200" x14ac:dyDescent="0.25">
      <c r="GL542" s="24"/>
      <c r="GM542" s="24" t="s">
        <v>1137</v>
      </c>
      <c r="GN542" s="24" t="s">
        <v>1137</v>
      </c>
      <c r="GO542" s="24" t="s">
        <v>1137</v>
      </c>
      <c r="GP542" s="24" t="s">
        <v>1137</v>
      </c>
      <c r="GQ542" s="24" t="s">
        <v>1137</v>
      </c>
      <c r="GR542" s="24" t="s">
        <v>1137</v>
      </c>
    </row>
    <row r="543" spans="194:200" x14ac:dyDescent="0.25">
      <c r="GL543" s="24"/>
      <c r="GM543" s="24" t="s">
        <v>1137</v>
      </c>
      <c r="GN543" s="24" t="s">
        <v>1137</v>
      </c>
      <c r="GO543" s="24" t="s">
        <v>1137</v>
      </c>
      <c r="GP543" s="24" t="s">
        <v>1137</v>
      </c>
      <c r="GQ543" s="24" t="s">
        <v>1137</v>
      </c>
      <c r="GR543" s="24" t="s">
        <v>1137</v>
      </c>
    </row>
    <row r="544" spans="194:200" x14ac:dyDescent="0.25">
      <c r="GL544" s="24"/>
      <c r="GM544" s="24" t="s">
        <v>1137</v>
      </c>
      <c r="GN544" s="24" t="s">
        <v>1137</v>
      </c>
      <c r="GO544" s="24" t="s">
        <v>1137</v>
      </c>
      <c r="GP544" s="24" t="s">
        <v>1137</v>
      </c>
      <c r="GQ544" s="24" t="s">
        <v>1137</v>
      </c>
      <c r="GR544" s="24" t="s">
        <v>1137</v>
      </c>
    </row>
    <row r="545" spans="194:200" x14ac:dyDescent="0.25">
      <c r="GL545" s="24"/>
      <c r="GM545" s="24" t="s">
        <v>1137</v>
      </c>
      <c r="GN545" s="24" t="s">
        <v>1137</v>
      </c>
      <c r="GO545" s="24" t="s">
        <v>1137</v>
      </c>
      <c r="GP545" s="24" t="s">
        <v>1137</v>
      </c>
      <c r="GQ545" s="24" t="s">
        <v>1137</v>
      </c>
      <c r="GR545" s="24" t="s">
        <v>1137</v>
      </c>
    </row>
    <row r="546" spans="194:200" x14ac:dyDescent="0.25">
      <c r="GL546" s="24"/>
      <c r="GM546" s="24" t="s">
        <v>1137</v>
      </c>
      <c r="GN546" s="24" t="s">
        <v>1137</v>
      </c>
      <c r="GO546" s="24" t="s">
        <v>1137</v>
      </c>
      <c r="GP546" s="24" t="s">
        <v>1137</v>
      </c>
      <c r="GQ546" s="24" t="s">
        <v>1137</v>
      </c>
      <c r="GR546" s="24" t="s">
        <v>1137</v>
      </c>
    </row>
    <row r="547" spans="194:200" x14ac:dyDescent="0.25">
      <c r="GL547" s="24"/>
      <c r="GM547" s="24" t="s">
        <v>1137</v>
      </c>
      <c r="GN547" s="24" t="s">
        <v>1137</v>
      </c>
      <c r="GO547" s="24" t="s">
        <v>1137</v>
      </c>
      <c r="GP547" s="24" t="s">
        <v>1137</v>
      </c>
      <c r="GQ547" s="24" t="s">
        <v>1137</v>
      </c>
      <c r="GR547" s="24" t="s">
        <v>1137</v>
      </c>
    </row>
    <row r="548" spans="194:200" x14ac:dyDescent="0.25">
      <c r="GL548" s="24"/>
      <c r="GM548" s="24" t="s">
        <v>1137</v>
      </c>
      <c r="GN548" s="24" t="s">
        <v>1137</v>
      </c>
      <c r="GO548" s="24" t="s">
        <v>1137</v>
      </c>
      <c r="GP548" s="24" t="s">
        <v>1137</v>
      </c>
      <c r="GQ548" s="24" t="s">
        <v>1137</v>
      </c>
      <c r="GR548" s="24" t="s">
        <v>1137</v>
      </c>
    </row>
    <row r="549" spans="194:200" x14ac:dyDescent="0.25">
      <c r="GL549" s="24"/>
      <c r="GM549" s="24" t="s">
        <v>1137</v>
      </c>
      <c r="GN549" s="24" t="s">
        <v>1137</v>
      </c>
      <c r="GO549" s="24" t="s">
        <v>1137</v>
      </c>
      <c r="GP549" s="24" t="s">
        <v>1137</v>
      </c>
      <c r="GQ549" s="24" t="s">
        <v>1137</v>
      </c>
      <c r="GR549" s="24" t="s">
        <v>1137</v>
      </c>
    </row>
    <row r="550" spans="194:200" x14ac:dyDescent="0.25">
      <c r="GL550" s="24"/>
      <c r="GM550" s="24" t="s">
        <v>1137</v>
      </c>
      <c r="GN550" s="24" t="s">
        <v>1137</v>
      </c>
      <c r="GO550" s="24" t="s">
        <v>1137</v>
      </c>
      <c r="GP550" s="24" t="s">
        <v>1137</v>
      </c>
      <c r="GQ550" s="24" t="s">
        <v>1137</v>
      </c>
      <c r="GR550" s="24" t="s">
        <v>1137</v>
      </c>
    </row>
    <row r="551" spans="194:200" x14ac:dyDescent="0.25">
      <c r="GL551" s="24"/>
      <c r="GM551" s="24" t="s">
        <v>1137</v>
      </c>
      <c r="GN551" s="24" t="s">
        <v>1137</v>
      </c>
      <c r="GO551" s="24" t="s">
        <v>1137</v>
      </c>
      <c r="GP551" s="24" t="s">
        <v>1137</v>
      </c>
      <c r="GQ551" s="24" t="s">
        <v>1137</v>
      </c>
      <c r="GR551" s="24" t="s">
        <v>1137</v>
      </c>
    </row>
    <row r="552" spans="194:200" x14ac:dyDescent="0.25">
      <c r="GL552" s="24"/>
      <c r="GM552" s="24" t="s">
        <v>1137</v>
      </c>
      <c r="GN552" s="24" t="s">
        <v>1137</v>
      </c>
      <c r="GO552" s="24" t="s">
        <v>1137</v>
      </c>
      <c r="GP552" s="24" t="s">
        <v>1137</v>
      </c>
      <c r="GQ552" s="24" t="s">
        <v>1137</v>
      </c>
      <c r="GR552" s="24" t="s">
        <v>1137</v>
      </c>
    </row>
    <row r="553" spans="194:200" x14ac:dyDescent="0.25">
      <c r="GL553" s="24"/>
      <c r="GM553" s="24" t="s">
        <v>1137</v>
      </c>
      <c r="GN553" s="24" t="s">
        <v>1137</v>
      </c>
      <c r="GO553" s="24" t="s">
        <v>1137</v>
      </c>
      <c r="GP553" s="24" t="s">
        <v>1137</v>
      </c>
      <c r="GQ553" s="24" t="s">
        <v>1137</v>
      </c>
      <c r="GR553" s="24" t="s">
        <v>1137</v>
      </c>
    </row>
    <row r="554" spans="194:200" x14ac:dyDescent="0.25">
      <c r="GL554" s="24"/>
      <c r="GM554" s="24" t="s">
        <v>1137</v>
      </c>
      <c r="GN554" s="24" t="s">
        <v>1137</v>
      </c>
      <c r="GO554" s="24" t="s">
        <v>1137</v>
      </c>
      <c r="GP554" s="24" t="s">
        <v>1137</v>
      </c>
      <c r="GQ554" s="24" t="s">
        <v>1137</v>
      </c>
      <c r="GR554" s="24" t="s">
        <v>1137</v>
      </c>
    </row>
    <row r="555" spans="194:200" x14ac:dyDescent="0.25">
      <c r="GL555" s="24"/>
      <c r="GM555" s="24" t="s">
        <v>1137</v>
      </c>
      <c r="GN555" s="24" t="s">
        <v>1137</v>
      </c>
      <c r="GO555" s="24" t="s">
        <v>1137</v>
      </c>
      <c r="GP555" s="24" t="s">
        <v>1137</v>
      </c>
      <c r="GQ555" s="24" t="s">
        <v>1137</v>
      </c>
      <c r="GR555" s="24" t="s">
        <v>1137</v>
      </c>
    </row>
    <row r="556" spans="194:200" x14ac:dyDescent="0.25">
      <c r="GL556" s="24"/>
      <c r="GM556" s="24" t="s">
        <v>1137</v>
      </c>
      <c r="GN556" s="24" t="s">
        <v>1137</v>
      </c>
      <c r="GO556" s="24" t="s">
        <v>1137</v>
      </c>
      <c r="GP556" s="24" t="s">
        <v>1137</v>
      </c>
      <c r="GQ556" s="24" t="s">
        <v>1137</v>
      </c>
      <c r="GR556" s="24" t="s">
        <v>1137</v>
      </c>
    </row>
    <row r="557" spans="194:200" x14ac:dyDescent="0.25">
      <c r="GL557" s="24"/>
      <c r="GM557" s="24" t="s">
        <v>1137</v>
      </c>
      <c r="GN557" s="24" t="s">
        <v>1137</v>
      </c>
      <c r="GO557" s="24" t="s">
        <v>1137</v>
      </c>
      <c r="GP557" s="24" t="s">
        <v>1137</v>
      </c>
      <c r="GQ557" s="24" t="s">
        <v>1137</v>
      </c>
      <c r="GR557" s="24" t="s">
        <v>1137</v>
      </c>
    </row>
    <row r="558" spans="194:200" x14ac:dyDescent="0.25">
      <c r="GL558" s="24"/>
      <c r="GM558" s="24" t="s">
        <v>1137</v>
      </c>
      <c r="GN558" s="24" t="s">
        <v>1137</v>
      </c>
      <c r="GO558" s="24" t="s">
        <v>1137</v>
      </c>
      <c r="GP558" s="24" t="s">
        <v>1137</v>
      </c>
      <c r="GQ558" s="24" t="s">
        <v>1137</v>
      </c>
      <c r="GR558" s="24" t="s">
        <v>1137</v>
      </c>
    </row>
    <row r="559" spans="194:200" x14ac:dyDescent="0.25">
      <c r="GL559" s="24"/>
      <c r="GM559" s="24" t="s">
        <v>1137</v>
      </c>
      <c r="GN559" s="24" t="s">
        <v>1137</v>
      </c>
      <c r="GO559" s="24" t="s">
        <v>1137</v>
      </c>
      <c r="GP559" s="24" t="s">
        <v>1137</v>
      </c>
      <c r="GQ559" s="24" t="s">
        <v>1137</v>
      </c>
      <c r="GR559" s="24" t="s">
        <v>1137</v>
      </c>
    </row>
    <row r="560" spans="194:200" x14ac:dyDescent="0.25">
      <c r="GL560" s="24"/>
      <c r="GM560" s="24" t="s">
        <v>1137</v>
      </c>
      <c r="GN560" s="24" t="s">
        <v>1137</v>
      </c>
      <c r="GO560" s="24" t="s">
        <v>1137</v>
      </c>
      <c r="GP560" s="24" t="s">
        <v>1137</v>
      </c>
      <c r="GQ560" s="24" t="s">
        <v>1137</v>
      </c>
      <c r="GR560" s="24" t="s">
        <v>1137</v>
      </c>
    </row>
    <row r="561" spans="194:200" x14ac:dyDescent="0.25">
      <c r="GL561" s="24"/>
      <c r="GM561" s="24" t="s">
        <v>1137</v>
      </c>
      <c r="GN561" s="24" t="s">
        <v>1137</v>
      </c>
      <c r="GO561" s="24" t="s">
        <v>1137</v>
      </c>
      <c r="GP561" s="24" t="s">
        <v>1137</v>
      </c>
      <c r="GQ561" s="24" t="s">
        <v>1137</v>
      </c>
      <c r="GR561" s="24" t="s">
        <v>1137</v>
      </c>
    </row>
    <row r="562" spans="194:200" x14ac:dyDescent="0.25">
      <c r="GL562" s="24"/>
      <c r="GM562" s="24" t="s">
        <v>1137</v>
      </c>
      <c r="GN562" s="24" t="s">
        <v>1137</v>
      </c>
      <c r="GO562" s="24" t="s">
        <v>1137</v>
      </c>
      <c r="GP562" s="24" t="s">
        <v>1137</v>
      </c>
      <c r="GQ562" s="24" t="s">
        <v>1137</v>
      </c>
      <c r="GR562" s="24" t="s">
        <v>1137</v>
      </c>
    </row>
    <row r="563" spans="194:200" x14ac:dyDescent="0.25">
      <c r="GL563" s="24"/>
      <c r="GM563" s="24" t="s">
        <v>1137</v>
      </c>
      <c r="GN563" s="24" t="s">
        <v>1137</v>
      </c>
      <c r="GO563" s="24" t="s">
        <v>1137</v>
      </c>
      <c r="GP563" s="24" t="s">
        <v>1137</v>
      </c>
      <c r="GQ563" s="24" t="s">
        <v>1137</v>
      </c>
      <c r="GR563" s="24" t="s">
        <v>1137</v>
      </c>
    </row>
    <row r="564" spans="194:200" x14ac:dyDescent="0.25">
      <c r="GL564" s="24"/>
      <c r="GM564" s="24" t="s">
        <v>1137</v>
      </c>
      <c r="GN564" s="24" t="s">
        <v>1137</v>
      </c>
      <c r="GO564" s="24" t="s">
        <v>1137</v>
      </c>
      <c r="GP564" s="24" t="s">
        <v>1137</v>
      </c>
      <c r="GQ564" s="24" t="s">
        <v>1137</v>
      </c>
      <c r="GR564" s="24" t="s">
        <v>1137</v>
      </c>
    </row>
    <row r="565" spans="194:200" x14ac:dyDescent="0.25">
      <c r="GL565" s="24"/>
      <c r="GM565" s="24" t="s">
        <v>1137</v>
      </c>
      <c r="GN565" s="24" t="s">
        <v>1137</v>
      </c>
      <c r="GO565" s="24" t="s">
        <v>1137</v>
      </c>
      <c r="GP565" s="24" t="s">
        <v>1137</v>
      </c>
      <c r="GQ565" s="24" t="s">
        <v>1137</v>
      </c>
      <c r="GR565" s="24" t="s">
        <v>1137</v>
      </c>
    </row>
    <row r="566" spans="194:200" x14ac:dyDescent="0.25">
      <c r="GL566" s="24"/>
      <c r="GM566" s="24" t="s">
        <v>1137</v>
      </c>
      <c r="GN566" s="24" t="s">
        <v>1137</v>
      </c>
      <c r="GO566" s="24" t="s">
        <v>1137</v>
      </c>
      <c r="GP566" s="24" t="s">
        <v>1137</v>
      </c>
      <c r="GQ566" s="24" t="s">
        <v>1137</v>
      </c>
      <c r="GR566" s="24" t="s">
        <v>1137</v>
      </c>
    </row>
    <row r="567" spans="194:200" x14ac:dyDescent="0.25">
      <c r="GL567" s="24"/>
      <c r="GM567" s="24" t="s">
        <v>1137</v>
      </c>
      <c r="GN567" s="24" t="s">
        <v>1137</v>
      </c>
      <c r="GO567" s="24" t="s">
        <v>1137</v>
      </c>
      <c r="GP567" s="24" t="s">
        <v>1137</v>
      </c>
      <c r="GQ567" s="24" t="s">
        <v>1137</v>
      </c>
      <c r="GR567" s="24" t="s">
        <v>1137</v>
      </c>
    </row>
    <row r="568" spans="194:200" x14ac:dyDescent="0.25">
      <c r="GL568" s="24"/>
      <c r="GM568" s="24" t="s">
        <v>1137</v>
      </c>
      <c r="GN568" s="24" t="s">
        <v>1137</v>
      </c>
      <c r="GO568" s="24" t="s">
        <v>1137</v>
      </c>
      <c r="GP568" s="24" t="s">
        <v>1137</v>
      </c>
      <c r="GQ568" s="24" t="s">
        <v>1137</v>
      </c>
      <c r="GR568" s="24" t="s">
        <v>1137</v>
      </c>
    </row>
    <row r="569" spans="194:200" x14ac:dyDescent="0.25">
      <c r="GL569" s="24"/>
      <c r="GM569" s="24" t="s">
        <v>1137</v>
      </c>
      <c r="GN569" s="24" t="s">
        <v>1137</v>
      </c>
      <c r="GO569" s="24" t="s">
        <v>1137</v>
      </c>
      <c r="GP569" s="24" t="s">
        <v>1137</v>
      </c>
      <c r="GQ569" s="24" t="s">
        <v>1137</v>
      </c>
      <c r="GR569" s="24" t="s">
        <v>1137</v>
      </c>
    </row>
    <row r="570" spans="194:200" x14ac:dyDescent="0.25">
      <c r="GL570" s="24"/>
      <c r="GM570" s="24" t="s">
        <v>1137</v>
      </c>
      <c r="GN570" s="24" t="s">
        <v>1137</v>
      </c>
      <c r="GO570" s="24" t="s">
        <v>1137</v>
      </c>
      <c r="GP570" s="24" t="s">
        <v>1137</v>
      </c>
      <c r="GQ570" s="24" t="s">
        <v>1137</v>
      </c>
      <c r="GR570" s="24" t="s">
        <v>1137</v>
      </c>
    </row>
    <row r="571" spans="194:200" x14ac:dyDescent="0.25">
      <c r="GL571" s="24"/>
      <c r="GM571" s="24" t="s">
        <v>1137</v>
      </c>
      <c r="GN571" s="24" t="s">
        <v>1137</v>
      </c>
      <c r="GO571" s="24" t="s">
        <v>1137</v>
      </c>
      <c r="GP571" s="24" t="s">
        <v>1137</v>
      </c>
      <c r="GQ571" s="24" t="s">
        <v>1137</v>
      </c>
      <c r="GR571" s="24" t="s">
        <v>1137</v>
      </c>
    </row>
    <row r="572" spans="194:200" x14ac:dyDescent="0.25">
      <c r="GL572" s="24"/>
      <c r="GM572" s="24" t="s">
        <v>1137</v>
      </c>
      <c r="GN572" s="24" t="s">
        <v>1137</v>
      </c>
      <c r="GO572" s="24" t="s">
        <v>1137</v>
      </c>
      <c r="GP572" s="24" t="s">
        <v>1137</v>
      </c>
      <c r="GQ572" s="24" t="s">
        <v>1137</v>
      </c>
      <c r="GR572" s="24" t="s">
        <v>1137</v>
      </c>
    </row>
    <row r="573" spans="194:200" x14ac:dyDescent="0.25">
      <c r="GL573" s="24"/>
      <c r="GM573" s="24" t="s">
        <v>1137</v>
      </c>
      <c r="GN573" s="24" t="s">
        <v>1137</v>
      </c>
      <c r="GO573" s="24" t="s">
        <v>1137</v>
      </c>
      <c r="GP573" s="24" t="s">
        <v>1137</v>
      </c>
      <c r="GQ573" s="24" t="s">
        <v>1137</v>
      </c>
      <c r="GR573" s="24" t="s">
        <v>1137</v>
      </c>
    </row>
    <row r="574" spans="194:200" x14ac:dyDescent="0.25">
      <c r="GL574" s="24"/>
      <c r="GM574" s="24" t="s">
        <v>1137</v>
      </c>
      <c r="GN574" s="24" t="s">
        <v>1137</v>
      </c>
      <c r="GO574" s="24" t="s">
        <v>1137</v>
      </c>
      <c r="GP574" s="24" t="s">
        <v>1137</v>
      </c>
      <c r="GQ574" s="24" t="s">
        <v>1137</v>
      </c>
      <c r="GR574" s="24" t="s">
        <v>1137</v>
      </c>
    </row>
    <row r="575" spans="194:200" x14ac:dyDescent="0.25">
      <c r="GL575" s="24"/>
      <c r="GM575" s="24" t="s">
        <v>1137</v>
      </c>
      <c r="GN575" s="24" t="s">
        <v>1137</v>
      </c>
      <c r="GO575" s="24" t="s">
        <v>1137</v>
      </c>
      <c r="GP575" s="24" t="s">
        <v>1137</v>
      </c>
      <c r="GQ575" s="24" t="s">
        <v>1137</v>
      </c>
      <c r="GR575" s="24" t="s">
        <v>1137</v>
      </c>
    </row>
    <row r="576" spans="194:200" x14ac:dyDescent="0.25">
      <c r="GL576" s="24"/>
      <c r="GM576" s="24" t="s">
        <v>1137</v>
      </c>
      <c r="GN576" s="24" t="s">
        <v>1137</v>
      </c>
      <c r="GO576" s="24" t="s">
        <v>1137</v>
      </c>
      <c r="GP576" s="24" t="s">
        <v>1137</v>
      </c>
      <c r="GQ576" s="24" t="s">
        <v>1137</v>
      </c>
      <c r="GR576" s="24" t="s">
        <v>1137</v>
      </c>
    </row>
    <row r="577" spans="194:200" x14ac:dyDescent="0.25">
      <c r="GL577" s="24"/>
      <c r="GM577" s="24" t="s">
        <v>1137</v>
      </c>
      <c r="GN577" s="24" t="s">
        <v>1137</v>
      </c>
      <c r="GO577" s="24" t="s">
        <v>1137</v>
      </c>
      <c r="GP577" s="24" t="s">
        <v>1137</v>
      </c>
      <c r="GQ577" s="24" t="s">
        <v>1137</v>
      </c>
      <c r="GR577" s="24" t="s">
        <v>1137</v>
      </c>
    </row>
    <row r="578" spans="194:200" x14ac:dyDescent="0.25">
      <c r="GL578" s="24"/>
      <c r="GM578" s="24" t="s">
        <v>1137</v>
      </c>
      <c r="GN578" s="24" t="s">
        <v>1137</v>
      </c>
      <c r="GO578" s="24" t="s">
        <v>1137</v>
      </c>
      <c r="GP578" s="24" t="s">
        <v>1137</v>
      </c>
      <c r="GQ578" s="24" t="s">
        <v>1137</v>
      </c>
      <c r="GR578" s="24" t="s">
        <v>1137</v>
      </c>
    </row>
    <row r="579" spans="194:200" x14ac:dyDescent="0.25">
      <c r="GL579" s="24"/>
      <c r="GM579" s="24" t="s">
        <v>1137</v>
      </c>
      <c r="GN579" s="24" t="s">
        <v>1137</v>
      </c>
      <c r="GO579" s="24" t="s">
        <v>1137</v>
      </c>
      <c r="GP579" s="24" t="s">
        <v>1137</v>
      </c>
      <c r="GQ579" s="24" t="s">
        <v>1137</v>
      </c>
      <c r="GR579" s="24" t="s">
        <v>1137</v>
      </c>
    </row>
    <row r="580" spans="194:200" x14ac:dyDescent="0.25">
      <c r="GL580" s="24"/>
      <c r="GM580" s="24" t="s">
        <v>1137</v>
      </c>
      <c r="GN580" s="24" t="s">
        <v>1137</v>
      </c>
      <c r="GO580" s="24" t="s">
        <v>1137</v>
      </c>
      <c r="GP580" s="24" t="s">
        <v>1137</v>
      </c>
      <c r="GQ580" s="24" t="s">
        <v>1137</v>
      </c>
      <c r="GR580" s="24" t="s">
        <v>1137</v>
      </c>
    </row>
    <row r="581" spans="194:200" x14ac:dyDescent="0.25">
      <c r="GL581" s="24"/>
      <c r="GM581" s="24" t="s">
        <v>1137</v>
      </c>
      <c r="GN581" s="24" t="s">
        <v>1137</v>
      </c>
      <c r="GO581" s="24" t="s">
        <v>1137</v>
      </c>
      <c r="GP581" s="24" t="s">
        <v>1137</v>
      </c>
      <c r="GQ581" s="24" t="s">
        <v>1137</v>
      </c>
      <c r="GR581" s="24" t="s">
        <v>1137</v>
      </c>
    </row>
    <row r="582" spans="194:200" x14ac:dyDescent="0.25">
      <c r="GL582" s="24"/>
      <c r="GM582" s="24" t="s">
        <v>1137</v>
      </c>
      <c r="GN582" s="24" t="s">
        <v>1137</v>
      </c>
      <c r="GO582" s="24" t="s">
        <v>1137</v>
      </c>
      <c r="GP582" s="24" t="s">
        <v>1137</v>
      </c>
      <c r="GQ582" s="24" t="s">
        <v>1137</v>
      </c>
      <c r="GR582" s="24" t="s">
        <v>1137</v>
      </c>
    </row>
    <row r="583" spans="194:200" x14ac:dyDescent="0.25">
      <c r="GL583" s="24"/>
      <c r="GM583" s="24" t="s">
        <v>1137</v>
      </c>
      <c r="GN583" s="24" t="s">
        <v>1137</v>
      </c>
      <c r="GO583" s="24" t="s">
        <v>1137</v>
      </c>
      <c r="GP583" s="24" t="s">
        <v>1137</v>
      </c>
      <c r="GQ583" s="24" t="s">
        <v>1137</v>
      </c>
      <c r="GR583" s="24" t="s">
        <v>1137</v>
      </c>
    </row>
    <row r="584" spans="194:200" x14ac:dyDescent="0.25">
      <c r="GL584" s="24"/>
      <c r="GM584" s="24" t="s">
        <v>1137</v>
      </c>
      <c r="GN584" s="24" t="s">
        <v>1137</v>
      </c>
      <c r="GO584" s="24" t="s">
        <v>1137</v>
      </c>
      <c r="GP584" s="24" t="s">
        <v>1137</v>
      </c>
      <c r="GQ584" s="24" t="s">
        <v>1137</v>
      </c>
      <c r="GR584" s="24" t="s">
        <v>1137</v>
      </c>
    </row>
    <row r="585" spans="194:200" x14ac:dyDescent="0.25">
      <c r="GL585" s="24"/>
      <c r="GM585" s="24" t="s">
        <v>1137</v>
      </c>
      <c r="GN585" s="24" t="s">
        <v>1137</v>
      </c>
      <c r="GO585" s="24" t="s">
        <v>1137</v>
      </c>
      <c r="GP585" s="24" t="s">
        <v>1137</v>
      </c>
      <c r="GQ585" s="24" t="s">
        <v>1137</v>
      </c>
      <c r="GR585" s="24" t="s">
        <v>1137</v>
      </c>
    </row>
    <row r="586" spans="194:200" x14ac:dyDescent="0.25">
      <c r="GL586" s="24"/>
      <c r="GM586" s="24" t="s">
        <v>1137</v>
      </c>
      <c r="GN586" s="24" t="s">
        <v>1137</v>
      </c>
      <c r="GO586" s="24" t="s">
        <v>1137</v>
      </c>
      <c r="GP586" s="24" t="s">
        <v>1137</v>
      </c>
      <c r="GQ586" s="24" t="s">
        <v>1137</v>
      </c>
      <c r="GR586" s="24" t="s">
        <v>1137</v>
      </c>
    </row>
    <row r="587" spans="194:200" x14ac:dyDescent="0.25">
      <c r="GL587" s="24"/>
      <c r="GM587" s="24" t="s">
        <v>1137</v>
      </c>
      <c r="GN587" s="24" t="s">
        <v>1137</v>
      </c>
      <c r="GO587" s="24" t="s">
        <v>1137</v>
      </c>
      <c r="GP587" s="24" t="s">
        <v>1137</v>
      </c>
      <c r="GQ587" s="24" t="s">
        <v>1137</v>
      </c>
      <c r="GR587" s="24" t="s">
        <v>1137</v>
      </c>
    </row>
    <row r="588" spans="194:200" x14ac:dyDescent="0.25">
      <c r="GL588" s="24"/>
      <c r="GM588" s="24" t="s">
        <v>1137</v>
      </c>
      <c r="GN588" s="24" t="s">
        <v>1137</v>
      </c>
      <c r="GO588" s="24" t="s">
        <v>1137</v>
      </c>
      <c r="GP588" s="24" t="s">
        <v>1137</v>
      </c>
      <c r="GQ588" s="24" t="s">
        <v>1137</v>
      </c>
      <c r="GR588" s="24" t="s">
        <v>1137</v>
      </c>
    </row>
    <row r="589" spans="194:200" x14ac:dyDescent="0.25">
      <c r="GL589" s="24"/>
      <c r="GM589" s="24" t="s">
        <v>1137</v>
      </c>
      <c r="GN589" s="24" t="s">
        <v>1137</v>
      </c>
      <c r="GO589" s="24" t="s">
        <v>1137</v>
      </c>
      <c r="GP589" s="24" t="s">
        <v>1137</v>
      </c>
      <c r="GQ589" s="24" t="s">
        <v>1137</v>
      </c>
      <c r="GR589" s="24" t="s">
        <v>1137</v>
      </c>
    </row>
    <row r="590" spans="194:200" x14ac:dyDescent="0.25">
      <c r="GL590" s="24"/>
      <c r="GM590" s="24" t="s">
        <v>1137</v>
      </c>
      <c r="GN590" s="24" t="s">
        <v>1137</v>
      </c>
      <c r="GO590" s="24" t="s">
        <v>1137</v>
      </c>
      <c r="GP590" s="24" t="s">
        <v>1137</v>
      </c>
      <c r="GQ590" s="24" t="s">
        <v>1137</v>
      </c>
      <c r="GR590" s="24" t="s">
        <v>1137</v>
      </c>
    </row>
    <row r="591" spans="194:200" x14ac:dyDescent="0.25">
      <c r="GL591" s="24"/>
      <c r="GM591" s="24" t="s">
        <v>1137</v>
      </c>
      <c r="GN591" s="24" t="s">
        <v>1137</v>
      </c>
      <c r="GO591" s="24" t="s">
        <v>1137</v>
      </c>
      <c r="GP591" s="24" t="s">
        <v>1137</v>
      </c>
      <c r="GQ591" s="24" t="s">
        <v>1137</v>
      </c>
      <c r="GR591" s="24" t="s">
        <v>1137</v>
      </c>
    </row>
    <row r="592" spans="194:200" x14ac:dyDescent="0.25">
      <c r="GL592" s="24"/>
      <c r="GM592" s="24" t="s">
        <v>1137</v>
      </c>
      <c r="GN592" s="24" t="s">
        <v>1137</v>
      </c>
      <c r="GO592" s="24" t="s">
        <v>1137</v>
      </c>
      <c r="GP592" s="24" t="s">
        <v>1137</v>
      </c>
      <c r="GQ592" s="24" t="s">
        <v>1137</v>
      </c>
      <c r="GR592" s="24" t="s">
        <v>1137</v>
      </c>
    </row>
    <row r="593" spans="194:200" x14ac:dyDescent="0.25">
      <c r="GL593" s="24"/>
      <c r="GM593" s="24" t="s">
        <v>1137</v>
      </c>
      <c r="GN593" s="24" t="s">
        <v>1137</v>
      </c>
      <c r="GO593" s="24" t="s">
        <v>1137</v>
      </c>
      <c r="GP593" s="24" t="s">
        <v>1137</v>
      </c>
      <c r="GQ593" s="24" t="s">
        <v>1137</v>
      </c>
      <c r="GR593" s="24" t="s">
        <v>1137</v>
      </c>
    </row>
    <row r="594" spans="194:200" x14ac:dyDescent="0.25">
      <c r="GL594" s="24"/>
      <c r="GM594" s="24" t="s">
        <v>1137</v>
      </c>
      <c r="GN594" s="24" t="s">
        <v>1137</v>
      </c>
      <c r="GO594" s="24" t="s">
        <v>1137</v>
      </c>
      <c r="GP594" s="24" t="s">
        <v>1137</v>
      </c>
      <c r="GQ594" s="24" t="s">
        <v>1137</v>
      </c>
      <c r="GR594" s="24" t="s">
        <v>1137</v>
      </c>
    </row>
    <row r="595" spans="194:200" x14ac:dyDescent="0.25">
      <c r="GL595" s="24"/>
      <c r="GM595" s="24" t="s">
        <v>1137</v>
      </c>
      <c r="GN595" s="24" t="s">
        <v>1137</v>
      </c>
      <c r="GO595" s="24" t="s">
        <v>1137</v>
      </c>
      <c r="GP595" s="24" t="s">
        <v>1137</v>
      </c>
      <c r="GQ595" s="24" t="s">
        <v>1137</v>
      </c>
      <c r="GR595" s="24" t="s">
        <v>1137</v>
      </c>
    </row>
    <row r="596" spans="194:200" x14ac:dyDescent="0.25">
      <c r="GL596" s="24"/>
      <c r="GM596" s="24" t="s">
        <v>1137</v>
      </c>
      <c r="GN596" s="24" t="s">
        <v>1137</v>
      </c>
      <c r="GO596" s="24" t="s">
        <v>1137</v>
      </c>
      <c r="GP596" s="24" t="s">
        <v>1137</v>
      </c>
      <c r="GQ596" s="24" t="s">
        <v>1137</v>
      </c>
      <c r="GR596" s="24" t="s">
        <v>1137</v>
      </c>
    </row>
    <row r="597" spans="194:200" x14ac:dyDescent="0.25">
      <c r="GL597" s="24"/>
      <c r="GM597" s="24" t="s">
        <v>1137</v>
      </c>
      <c r="GN597" s="24" t="s">
        <v>1137</v>
      </c>
      <c r="GO597" s="24" t="s">
        <v>1137</v>
      </c>
      <c r="GP597" s="24" t="s">
        <v>1137</v>
      </c>
      <c r="GQ597" s="24" t="s">
        <v>1137</v>
      </c>
      <c r="GR597" s="24" t="s">
        <v>1137</v>
      </c>
    </row>
    <row r="598" spans="194:200" x14ac:dyDescent="0.25">
      <c r="GL598" s="24"/>
      <c r="GM598" s="24" t="s">
        <v>1137</v>
      </c>
      <c r="GN598" s="24" t="s">
        <v>1137</v>
      </c>
      <c r="GO598" s="24" t="s">
        <v>1137</v>
      </c>
      <c r="GP598" s="24" t="s">
        <v>1137</v>
      </c>
      <c r="GQ598" s="24" t="s">
        <v>1137</v>
      </c>
      <c r="GR598" s="24" t="s">
        <v>1137</v>
      </c>
    </row>
    <row r="599" spans="194:200" x14ac:dyDescent="0.25">
      <c r="GL599" s="24"/>
      <c r="GM599" s="24" t="s">
        <v>1137</v>
      </c>
      <c r="GN599" s="24" t="s">
        <v>1137</v>
      </c>
      <c r="GO599" s="24" t="s">
        <v>1137</v>
      </c>
      <c r="GP599" s="24" t="s">
        <v>1137</v>
      </c>
      <c r="GQ599" s="24" t="s">
        <v>1137</v>
      </c>
      <c r="GR599" s="24" t="s">
        <v>1137</v>
      </c>
    </row>
    <row r="600" spans="194:200" x14ac:dyDescent="0.25">
      <c r="GL600" s="24"/>
      <c r="GM600" s="24" t="s">
        <v>1137</v>
      </c>
      <c r="GN600" s="24" t="s">
        <v>1137</v>
      </c>
      <c r="GO600" s="24" t="s">
        <v>1137</v>
      </c>
      <c r="GP600" s="24" t="s">
        <v>1137</v>
      </c>
      <c r="GQ600" s="24" t="s">
        <v>1137</v>
      </c>
      <c r="GR600" s="24" t="s">
        <v>1137</v>
      </c>
    </row>
    <row r="601" spans="194:200" x14ac:dyDescent="0.25">
      <c r="GL601" s="24"/>
      <c r="GM601" s="24" t="s">
        <v>1137</v>
      </c>
      <c r="GN601" s="24" t="s">
        <v>1137</v>
      </c>
      <c r="GO601" s="24" t="s">
        <v>1137</v>
      </c>
      <c r="GP601" s="24" t="s">
        <v>1137</v>
      </c>
      <c r="GQ601" s="24" t="s">
        <v>1137</v>
      </c>
      <c r="GR601" s="24" t="s">
        <v>1137</v>
      </c>
    </row>
    <row r="602" spans="194:200" x14ac:dyDescent="0.25">
      <c r="GL602" s="24"/>
      <c r="GM602" s="24" t="s">
        <v>1137</v>
      </c>
      <c r="GN602" s="24" t="s">
        <v>1137</v>
      </c>
      <c r="GO602" s="24" t="s">
        <v>1137</v>
      </c>
      <c r="GP602" s="24" t="s">
        <v>1137</v>
      </c>
      <c r="GQ602" s="24" t="s">
        <v>1137</v>
      </c>
      <c r="GR602" s="24" t="s">
        <v>1137</v>
      </c>
    </row>
    <row r="603" spans="194:200" x14ac:dyDescent="0.25">
      <c r="GL603" s="24"/>
      <c r="GM603" s="24" t="s">
        <v>1137</v>
      </c>
      <c r="GN603" s="24" t="s">
        <v>1137</v>
      </c>
      <c r="GO603" s="24" t="s">
        <v>1137</v>
      </c>
      <c r="GP603" s="24" t="s">
        <v>1137</v>
      </c>
      <c r="GQ603" s="24" t="s">
        <v>1137</v>
      </c>
      <c r="GR603" s="24" t="s">
        <v>1137</v>
      </c>
    </row>
    <row r="604" spans="194:200" x14ac:dyDescent="0.25">
      <c r="GL604" s="24"/>
      <c r="GM604" s="24" t="s">
        <v>1137</v>
      </c>
      <c r="GN604" s="24" t="s">
        <v>1137</v>
      </c>
      <c r="GO604" s="24" t="s">
        <v>1137</v>
      </c>
      <c r="GP604" s="24" t="s">
        <v>1137</v>
      </c>
      <c r="GQ604" s="24" t="s">
        <v>1137</v>
      </c>
      <c r="GR604" s="24" t="s">
        <v>1137</v>
      </c>
    </row>
    <row r="605" spans="194:200" x14ac:dyDescent="0.25">
      <c r="GL605" s="24"/>
      <c r="GM605" s="24" t="s">
        <v>1137</v>
      </c>
      <c r="GN605" s="24" t="s">
        <v>1137</v>
      </c>
      <c r="GO605" s="24" t="s">
        <v>1137</v>
      </c>
      <c r="GP605" s="24" t="s">
        <v>1137</v>
      </c>
      <c r="GQ605" s="24" t="s">
        <v>1137</v>
      </c>
      <c r="GR605" s="24" t="s">
        <v>1137</v>
      </c>
    </row>
    <row r="606" spans="194:200" x14ac:dyDescent="0.25">
      <c r="GL606" s="24"/>
      <c r="GM606" s="24" t="s">
        <v>1137</v>
      </c>
      <c r="GN606" s="24" t="s">
        <v>1137</v>
      </c>
      <c r="GO606" s="24" t="s">
        <v>1137</v>
      </c>
      <c r="GP606" s="24" t="s">
        <v>1137</v>
      </c>
      <c r="GQ606" s="24" t="s">
        <v>1137</v>
      </c>
      <c r="GR606" s="24" t="s">
        <v>1137</v>
      </c>
    </row>
    <row r="607" spans="194:200" x14ac:dyDescent="0.25">
      <c r="GL607" s="24"/>
      <c r="GM607" s="24" t="s">
        <v>1137</v>
      </c>
      <c r="GN607" s="24" t="s">
        <v>1137</v>
      </c>
      <c r="GO607" s="24" t="s">
        <v>1137</v>
      </c>
      <c r="GP607" s="24" t="s">
        <v>1137</v>
      </c>
      <c r="GQ607" s="24" t="s">
        <v>1137</v>
      </c>
      <c r="GR607" s="24" t="s">
        <v>1137</v>
      </c>
    </row>
    <row r="608" spans="194:200" x14ac:dyDescent="0.25">
      <c r="GL608" s="24"/>
      <c r="GM608" s="24" t="s">
        <v>1137</v>
      </c>
      <c r="GN608" s="24" t="s">
        <v>1137</v>
      </c>
      <c r="GO608" s="24" t="s">
        <v>1137</v>
      </c>
      <c r="GP608" s="24" t="s">
        <v>1137</v>
      </c>
      <c r="GQ608" s="24" t="s">
        <v>1137</v>
      </c>
      <c r="GR608" s="24" t="s">
        <v>1137</v>
      </c>
    </row>
    <row r="609" spans="194:200" x14ac:dyDescent="0.25">
      <c r="GL609" s="24"/>
      <c r="GM609" s="24" t="s">
        <v>1137</v>
      </c>
      <c r="GN609" s="24" t="s">
        <v>1137</v>
      </c>
      <c r="GO609" s="24" t="s">
        <v>1137</v>
      </c>
      <c r="GP609" s="24" t="s">
        <v>1137</v>
      </c>
      <c r="GQ609" s="24" t="s">
        <v>1137</v>
      </c>
      <c r="GR609" s="24" t="s">
        <v>1137</v>
      </c>
    </row>
    <row r="610" spans="194:200" x14ac:dyDescent="0.25">
      <c r="GL610" s="24"/>
      <c r="GM610" s="24" t="s">
        <v>1137</v>
      </c>
      <c r="GN610" s="24" t="s">
        <v>1137</v>
      </c>
      <c r="GO610" s="24" t="s">
        <v>1137</v>
      </c>
      <c r="GP610" s="24" t="s">
        <v>1137</v>
      </c>
      <c r="GQ610" s="24" t="s">
        <v>1137</v>
      </c>
      <c r="GR610" s="24" t="s">
        <v>1137</v>
      </c>
    </row>
    <row r="611" spans="194:200" x14ac:dyDescent="0.25">
      <c r="GL611" s="24"/>
      <c r="GM611" s="24" t="s">
        <v>1137</v>
      </c>
      <c r="GN611" s="24" t="s">
        <v>1137</v>
      </c>
      <c r="GO611" s="24" t="s">
        <v>1137</v>
      </c>
      <c r="GP611" s="24" t="s">
        <v>1137</v>
      </c>
      <c r="GQ611" s="24" t="s">
        <v>1137</v>
      </c>
      <c r="GR611" s="24" t="s">
        <v>1137</v>
      </c>
    </row>
    <row r="612" spans="194:200" x14ac:dyDescent="0.25">
      <c r="GL612" s="24"/>
      <c r="GM612" s="24" t="s">
        <v>1137</v>
      </c>
      <c r="GN612" s="24" t="s">
        <v>1137</v>
      </c>
      <c r="GO612" s="24" t="s">
        <v>1137</v>
      </c>
      <c r="GP612" s="24" t="s">
        <v>1137</v>
      </c>
      <c r="GQ612" s="24" t="s">
        <v>1137</v>
      </c>
      <c r="GR612" s="24" t="s">
        <v>1137</v>
      </c>
    </row>
    <row r="613" spans="194:200" x14ac:dyDescent="0.25">
      <c r="GL613" s="24"/>
      <c r="GM613" s="24" t="s">
        <v>1137</v>
      </c>
      <c r="GN613" s="24" t="s">
        <v>1137</v>
      </c>
      <c r="GO613" s="24" t="s">
        <v>1137</v>
      </c>
      <c r="GP613" s="24" t="s">
        <v>1137</v>
      </c>
      <c r="GQ613" s="24" t="s">
        <v>1137</v>
      </c>
      <c r="GR613" s="24" t="s">
        <v>1137</v>
      </c>
    </row>
    <row r="614" spans="194:200" x14ac:dyDescent="0.25">
      <c r="GL614" s="24"/>
      <c r="GM614" s="24" t="s">
        <v>1137</v>
      </c>
      <c r="GN614" s="24" t="s">
        <v>1137</v>
      </c>
      <c r="GO614" s="24" t="s">
        <v>1137</v>
      </c>
      <c r="GP614" s="24" t="s">
        <v>1137</v>
      </c>
      <c r="GQ614" s="24" t="s">
        <v>1137</v>
      </c>
      <c r="GR614" s="24" t="s">
        <v>1137</v>
      </c>
    </row>
    <row r="615" spans="194:200" x14ac:dyDescent="0.25">
      <c r="GL615" s="24"/>
      <c r="GM615" s="24" t="s">
        <v>1137</v>
      </c>
      <c r="GN615" s="24" t="s">
        <v>1137</v>
      </c>
      <c r="GO615" s="24" t="s">
        <v>1137</v>
      </c>
      <c r="GP615" s="24" t="s">
        <v>1137</v>
      </c>
      <c r="GQ615" s="24" t="s">
        <v>1137</v>
      </c>
      <c r="GR615" s="24" t="s">
        <v>1137</v>
      </c>
    </row>
    <row r="616" spans="194:200" x14ac:dyDescent="0.25">
      <c r="GL616" s="24"/>
      <c r="GM616" s="24" t="s">
        <v>1137</v>
      </c>
      <c r="GN616" s="24" t="s">
        <v>1137</v>
      </c>
      <c r="GO616" s="24" t="s">
        <v>1137</v>
      </c>
      <c r="GP616" s="24" t="s">
        <v>1137</v>
      </c>
      <c r="GQ616" s="24" t="s">
        <v>1137</v>
      </c>
      <c r="GR616" s="24" t="s">
        <v>1137</v>
      </c>
    </row>
    <row r="617" spans="194:200" x14ac:dyDescent="0.25">
      <c r="GL617" s="24"/>
      <c r="GM617" s="24" t="s">
        <v>1137</v>
      </c>
      <c r="GN617" s="24" t="s">
        <v>1137</v>
      </c>
      <c r="GO617" s="24" t="s">
        <v>1137</v>
      </c>
      <c r="GP617" s="24" t="s">
        <v>1137</v>
      </c>
      <c r="GQ617" s="24" t="s">
        <v>1137</v>
      </c>
      <c r="GR617" s="24" t="s">
        <v>1137</v>
      </c>
    </row>
    <row r="618" spans="194:200" x14ac:dyDescent="0.25">
      <c r="GL618" s="24"/>
      <c r="GM618" s="24" t="s">
        <v>1137</v>
      </c>
      <c r="GN618" s="24" t="s">
        <v>1137</v>
      </c>
      <c r="GO618" s="24" t="s">
        <v>1137</v>
      </c>
      <c r="GP618" s="24" t="s">
        <v>1137</v>
      </c>
      <c r="GQ618" s="24" t="s">
        <v>1137</v>
      </c>
      <c r="GR618" s="24" t="s">
        <v>1137</v>
      </c>
    </row>
    <row r="619" spans="194:200" x14ac:dyDescent="0.25">
      <c r="GL619" s="24"/>
      <c r="GM619" s="24" t="s">
        <v>1137</v>
      </c>
      <c r="GN619" s="24" t="s">
        <v>1137</v>
      </c>
      <c r="GO619" s="24" t="s">
        <v>1137</v>
      </c>
      <c r="GP619" s="24" t="s">
        <v>1137</v>
      </c>
      <c r="GQ619" s="24" t="s">
        <v>1137</v>
      </c>
      <c r="GR619" s="24" t="s">
        <v>1137</v>
      </c>
    </row>
    <row r="620" spans="194:200" x14ac:dyDescent="0.25">
      <c r="GL620" s="24"/>
      <c r="GM620" s="24" t="s">
        <v>1137</v>
      </c>
      <c r="GN620" s="24" t="s">
        <v>1137</v>
      </c>
      <c r="GO620" s="24" t="s">
        <v>1137</v>
      </c>
      <c r="GP620" s="24" t="s">
        <v>1137</v>
      </c>
      <c r="GQ620" s="24" t="s">
        <v>1137</v>
      </c>
      <c r="GR620" s="24" t="s">
        <v>1137</v>
      </c>
    </row>
    <row r="621" spans="194:200" x14ac:dyDescent="0.25">
      <c r="GL621" s="24"/>
      <c r="GM621" s="24" t="s">
        <v>1137</v>
      </c>
      <c r="GN621" s="24" t="s">
        <v>1137</v>
      </c>
      <c r="GO621" s="24" t="s">
        <v>1137</v>
      </c>
      <c r="GP621" s="24" t="s">
        <v>1137</v>
      </c>
      <c r="GQ621" s="24" t="s">
        <v>1137</v>
      </c>
      <c r="GR621" s="24" t="s">
        <v>1137</v>
      </c>
    </row>
    <row r="622" spans="194:200" x14ac:dyDescent="0.25">
      <c r="GL622" s="24"/>
      <c r="GM622" s="24" t="s">
        <v>1137</v>
      </c>
      <c r="GN622" s="24" t="s">
        <v>1137</v>
      </c>
      <c r="GO622" s="24" t="s">
        <v>1137</v>
      </c>
      <c r="GP622" s="24" t="s">
        <v>1137</v>
      </c>
      <c r="GQ622" s="24" t="s">
        <v>1137</v>
      </c>
      <c r="GR622" s="24" t="s">
        <v>1137</v>
      </c>
    </row>
    <row r="623" spans="194:200" x14ac:dyDescent="0.25">
      <c r="GL623" s="24"/>
      <c r="GM623" s="24" t="s">
        <v>1137</v>
      </c>
      <c r="GN623" s="24" t="s">
        <v>1137</v>
      </c>
      <c r="GO623" s="24" t="s">
        <v>1137</v>
      </c>
      <c r="GP623" s="24" t="s">
        <v>1137</v>
      </c>
      <c r="GQ623" s="24" t="s">
        <v>1137</v>
      </c>
      <c r="GR623" s="24" t="s">
        <v>1137</v>
      </c>
    </row>
    <row r="624" spans="194:200" x14ac:dyDescent="0.25">
      <c r="GL624" s="24"/>
      <c r="GM624" s="24" t="s">
        <v>1137</v>
      </c>
      <c r="GN624" s="24" t="s">
        <v>1137</v>
      </c>
      <c r="GO624" s="24" t="s">
        <v>1137</v>
      </c>
      <c r="GP624" s="24" t="s">
        <v>1137</v>
      </c>
      <c r="GQ624" s="24" t="s">
        <v>1137</v>
      </c>
      <c r="GR624" s="24" t="s">
        <v>1137</v>
      </c>
    </row>
    <row r="625" spans="194:200" x14ac:dyDescent="0.25">
      <c r="GL625" s="24"/>
      <c r="GM625" s="24" t="s">
        <v>1137</v>
      </c>
      <c r="GN625" s="24" t="s">
        <v>1137</v>
      </c>
      <c r="GO625" s="24" t="s">
        <v>1137</v>
      </c>
      <c r="GP625" s="24" t="s">
        <v>1137</v>
      </c>
      <c r="GQ625" s="24" t="s">
        <v>1137</v>
      </c>
      <c r="GR625" s="24" t="s">
        <v>1137</v>
      </c>
    </row>
    <row r="626" spans="194:200" x14ac:dyDescent="0.25">
      <c r="GL626" s="24"/>
      <c r="GM626" s="24" t="s">
        <v>1137</v>
      </c>
      <c r="GN626" s="24" t="s">
        <v>1137</v>
      </c>
      <c r="GO626" s="24" t="s">
        <v>1137</v>
      </c>
      <c r="GP626" s="24" t="s">
        <v>1137</v>
      </c>
      <c r="GQ626" s="24" t="s">
        <v>1137</v>
      </c>
      <c r="GR626" s="24" t="s">
        <v>1137</v>
      </c>
    </row>
    <row r="627" spans="194:200" x14ac:dyDescent="0.25">
      <c r="GL627" s="24"/>
      <c r="GM627" s="24" t="s">
        <v>1137</v>
      </c>
      <c r="GN627" s="24" t="s">
        <v>1137</v>
      </c>
      <c r="GO627" s="24" t="s">
        <v>1137</v>
      </c>
      <c r="GP627" s="24" t="s">
        <v>1137</v>
      </c>
      <c r="GQ627" s="24" t="s">
        <v>1137</v>
      </c>
      <c r="GR627" s="24" t="s">
        <v>1137</v>
      </c>
    </row>
    <row r="628" spans="194:200" x14ac:dyDescent="0.25">
      <c r="GL628" s="24"/>
      <c r="GM628" s="24" t="s">
        <v>1137</v>
      </c>
      <c r="GN628" s="24" t="s">
        <v>1137</v>
      </c>
      <c r="GO628" s="24" t="s">
        <v>1137</v>
      </c>
      <c r="GP628" s="24" t="s">
        <v>1137</v>
      </c>
      <c r="GQ628" s="24" t="s">
        <v>1137</v>
      </c>
      <c r="GR628" s="24" t="s">
        <v>1137</v>
      </c>
    </row>
    <row r="629" spans="194:200" x14ac:dyDescent="0.25">
      <c r="GL629" s="24"/>
      <c r="GM629" s="24" t="s">
        <v>1137</v>
      </c>
      <c r="GN629" s="24" t="s">
        <v>1137</v>
      </c>
      <c r="GO629" s="24" t="s">
        <v>1137</v>
      </c>
      <c r="GP629" s="24" t="s">
        <v>1137</v>
      </c>
      <c r="GQ629" s="24" t="s">
        <v>1137</v>
      </c>
      <c r="GR629" s="24" t="s">
        <v>1137</v>
      </c>
    </row>
    <row r="630" spans="194:200" x14ac:dyDescent="0.25">
      <c r="GL630" s="24"/>
      <c r="GM630" s="24" t="s">
        <v>1137</v>
      </c>
      <c r="GN630" s="24" t="s">
        <v>1137</v>
      </c>
      <c r="GO630" s="24" t="s">
        <v>1137</v>
      </c>
      <c r="GP630" s="24" t="s">
        <v>1137</v>
      </c>
      <c r="GQ630" s="24" t="s">
        <v>1137</v>
      </c>
      <c r="GR630" s="24" t="s">
        <v>1137</v>
      </c>
    </row>
    <row r="631" spans="194:200" x14ac:dyDescent="0.25">
      <c r="GL631" s="24"/>
      <c r="GM631" s="24" t="s">
        <v>1137</v>
      </c>
      <c r="GN631" s="24" t="s">
        <v>1137</v>
      </c>
      <c r="GO631" s="24" t="s">
        <v>1137</v>
      </c>
      <c r="GP631" s="24" t="s">
        <v>1137</v>
      </c>
      <c r="GQ631" s="24" t="s">
        <v>1137</v>
      </c>
      <c r="GR631" s="24" t="s">
        <v>1137</v>
      </c>
    </row>
    <row r="632" spans="194:200" x14ac:dyDescent="0.25">
      <c r="GL632" s="24"/>
      <c r="GM632" s="24" t="s">
        <v>1137</v>
      </c>
      <c r="GN632" s="24" t="s">
        <v>1137</v>
      </c>
      <c r="GO632" s="24" t="s">
        <v>1137</v>
      </c>
      <c r="GP632" s="24" t="s">
        <v>1137</v>
      </c>
      <c r="GQ632" s="24" t="s">
        <v>1137</v>
      </c>
      <c r="GR632" s="24" t="s">
        <v>1137</v>
      </c>
    </row>
    <row r="633" spans="194:200" x14ac:dyDescent="0.25">
      <c r="GL633" s="24"/>
      <c r="GM633" s="24" t="s">
        <v>1137</v>
      </c>
      <c r="GN633" s="24" t="s">
        <v>1137</v>
      </c>
      <c r="GO633" s="24" t="s">
        <v>1137</v>
      </c>
      <c r="GP633" s="24" t="s">
        <v>1137</v>
      </c>
      <c r="GQ633" s="24" t="s">
        <v>1137</v>
      </c>
      <c r="GR633" s="24" t="s">
        <v>1137</v>
      </c>
    </row>
    <row r="634" spans="194:200" x14ac:dyDescent="0.25">
      <c r="GL634" s="24"/>
      <c r="GM634" s="24" t="s">
        <v>1137</v>
      </c>
      <c r="GN634" s="24" t="s">
        <v>1137</v>
      </c>
      <c r="GO634" s="24" t="s">
        <v>1137</v>
      </c>
      <c r="GP634" s="24" t="s">
        <v>1137</v>
      </c>
      <c r="GQ634" s="24" t="s">
        <v>1137</v>
      </c>
      <c r="GR634" s="24" t="s">
        <v>1137</v>
      </c>
    </row>
    <row r="635" spans="194:200" x14ac:dyDescent="0.25">
      <c r="GL635" s="24"/>
      <c r="GM635" s="24" t="s">
        <v>1137</v>
      </c>
      <c r="GN635" s="24" t="s">
        <v>1137</v>
      </c>
      <c r="GO635" s="24" t="s">
        <v>1137</v>
      </c>
      <c r="GP635" s="24" t="s">
        <v>1137</v>
      </c>
      <c r="GQ635" s="24" t="s">
        <v>1137</v>
      </c>
      <c r="GR635" s="24" t="s">
        <v>1137</v>
      </c>
    </row>
    <row r="636" spans="194:200" x14ac:dyDescent="0.25">
      <c r="GL636" s="24"/>
      <c r="GM636" s="24" t="s">
        <v>1137</v>
      </c>
      <c r="GN636" s="24" t="s">
        <v>1137</v>
      </c>
      <c r="GO636" s="24" t="s">
        <v>1137</v>
      </c>
      <c r="GP636" s="24" t="s">
        <v>1137</v>
      </c>
      <c r="GQ636" s="24" t="s">
        <v>1137</v>
      </c>
      <c r="GR636" s="24" t="s">
        <v>1137</v>
      </c>
    </row>
    <row r="637" spans="194:200" x14ac:dyDescent="0.25">
      <c r="GL637" s="24"/>
      <c r="GM637" s="24" t="s">
        <v>1137</v>
      </c>
      <c r="GN637" s="24" t="s">
        <v>1137</v>
      </c>
      <c r="GO637" s="24" t="s">
        <v>1137</v>
      </c>
      <c r="GP637" s="24" t="s">
        <v>1137</v>
      </c>
      <c r="GQ637" s="24" t="s">
        <v>1137</v>
      </c>
      <c r="GR637" s="24" t="s">
        <v>1137</v>
      </c>
    </row>
    <row r="638" spans="194:200" x14ac:dyDescent="0.25">
      <c r="GL638" s="24"/>
      <c r="GM638" s="24" t="s">
        <v>1137</v>
      </c>
      <c r="GN638" s="24" t="s">
        <v>1137</v>
      </c>
      <c r="GO638" s="24" t="s">
        <v>1137</v>
      </c>
      <c r="GP638" s="24" t="s">
        <v>1137</v>
      </c>
      <c r="GQ638" s="24" t="s">
        <v>1137</v>
      </c>
      <c r="GR638" s="24" t="s">
        <v>1137</v>
      </c>
    </row>
    <row r="639" spans="194:200" x14ac:dyDescent="0.25">
      <c r="GL639" s="24"/>
      <c r="GM639" s="24" t="s">
        <v>1137</v>
      </c>
      <c r="GN639" s="24" t="s">
        <v>1137</v>
      </c>
      <c r="GO639" s="24" t="s">
        <v>1137</v>
      </c>
      <c r="GP639" s="24" t="s">
        <v>1137</v>
      </c>
      <c r="GQ639" s="24" t="s">
        <v>1137</v>
      </c>
      <c r="GR639" s="24" t="s">
        <v>1137</v>
      </c>
    </row>
    <row r="640" spans="194:200" x14ac:dyDescent="0.25">
      <c r="GL640" s="24"/>
      <c r="GM640" s="24" t="s">
        <v>1137</v>
      </c>
      <c r="GN640" s="24" t="s">
        <v>1137</v>
      </c>
      <c r="GO640" s="24" t="s">
        <v>1137</v>
      </c>
      <c r="GP640" s="24" t="s">
        <v>1137</v>
      </c>
      <c r="GQ640" s="24" t="s">
        <v>1137</v>
      </c>
      <c r="GR640" s="24" t="s">
        <v>1137</v>
      </c>
    </row>
    <row r="641" spans="194:200" x14ac:dyDescent="0.25">
      <c r="GL641" s="24"/>
      <c r="GM641" s="24" t="s">
        <v>1137</v>
      </c>
      <c r="GN641" s="24" t="s">
        <v>1137</v>
      </c>
      <c r="GO641" s="24" t="s">
        <v>1137</v>
      </c>
      <c r="GP641" s="24" t="s">
        <v>1137</v>
      </c>
      <c r="GQ641" s="24" t="s">
        <v>1137</v>
      </c>
      <c r="GR641" s="24" t="s">
        <v>1137</v>
      </c>
    </row>
    <row r="642" spans="194:200" x14ac:dyDescent="0.25">
      <c r="GL642" s="24"/>
      <c r="GM642" s="24" t="s">
        <v>1137</v>
      </c>
      <c r="GN642" s="24" t="s">
        <v>1137</v>
      </c>
      <c r="GO642" s="24" t="s">
        <v>1137</v>
      </c>
      <c r="GP642" s="24" t="s">
        <v>1137</v>
      </c>
      <c r="GQ642" s="24" t="s">
        <v>1137</v>
      </c>
      <c r="GR642" s="24" t="s">
        <v>1137</v>
      </c>
    </row>
    <row r="643" spans="194:200" x14ac:dyDescent="0.25">
      <c r="GL643" s="24"/>
      <c r="GM643" s="24" t="s">
        <v>1137</v>
      </c>
      <c r="GN643" s="24" t="s">
        <v>1137</v>
      </c>
      <c r="GO643" s="24" t="s">
        <v>1137</v>
      </c>
      <c r="GP643" s="24" t="s">
        <v>1137</v>
      </c>
      <c r="GQ643" s="24" t="s">
        <v>1137</v>
      </c>
      <c r="GR643" s="24" t="s">
        <v>1137</v>
      </c>
    </row>
    <row r="644" spans="194:200" x14ac:dyDescent="0.25">
      <c r="GL644" s="24"/>
      <c r="GM644" s="24" t="s">
        <v>1137</v>
      </c>
      <c r="GN644" s="24" t="s">
        <v>1137</v>
      </c>
      <c r="GO644" s="24" t="s">
        <v>1137</v>
      </c>
      <c r="GP644" s="24" t="s">
        <v>1137</v>
      </c>
      <c r="GQ644" s="24" t="s">
        <v>1137</v>
      </c>
      <c r="GR644" s="24" t="s">
        <v>1137</v>
      </c>
    </row>
    <row r="645" spans="194:200" x14ac:dyDescent="0.25">
      <c r="GL645" s="24"/>
      <c r="GM645" s="24" t="s">
        <v>1137</v>
      </c>
      <c r="GN645" s="24" t="s">
        <v>1137</v>
      </c>
      <c r="GO645" s="24" t="s">
        <v>1137</v>
      </c>
      <c r="GP645" s="24" t="s">
        <v>1137</v>
      </c>
      <c r="GQ645" s="24" t="s">
        <v>1137</v>
      </c>
      <c r="GR645" s="24" t="s">
        <v>1137</v>
      </c>
    </row>
    <row r="646" spans="194:200" x14ac:dyDescent="0.25">
      <c r="GL646" s="24"/>
      <c r="GM646" s="24" t="s">
        <v>1137</v>
      </c>
      <c r="GN646" s="24" t="s">
        <v>1137</v>
      </c>
      <c r="GO646" s="24" t="s">
        <v>1137</v>
      </c>
      <c r="GP646" s="24" t="s">
        <v>1137</v>
      </c>
      <c r="GQ646" s="24" t="s">
        <v>1137</v>
      </c>
      <c r="GR646" s="24" t="s">
        <v>1137</v>
      </c>
    </row>
    <row r="647" spans="194:200" x14ac:dyDescent="0.25">
      <c r="GL647" s="24"/>
      <c r="GM647" s="24" t="s">
        <v>1137</v>
      </c>
      <c r="GN647" s="24" t="s">
        <v>1137</v>
      </c>
      <c r="GO647" s="24" t="s">
        <v>1137</v>
      </c>
      <c r="GP647" s="24" t="s">
        <v>1137</v>
      </c>
      <c r="GQ647" s="24" t="s">
        <v>1137</v>
      </c>
      <c r="GR647" s="24" t="s">
        <v>1137</v>
      </c>
    </row>
    <row r="648" spans="194:200" x14ac:dyDescent="0.25">
      <c r="GL648" s="24"/>
      <c r="GM648" s="24" t="s">
        <v>1137</v>
      </c>
      <c r="GN648" s="24" t="s">
        <v>1137</v>
      </c>
      <c r="GO648" s="24" t="s">
        <v>1137</v>
      </c>
      <c r="GP648" s="24" t="s">
        <v>1137</v>
      </c>
      <c r="GQ648" s="24" t="s">
        <v>1137</v>
      </c>
      <c r="GR648" s="24" t="s">
        <v>1137</v>
      </c>
    </row>
    <row r="649" spans="194:200" x14ac:dyDescent="0.25">
      <c r="GL649" s="24"/>
      <c r="GM649" s="24" t="s">
        <v>1137</v>
      </c>
      <c r="GN649" s="24" t="s">
        <v>1137</v>
      </c>
      <c r="GO649" s="24" t="s">
        <v>1137</v>
      </c>
      <c r="GP649" s="24" t="s">
        <v>1137</v>
      </c>
      <c r="GQ649" s="24" t="s">
        <v>1137</v>
      </c>
      <c r="GR649" s="24" t="s">
        <v>1137</v>
      </c>
    </row>
    <row r="650" spans="194:200" x14ac:dyDescent="0.25">
      <c r="GL650" s="24"/>
      <c r="GM650" s="24" t="s">
        <v>1137</v>
      </c>
      <c r="GN650" s="24" t="s">
        <v>1137</v>
      </c>
      <c r="GO650" s="24" t="s">
        <v>1137</v>
      </c>
      <c r="GP650" s="24" t="s">
        <v>1137</v>
      </c>
      <c r="GQ650" s="24" t="s">
        <v>1137</v>
      </c>
      <c r="GR650" s="24" t="s">
        <v>1137</v>
      </c>
    </row>
    <row r="651" spans="194:200" x14ac:dyDescent="0.25">
      <c r="GL651" s="24"/>
      <c r="GM651" s="24" t="s">
        <v>1137</v>
      </c>
      <c r="GN651" s="24" t="s">
        <v>1137</v>
      </c>
      <c r="GO651" s="24" t="s">
        <v>1137</v>
      </c>
      <c r="GP651" s="24" t="s">
        <v>1137</v>
      </c>
      <c r="GQ651" s="24" t="s">
        <v>1137</v>
      </c>
      <c r="GR651" s="24" t="s">
        <v>1137</v>
      </c>
    </row>
    <row r="652" spans="194:200" x14ac:dyDescent="0.25">
      <c r="GL652" s="24"/>
      <c r="GM652" s="24" t="s">
        <v>1137</v>
      </c>
      <c r="GN652" s="24" t="s">
        <v>1137</v>
      </c>
      <c r="GO652" s="24" t="s">
        <v>1137</v>
      </c>
      <c r="GP652" s="24" t="s">
        <v>1137</v>
      </c>
      <c r="GQ652" s="24" t="s">
        <v>1137</v>
      </c>
      <c r="GR652" s="24" t="s">
        <v>1137</v>
      </c>
    </row>
    <row r="653" spans="194:200" x14ac:dyDescent="0.25">
      <c r="GL653" s="24"/>
      <c r="GM653" s="24" t="s">
        <v>1137</v>
      </c>
      <c r="GN653" s="24" t="s">
        <v>1137</v>
      </c>
      <c r="GO653" s="24" t="s">
        <v>1137</v>
      </c>
      <c r="GP653" s="24" t="s">
        <v>1137</v>
      </c>
      <c r="GQ653" s="24" t="s">
        <v>1137</v>
      </c>
      <c r="GR653" s="24" t="s">
        <v>1137</v>
      </c>
    </row>
    <row r="654" spans="194:200" x14ac:dyDescent="0.25">
      <c r="GL654" s="24"/>
      <c r="GM654" s="24" t="s">
        <v>1137</v>
      </c>
      <c r="GN654" s="24" t="s">
        <v>1137</v>
      </c>
      <c r="GO654" s="24" t="s">
        <v>1137</v>
      </c>
      <c r="GP654" s="24" t="s">
        <v>1137</v>
      </c>
      <c r="GQ654" s="24" t="s">
        <v>1137</v>
      </c>
      <c r="GR654" s="24" t="s">
        <v>1137</v>
      </c>
    </row>
    <row r="655" spans="194:200" x14ac:dyDescent="0.25">
      <c r="GL655" s="24"/>
      <c r="GM655" s="24" t="s">
        <v>1137</v>
      </c>
      <c r="GN655" s="24" t="s">
        <v>1137</v>
      </c>
      <c r="GO655" s="24" t="s">
        <v>1137</v>
      </c>
      <c r="GP655" s="24" t="s">
        <v>1137</v>
      </c>
      <c r="GQ655" s="24" t="s">
        <v>1137</v>
      </c>
      <c r="GR655" s="24" t="s">
        <v>1137</v>
      </c>
    </row>
    <row r="656" spans="194:200" x14ac:dyDescent="0.25">
      <c r="GL656" s="24"/>
      <c r="GM656" s="24" t="s">
        <v>1137</v>
      </c>
      <c r="GN656" s="24" t="s">
        <v>1137</v>
      </c>
      <c r="GO656" s="24" t="s">
        <v>1137</v>
      </c>
      <c r="GP656" s="24" t="s">
        <v>1137</v>
      </c>
      <c r="GQ656" s="24" t="s">
        <v>1137</v>
      </c>
      <c r="GR656" s="24" t="s">
        <v>1137</v>
      </c>
    </row>
    <row r="657" spans="194:200" x14ac:dyDescent="0.25">
      <c r="GL657" s="24"/>
      <c r="GM657" s="24" t="s">
        <v>1137</v>
      </c>
      <c r="GN657" s="24" t="s">
        <v>1137</v>
      </c>
      <c r="GO657" s="24" t="s">
        <v>1137</v>
      </c>
      <c r="GP657" s="24" t="s">
        <v>1137</v>
      </c>
      <c r="GQ657" s="24" t="s">
        <v>1137</v>
      </c>
      <c r="GR657" s="24" t="s">
        <v>1137</v>
      </c>
    </row>
    <row r="658" spans="194:200" x14ac:dyDescent="0.25">
      <c r="GL658" s="24"/>
      <c r="GM658" s="24" t="s">
        <v>1137</v>
      </c>
      <c r="GN658" s="24" t="s">
        <v>1137</v>
      </c>
      <c r="GO658" s="24" t="s">
        <v>1137</v>
      </c>
      <c r="GP658" s="24" t="s">
        <v>1137</v>
      </c>
      <c r="GQ658" s="24" t="s">
        <v>1137</v>
      </c>
      <c r="GR658" s="24" t="s">
        <v>1137</v>
      </c>
    </row>
    <row r="659" spans="194:200" x14ac:dyDescent="0.25">
      <c r="GL659" s="24"/>
      <c r="GM659" s="24" t="s">
        <v>1137</v>
      </c>
      <c r="GN659" s="24" t="s">
        <v>1137</v>
      </c>
      <c r="GO659" s="24" t="s">
        <v>1137</v>
      </c>
      <c r="GP659" s="24" t="s">
        <v>1137</v>
      </c>
      <c r="GQ659" s="24" t="s">
        <v>1137</v>
      </c>
      <c r="GR659" s="24" t="s">
        <v>1137</v>
      </c>
    </row>
    <row r="660" spans="194:200" x14ac:dyDescent="0.25">
      <c r="GL660" s="24"/>
      <c r="GM660" s="24" t="s">
        <v>1137</v>
      </c>
      <c r="GN660" s="24" t="s">
        <v>1137</v>
      </c>
      <c r="GO660" s="24" t="s">
        <v>1137</v>
      </c>
      <c r="GP660" s="24" t="s">
        <v>1137</v>
      </c>
      <c r="GQ660" s="24" t="s">
        <v>1137</v>
      </c>
      <c r="GR660" s="24" t="s">
        <v>1137</v>
      </c>
    </row>
    <row r="661" spans="194:200" x14ac:dyDescent="0.25">
      <c r="GL661" s="24"/>
      <c r="GM661" s="24" t="s">
        <v>1137</v>
      </c>
      <c r="GN661" s="24" t="s">
        <v>1137</v>
      </c>
      <c r="GO661" s="24" t="s">
        <v>1137</v>
      </c>
      <c r="GP661" s="24" t="s">
        <v>1137</v>
      </c>
      <c r="GQ661" s="24" t="s">
        <v>1137</v>
      </c>
      <c r="GR661" s="24" t="s">
        <v>1137</v>
      </c>
    </row>
    <row r="662" spans="194:200" x14ac:dyDescent="0.25">
      <c r="GL662" s="24"/>
      <c r="GM662" s="24" t="s">
        <v>1137</v>
      </c>
      <c r="GN662" s="24" t="s">
        <v>1137</v>
      </c>
      <c r="GO662" s="24" t="s">
        <v>1137</v>
      </c>
      <c r="GP662" s="24" t="s">
        <v>1137</v>
      </c>
      <c r="GQ662" s="24" t="s">
        <v>1137</v>
      </c>
      <c r="GR662" s="24" t="s">
        <v>1137</v>
      </c>
    </row>
    <row r="663" spans="194:200" x14ac:dyDescent="0.25">
      <c r="GL663" s="24"/>
      <c r="GM663" s="24" t="s">
        <v>1137</v>
      </c>
      <c r="GN663" s="24" t="s">
        <v>1137</v>
      </c>
      <c r="GO663" s="24" t="s">
        <v>1137</v>
      </c>
      <c r="GP663" s="24" t="s">
        <v>1137</v>
      </c>
      <c r="GQ663" s="24" t="s">
        <v>1137</v>
      </c>
      <c r="GR663" s="24" t="s">
        <v>1137</v>
      </c>
    </row>
    <row r="664" spans="194:200" x14ac:dyDescent="0.25">
      <c r="GL664" s="24"/>
      <c r="GM664" s="24" t="s">
        <v>1137</v>
      </c>
      <c r="GN664" s="24" t="s">
        <v>1137</v>
      </c>
      <c r="GO664" s="24" t="s">
        <v>1137</v>
      </c>
      <c r="GP664" s="24" t="s">
        <v>1137</v>
      </c>
      <c r="GQ664" s="24" t="s">
        <v>1137</v>
      </c>
      <c r="GR664" s="24" t="s">
        <v>1137</v>
      </c>
    </row>
    <row r="665" spans="194:200" x14ac:dyDescent="0.25">
      <c r="GL665" s="24"/>
      <c r="GM665" s="24" t="s">
        <v>1137</v>
      </c>
      <c r="GN665" s="24" t="s">
        <v>1137</v>
      </c>
      <c r="GO665" s="24" t="s">
        <v>1137</v>
      </c>
      <c r="GP665" s="24" t="s">
        <v>1137</v>
      </c>
      <c r="GQ665" s="24" t="s">
        <v>1137</v>
      </c>
      <c r="GR665" s="24" t="s">
        <v>1137</v>
      </c>
    </row>
    <row r="666" spans="194:200" x14ac:dyDescent="0.25">
      <c r="GL666" s="24"/>
      <c r="GM666" s="24" t="s">
        <v>1137</v>
      </c>
      <c r="GN666" s="24" t="s">
        <v>1137</v>
      </c>
      <c r="GO666" s="24" t="s">
        <v>1137</v>
      </c>
      <c r="GP666" s="24" t="s">
        <v>1137</v>
      </c>
      <c r="GQ666" s="24" t="s">
        <v>1137</v>
      </c>
      <c r="GR666" s="24" t="s">
        <v>1137</v>
      </c>
    </row>
    <row r="667" spans="194:200" x14ac:dyDescent="0.25">
      <c r="GL667" s="24"/>
      <c r="GM667" s="24" t="s">
        <v>1137</v>
      </c>
      <c r="GN667" s="24" t="s">
        <v>1137</v>
      </c>
      <c r="GO667" s="24" t="s">
        <v>1137</v>
      </c>
      <c r="GP667" s="24" t="s">
        <v>1137</v>
      </c>
      <c r="GQ667" s="24" t="s">
        <v>1137</v>
      </c>
      <c r="GR667" s="24" t="s">
        <v>1137</v>
      </c>
    </row>
    <row r="668" spans="194:200" x14ac:dyDescent="0.25">
      <c r="GL668" s="24"/>
      <c r="GM668" s="24" t="s">
        <v>1137</v>
      </c>
      <c r="GN668" s="24" t="s">
        <v>1137</v>
      </c>
      <c r="GO668" s="24" t="s">
        <v>1137</v>
      </c>
      <c r="GP668" s="24" t="s">
        <v>1137</v>
      </c>
      <c r="GQ668" s="24" t="s">
        <v>1137</v>
      </c>
      <c r="GR668" s="24" t="s">
        <v>1137</v>
      </c>
    </row>
    <row r="669" spans="194:200" x14ac:dyDescent="0.25">
      <c r="GL669" s="24"/>
      <c r="GM669" s="24" t="s">
        <v>1137</v>
      </c>
      <c r="GN669" s="24" t="s">
        <v>1137</v>
      </c>
      <c r="GO669" s="24" t="s">
        <v>1137</v>
      </c>
      <c r="GP669" s="24" t="s">
        <v>1137</v>
      </c>
      <c r="GQ669" s="24" t="s">
        <v>1137</v>
      </c>
      <c r="GR669" s="24" t="s">
        <v>1137</v>
      </c>
    </row>
    <row r="670" spans="194:200" x14ac:dyDescent="0.25">
      <c r="GL670" s="24"/>
      <c r="GM670" s="24" t="s">
        <v>1137</v>
      </c>
      <c r="GN670" s="24" t="s">
        <v>1137</v>
      </c>
      <c r="GO670" s="24" t="s">
        <v>1137</v>
      </c>
      <c r="GP670" s="24" t="s">
        <v>1137</v>
      </c>
      <c r="GQ670" s="24" t="s">
        <v>1137</v>
      </c>
      <c r="GR670" s="24" t="s">
        <v>1137</v>
      </c>
    </row>
    <row r="671" spans="194:200" x14ac:dyDescent="0.25">
      <c r="GL671" s="24"/>
      <c r="GM671" s="24" t="s">
        <v>1137</v>
      </c>
      <c r="GN671" s="24" t="s">
        <v>1137</v>
      </c>
      <c r="GO671" s="24" t="s">
        <v>1137</v>
      </c>
      <c r="GP671" s="24" t="s">
        <v>1137</v>
      </c>
      <c r="GQ671" s="24" t="s">
        <v>1137</v>
      </c>
      <c r="GR671" s="24" t="s">
        <v>1137</v>
      </c>
    </row>
    <row r="672" spans="194:200" x14ac:dyDescent="0.25">
      <c r="GL672" s="24"/>
      <c r="GM672" s="24" t="s">
        <v>1137</v>
      </c>
      <c r="GN672" s="24" t="s">
        <v>1137</v>
      </c>
      <c r="GO672" s="24" t="s">
        <v>1137</v>
      </c>
      <c r="GP672" s="24" t="s">
        <v>1137</v>
      </c>
      <c r="GQ672" s="24" t="s">
        <v>1137</v>
      </c>
      <c r="GR672" s="24" t="s">
        <v>1137</v>
      </c>
    </row>
    <row r="673" spans="194:200" x14ac:dyDescent="0.25">
      <c r="GL673" s="24"/>
      <c r="GM673" s="24" t="s">
        <v>1137</v>
      </c>
      <c r="GN673" s="24" t="s">
        <v>1137</v>
      </c>
      <c r="GO673" s="24" t="s">
        <v>1137</v>
      </c>
      <c r="GP673" s="24" t="s">
        <v>1137</v>
      </c>
      <c r="GQ673" s="24" t="s">
        <v>1137</v>
      </c>
      <c r="GR673" s="24" t="s">
        <v>1137</v>
      </c>
    </row>
    <row r="674" spans="194:200" x14ac:dyDescent="0.25">
      <c r="GL674" s="24"/>
      <c r="GM674" s="24" t="s">
        <v>1137</v>
      </c>
      <c r="GN674" s="24" t="s">
        <v>1137</v>
      </c>
      <c r="GO674" s="24" t="s">
        <v>1137</v>
      </c>
      <c r="GP674" s="24" t="s">
        <v>1137</v>
      </c>
      <c r="GQ674" s="24" t="s">
        <v>1137</v>
      </c>
      <c r="GR674" s="24" t="s">
        <v>1137</v>
      </c>
    </row>
    <row r="675" spans="194:200" x14ac:dyDescent="0.25">
      <c r="GL675" s="24"/>
      <c r="GM675" s="24" t="s">
        <v>1137</v>
      </c>
      <c r="GN675" s="24" t="s">
        <v>1137</v>
      </c>
      <c r="GO675" s="24" t="s">
        <v>1137</v>
      </c>
      <c r="GP675" s="24" t="s">
        <v>1137</v>
      </c>
      <c r="GQ675" s="24" t="s">
        <v>1137</v>
      </c>
      <c r="GR675" s="24" t="s">
        <v>1137</v>
      </c>
    </row>
    <row r="676" spans="194:200" x14ac:dyDescent="0.25">
      <c r="GL676" s="24"/>
      <c r="GM676" s="24" t="s">
        <v>1137</v>
      </c>
      <c r="GN676" s="24" t="s">
        <v>1137</v>
      </c>
      <c r="GO676" s="24" t="s">
        <v>1137</v>
      </c>
      <c r="GP676" s="24" t="s">
        <v>1137</v>
      </c>
      <c r="GQ676" s="24" t="s">
        <v>1137</v>
      </c>
      <c r="GR676" s="24" t="s">
        <v>1137</v>
      </c>
    </row>
    <row r="677" spans="194:200" x14ac:dyDescent="0.25">
      <c r="GL677" s="24"/>
      <c r="GM677" s="24" t="s">
        <v>1137</v>
      </c>
      <c r="GN677" s="24" t="s">
        <v>1137</v>
      </c>
      <c r="GO677" s="24" t="s">
        <v>1137</v>
      </c>
      <c r="GP677" s="24" t="s">
        <v>1137</v>
      </c>
      <c r="GQ677" s="24" t="s">
        <v>1137</v>
      </c>
      <c r="GR677" s="24" t="s">
        <v>1137</v>
      </c>
    </row>
    <row r="678" spans="194:200" x14ac:dyDescent="0.25">
      <c r="GL678" s="24"/>
      <c r="GM678" s="24" t="s">
        <v>1137</v>
      </c>
      <c r="GN678" s="24" t="s">
        <v>1137</v>
      </c>
      <c r="GO678" s="24" t="s">
        <v>1137</v>
      </c>
      <c r="GP678" s="24" t="s">
        <v>1137</v>
      </c>
      <c r="GQ678" s="24" t="s">
        <v>1137</v>
      </c>
      <c r="GR678" s="24" t="s">
        <v>1137</v>
      </c>
    </row>
    <row r="679" spans="194:200" x14ac:dyDescent="0.25">
      <c r="GL679" s="24"/>
      <c r="GM679" s="24" t="s">
        <v>1137</v>
      </c>
      <c r="GN679" s="24" t="s">
        <v>1137</v>
      </c>
      <c r="GO679" s="24" t="s">
        <v>1137</v>
      </c>
      <c r="GP679" s="24" t="s">
        <v>1137</v>
      </c>
      <c r="GQ679" s="24" t="s">
        <v>1137</v>
      </c>
      <c r="GR679" s="24" t="s">
        <v>1137</v>
      </c>
    </row>
    <row r="680" spans="194:200" x14ac:dyDescent="0.25">
      <c r="GL680" s="24"/>
      <c r="GM680" s="24" t="s">
        <v>1137</v>
      </c>
      <c r="GN680" s="24" t="s">
        <v>1137</v>
      </c>
      <c r="GO680" s="24" t="s">
        <v>1137</v>
      </c>
      <c r="GP680" s="24" t="s">
        <v>1137</v>
      </c>
      <c r="GQ680" s="24" t="s">
        <v>1137</v>
      </c>
      <c r="GR680" s="24" t="s">
        <v>1137</v>
      </c>
    </row>
    <row r="681" spans="194:200" x14ac:dyDescent="0.25">
      <c r="GL681" s="24"/>
      <c r="GM681" s="24" t="s">
        <v>1137</v>
      </c>
      <c r="GN681" s="24" t="s">
        <v>1137</v>
      </c>
      <c r="GO681" s="24" t="s">
        <v>1137</v>
      </c>
      <c r="GP681" s="24" t="s">
        <v>1137</v>
      </c>
      <c r="GQ681" s="24" t="s">
        <v>1137</v>
      </c>
      <c r="GR681" s="24" t="s">
        <v>1137</v>
      </c>
    </row>
    <row r="682" spans="194:200" x14ac:dyDescent="0.25">
      <c r="GL682" s="24"/>
      <c r="GM682" s="24" t="s">
        <v>1137</v>
      </c>
      <c r="GN682" s="24" t="s">
        <v>1137</v>
      </c>
      <c r="GO682" s="24" t="s">
        <v>1137</v>
      </c>
      <c r="GP682" s="24" t="s">
        <v>1137</v>
      </c>
      <c r="GQ682" s="24" t="s">
        <v>1137</v>
      </c>
      <c r="GR682" s="24" t="s">
        <v>1137</v>
      </c>
    </row>
    <row r="683" spans="194:200" x14ac:dyDescent="0.25">
      <c r="GL683" s="24"/>
      <c r="GM683" s="24" t="s">
        <v>1137</v>
      </c>
      <c r="GN683" s="24" t="s">
        <v>1137</v>
      </c>
      <c r="GO683" s="24" t="s">
        <v>1137</v>
      </c>
      <c r="GP683" s="24" t="s">
        <v>1137</v>
      </c>
      <c r="GQ683" s="24" t="s">
        <v>1137</v>
      </c>
      <c r="GR683" s="24" t="s">
        <v>1137</v>
      </c>
    </row>
    <row r="684" spans="194:200" x14ac:dyDescent="0.25">
      <c r="GL684" s="24"/>
      <c r="GM684" s="24" t="s">
        <v>1137</v>
      </c>
      <c r="GN684" s="24" t="s">
        <v>1137</v>
      </c>
      <c r="GO684" s="24" t="s">
        <v>1137</v>
      </c>
      <c r="GP684" s="24" t="s">
        <v>1137</v>
      </c>
      <c r="GQ684" s="24" t="s">
        <v>1137</v>
      </c>
      <c r="GR684" s="24" t="s">
        <v>1137</v>
      </c>
    </row>
    <row r="685" spans="194:200" x14ac:dyDescent="0.25">
      <c r="GL685" s="24"/>
      <c r="GM685" s="24" t="s">
        <v>1137</v>
      </c>
      <c r="GN685" s="24" t="s">
        <v>1137</v>
      </c>
      <c r="GO685" s="24" t="s">
        <v>1137</v>
      </c>
      <c r="GP685" s="24" t="s">
        <v>1137</v>
      </c>
      <c r="GQ685" s="24" t="s">
        <v>1137</v>
      </c>
      <c r="GR685" s="24" t="s">
        <v>1137</v>
      </c>
    </row>
    <row r="686" spans="194:200" x14ac:dyDescent="0.25">
      <c r="GL686" s="24"/>
      <c r="GM686" s="24" t="s">
        <v>1137</v>
      </c>
      <c r="GN686" s="24" t="s">
        <v>1137</v>
      </c>
      <c r="GO686" s="24" t="s">
        <v>1137</v>
      </c>
      <c r="GP686" s="24" t="s">
        <v>1137</v>
      </c>
      <c r="GQ686" s="24" t="s">
        <v>1137</v>
      </c>
      <c r="GR686" s="24" t="s">
        <v>1137</v>
      </c>
    </row>
    <row r="687" spans="194:200" x14ac:dyDescent="0.25">
      <c r="GL687" s="24"/>
      <c r="GM687" s="24" t="s">
        <v>1137</v>
      </c>
      <c r="GN687" s="24" t="s">
        <v>1137</v>
      </c>
      <c r="GO687" s="24" t="s">
        <v>1137</v>
      </c>
      <c r="GP687" s="24" t="s">
        <v>1137</v>
      </c>
      <c r="GQ687" s="24" t="s">
        <v>1137</v>
      </c>
      <c r="GR687" s="24" t="s">
        <v>1137</v>
      </c>
    </row>
    <row r="688" spans="194:200" x14ac:dyDescent="0.25">
      <c r="GL688" s="24"/>
      <c r="GM688" s="24" t="s">
        <v>1137</v>
      </c>
      <c r="GN688" s="24" t="s">
        <v>1137</v>
      </c>
      <c r="GO688" s="24" t="s">
        <v>1137</v>
      </c>
      <c r="GP688" s="24" t="s">
        <v>1137</v>
      </c>
      <c r="GQ688" s="24" t="s">
        <v>1137</v>
      </c>
      <c r="GR688" s="24" t="s">
        <v>1137</v>
      </c>
    </row>
    <row r="689" spans="194:200" x14ac:dyDescent="0.25">
      <c r="GL689" s="24"/>
      <c r="GM689" s="24" t="s">
        <v>1137</v>
      </c>
      <c r="GN689" s="24" t="s">
        <v>1137</v>
      </c>
      <c r="GO689" s="24" t="s">
        <v>1137</v>
      </c>
      <c r="GP689" s="24" t="s">
        <v>1137</v>
      </c>
      <c r="GQ689" s="24" t="s">
        <v>1137</v>
      </c>
      <c r="GR689" s="24" t="s">
        <v>1137</v>
      </c>
    </row>
    <row r="690" spans="194:200" x14ac:dyDescent="0.25">
      <c r="GL690" s="24"/>
      <c r="GM690" s="24" t="s">
        <v>1137</v>
      </c>
      <c r="GN690" s="24" t="s">
        <v>1137</v>
      </c>
      <c r="GO690" s="24" t="s">
        <v>1137</v>
      </c>
      <c r="GP690" s="24" t="s">
        <v>1137</v>
      </c>
      <c r="GQ690" s="24" t="s">
        <v>1137</v>
      </c>
      <c r="GR690" s="24" t="s">
        <v>1137</v>
      </c>
    </row>
    <row r="691" spans="194:200" x14ac:dyDescent="0.25">
      <c r="GL691" s="24"/>
      <c r="GM691" s="24" t="s">
        <v>1137</v>
      </c>
      <c r="GN691" s="24" t="s">
        <v>1137</v>
      </c>
      <c r="GO691" s="24" t="s">
        <v>1137</v>
      </c>
      <c r="GP691" s="24" t="s">
        <v>1137</v>
      </c>
      <c r="GQ691" s="24" t="s">
        <v>1137</v>
      </c>
      <c r="GR691" s="24" t="s">
        <v>1137</v>
      </c>
    </row>
    <row r="692" spans="194:200" x14ac:dyDescent="0.25">
      <c r="GL692" s="24"/>
      <c r="GM692" s="24" t="s">
        <v>1137</v>
      </c>
      <c r="GN692" s="24" t="s">
        <v>1137</v>
      </c>
      <c r="GO692" s="24" t="s">
        <v>1137</v>
      </c>
      <c r="GP692" s="24" t="s">
        <v>1137</v>
      </c>
      <c r="GQ692" s="24" t="s">
        <v>1137</v>
      </c>
      <c r="GR692" s="24" t="s">
        <v>1137</v>
      </c>
    </row>
    <row r="693" spans="194:200" x14ac:dyDescent="0.25">
      <c r="GL693" s="24"/>
      <c r="GM693" s="24" t="s">
        <v>1137</v>
      </c>
      <c r="GN693" s="24" t="s">
        <v>1137</v>
      </c>
      <c r="GO693" s="24" t="s">
        <v>1137</v>
      </c>
      <c r="GP693" s="24" t="s">
        <v>1137</v>
      </c>
      <c r="GQ693" s="24" t="s">
        <v>1137</v>
      </c>
      <c r="GR693" s="24" t="s">
        <v>1137</v>
      </c>
    </row>
    <row r="694" spans="194:200" x14ac:dyDescent="0.25">
      <c r="GL694" s="24"/>
      <c r="GM694" s="24" t="s">
        <v>1137</v>
      </c>
      <c r="GN694" s="24" t="s">
        <v>1137</v>
      </c>
      <c r="GO694" s="24" t="s">
        <v>1137</v>
      </c>
      <c r="GP694" s="24" t="s">
        <v>1137</v>
      </c>
      <c r="GQ694" s="24" t="s">
        <v>1137</v>
      </c>
      <c r="GR694" s="24" t="s">
        <v>1137</v>
      </c>
    </row>
    <row r="695" spans="194:200" x14ac:dyDescent="0.25">
      <c r="GL695" s="24"/>
      <c r="GM695" s="24" t="s">
        <v>1137</v>
      </c>
      <c r="GN695" s="24" t="s">
        <v>1137</v>
      </c>
      <c r="GO695" s="24" t="s">
        <v>1137</v>
      </c>
      <c r="GP695" s="24" t="s">
        <v>1137</v>
      </c>
      <c r="GQ695" s="24" t="s">
        <v>1137</v>
      </c>
      <c r="GR695" s="24" t="s">
        <v>1137</v>
      </c>
    </row>
    <row r="696" spans="194:200" x14ac:dyDescent="0.25">
      <c r="GL696" s="24"/>
      <c r="GM696" s="24" t="s">
        <v>1137</v>
      </c>
      <c r="GN696" s="24" t="s">
        <v>1137</v>
      </c>
      <c r="GO696" s="24" t="s">
        <v>1137</v>
      </c>
      <c r="GP696" s="24" t="s">
        <v>1137</v>
      </c>
      <c r="GQ696" s="24" t="s">
        <v>1137</v>
      </c>
      <c r="GR696" s="24" t="s">
        <v>1137</v>
      </c>
    </row>
    <row r="697" spans="194:200" x14ac:dyDescent="0.25">
      <c r="GL697" s="24"/>
      <c r="GM697" s="24" t="s">
        <v>1137</v>
      </c>
      <c r="GN697" s="24" t="s">
        <v>1137</v>
      </c>
      <c r="GO697" s="24" t="s">
        <v>1137</v>
      </c>
      <c r="GP697" s="24" t="s">
        <v>1137</v>
      </c>
      <c r="GQ697" s="24" t="s">
        <v>1137</v>
      </c>
      <c r="GR697" s="24" t="s">
        <v>1137</v>
      </c>
    </row>
    <row r="698" spans="194:200" x14ac:dyDescent="0.25">
      <c r="GL698" s="24"/>
      <c r="GM698" s="24" t="s">
        <v>1137</v>
      </c>
      <c r="GN698" s="24" t="s">
        <v>1137</v>
      </c>
      <c r="GO698" s="24" t="s">
        <v>1137</v>
      </c>
      <c r="GP698" s="24" t="s">
        <v>1137</v>
      </c>
      <c r="GQ698" s="24" t="s">
        <v>1137</v>
      </c>
      <c r="GR698" s="24" t="s">
        <v>1137</v>
      </c>
    </row>
    <row r="699" spans="194:200" x14ac:dyDescent="0.25">
      <c r="GL699" s="24"/>
      <c r="GM699" s="24" t="s">
        <v>1137</v>
      </c>
      <c r="GN699" s="24" t="s">
        <v>1137</v>
      </c>
      <c r="GO699" s="24" t="s">
        <v>1137</v>
      </c>
      <c r="GP699" s="24" t="s">
        <v>1137</v>
      </c>
      <c r="GQ699" s="24" t="s">
        <v>1137</v>
      </c>
      <c r="GR699" s="24" t="s">
        <v>1137</v>
      </c>
    </row>
    <row r="700" spans="194:200" x14ac:dyDescent="0.25">
      <c r="GL700" s="24"/>
      <c r="GM700" s="24" t="s">
        <v>1137</v>
      </c>
      <c r="GN700" s="24" t="s">
        <v>1137</v>
      </c>
      <c r="GO700" s="24" t="s">
        <v>1137</v>
      </c>
      <c r="GP700" s="24" t="s">
        <v>1137</v>
      </c>
      <c r="GQ700" s="24" t="s">
        <v>1137</v>
      </c>
      <c r="GR700" s="24" t="s">
        <v>1137</v>
      </c>
    </row>
    <row r="701" spans="194:200" x14ac:dyDescent="0.25">
      <c r="GL701" s="24"/>
      <c r="GM701" s="24" t="s">
        <v>1137</v>
      </c>
      <c r="GN701" s="24" t="s">
        <v>1137</v>
      </c>
      <c r="GO701" s="24" t="s">
        <v>1137</v>
      </c>
      <c r="GP701" s="24" t="s">
        <v>1137</v>
      </c>
      <c r="GQ701" s="24" t="s">
        <v>1137</v>
      </c>
      <c r="GR701" s="24" t="s">
        <v>1137</v>
      </c>
    </row>
    <row r="702" spans="194:200" x14ac:dyDescent="0.25">
      <c r="GL702" s="24"/>
      <c r="GM702" s="24" t="s">
        <v>1137</v>
      </c>
      <c r="GN702" s="24" t="s">
        <v>1137</v>
      </c>
      <c r="GO702" s="24" t="s">
        <v>1137</v>
      </c>
      <c r="GP702" s="24" t="s">
        <v>1137</v>
      </c>
      <c r="GQ702" s="24" t="s">
        <v>1137</v>
      </c>
      <c r="GR702" s="24" t="s">
        <v>1137</v>
      </c>
    </row>
    <row r="703" spans="194:200" x14ac:dyDescent="0.25">
      <c r="GL703" s="24"/>
      <c r="GM703" s="24" t="s">
        <v>1137</v>
      </c>
      <c r="GN703" s="24" t="s">
        <v>1137</v>
      </c>
      <c r="GO703" s="24" t="s">
        <v>1137</v>
      </c>
      <c r="GP703" s="24" t="s">
        <v>1137</v>
      </c>
      <c r="GQ703" s="24" t="s">
        <v>1137</v>
      </c>
      <c r="GR703" s="24" t="s">
        <v>1137</v>
      </c>
    </row>
    <row r="704" spans="194:200" x14ac:dyDescent="0.25">
      <c r="GL704" s="24"/>
      <c r="GM704" s="24" t="s">
        <v>1137</v>
      </c>
      <c r="GN704" s="24" t="s">
        <v>1137</v>
      </c>
      <c r="GO704" s="24" t="s">
        <v>1137</v>
      </c>
      <c r="GP704" s="24" t="s">
        <v>1137</v>
      </c>
      <c r="GQ704" s="24" t="s">
        <v>1137</v>
      </c>
      <c r="GR704" s="24" t="s">
        <v>1137</v>
      </c>
    </row>
    <row r="705" spans="194:200" x14ac:dyDescent="0.25">
      <c r="GL705" s="24"/>
      <c r="GM705" s="24" t="s">
        <v>1137</v>
      </c>
      <c r="GN705" s="24" t="s">
        <v>1137</v>
      </c>
      <c r="GO705" s="24" t="s">
        <v>1137</v>
      </c>
      <c r="GP705" s="24" t="s">
        <v>1137</v>
      </c>
      <c r="GQ705" s="24" t="s">
        <v>1137</v>
      </c>
      <c r="GR705" s="24" t="s">
        <v>1137</v>
      </c>
    </row>
    <row r="706" spans="194:200" x14ac:dyDescent="0.25">
      <c r="GL706" s="24"/>
      <c r="GM706" s="24" t="s">
        <v>1137</v>
      </c>
      <c r="GN706" s="24" t="s">
        <v>1137</v>
      </c>
      <c r="GO706" s="24" t="s">
        <v>1137</v>
      </c>
      <c r="GP706" s="24" t="s">
        <v>1137</v>
      </c>
      <c r="GQ706" s="24" t="s">
        <v>1137</v>
      </c>
      <c r="GR706" s="24" t="s">
        <v>1137</v>
      </c>
    </row>
    <row r="707" spans="194:200" x14ac:dyDescent="0.25">
      <c r="GL707" s="24"/>
      <c r="GM707" s="24" t="s">
        <v>1137</v>
      </c>
      <c r="GN707" s="24" t="s">
        <v>1137</v>
      </c>
      <c r="GO707" s="24" t="s">
        <v>1137</v>
      </c>
      <c r="GP707" s="24" t="s">
        <v>1137</v>
      </c>
      <c r="GQ707" s="24" t="s">
        <v>1137</v>
      </c>
      <c r="GR707" s="24" t="s">
        <v>1137</v>
      </c>
    </row>
    <row r="708" spans="194:200" x14ac:dyDescent="0.25">
      <c r="GL708" s="24"/>
      <c r="GM708" s="24" t="s">
        <v>1137</v>
      </c>
      <c r="GN708" s="24" t="s">
        <v>1137</v>
      </c>
      <c r="GO708" s="24" t="s">
        <v>1137</v>
      </c>
      <c r="GP708" s="24" t="s">
        <v>1137</v>
      </c>
      <c r="GQ708" s="24" t="s">
        <v>1137</v>
      </c>
      <c r="GR708" s="24" t="s">
        <v>1137</v>
      </c>
    </row>
    <row r="709" spans="194:200" x14ac:dyDescent="0.25">
      <c r="GL709" s="24"/>
      <c r="GM709" s="24" t="s">
        <v>1137</v>
      </c>
      <c r="GN709" s="24" t="s">
        <v>1137</v>
      </c>
      <c r="GO709" s="24" t="s">
        <v>1137</v>
      </c>
      <c r="GP709" s="24" t="s">
        <v>1137</v>
      </c>
      <c r="GQ709" s="24" t="s">
        <v>1137</v>
      </c>
      <c r="GR709" s="24" t="s">
        <v>1137</v>
      </c>
    </row>
    <row r="710" spans="194:200" x14ac:dyDescent="0.25">
      <c r="GL710" s="24"/>
      <c r="GM710" s="24" t="s">
        <v>1137</v>
      </c>
      <c r="GN710" s="24" t="s">
        <v>1137</v>
      </c>
      <c r="GO710" s="24" t="s">
        <v>1137</v>
      </c>
      <c r="GP710" s="24" t="s">
        <v>1137</v>
      </c>
      <c r="GQ710" s="24" t="s">
        <v>1137</v>
      </c>
      <c r="GR710" s="24" t="s">
        <v>1137</v>
      </c>
    </row>
    <row r="711" spans="194:200" x14ac:dyDescent="0.25">
      <c r="GL711" s="24"/>
      <c r="GM711" s="24" t="s">
        <v>1137</v>
      </c>
      <c r="GN711" s="24" t="s">
        <v>1137</v>
      </c>
      <c r="GO711" s="24" t="s">
        <v>1137</v>
      </c>
      <c r="GP711" s="24" t="s">
        <v>1137</v>
      </c>
      <c r="GQ711" s="24" t="s">
        <v>1137</v>
      </c>
      <c r="GR711" s="24" t="s">
        <v>1137</v>
      </c>
    </row>
    <row r="712" spans="194:200" x14ac:dyDescent="0.25">
      <c r="GL712" s="24"/>
      <c r="GM712" s="24" t="s">
        <v>1137</v>
      </c>
      <c r="GN712" s="24" t="s">
        <v>1137</v>
      </c>
      <c r="GO712" s="24" t="s">
        <v>1137</v>
      </c>
      <c r="GP712" s="24" t="s">
        <v>1137</v>
      </c>
      <c r="GQ712" s="24" t="s">
        <v>1137</v>
      </c>
      <c r="GR712" s="24" t="s">
        <v>1137</v>
      </c>
    </row>
    <row r="713" spans="194:200" x14ac:dyDescent="0.25">
      <c r="GL713" s="24"/>
      <c r="GM713" s="24" t="s">
        <v>1137</v>
      </c>
      <c r="GN713" s="24" t="s">
        <v>1137</v>
      </c>
      <c r="GO713" s="24" t="s">
        <v>1137</v>
      </c>
      <c r="GP713" s="24" t="s">
        <v>1137</v>
      </c>
      <c r="GQ713" s="24" t="s">
        <v>1137</v>
      </c>
      <c r="GR713" s="24" t="s">
        <v>1137</v>
      </c>
    </row>
    <row r="714" spans="194:200" x14ac:dyDescent="0.25">
      <c r="GL714" s="24"/>
      <c r="GM714" s="24" t="s">
        <v>1137</v>
      </c>
      <c r="GN714" s="24" t="s">
        <v>1137</v>
      </c>
      <c r="GO714" s="24" t="s">
        <v>1137</v>
      </c>
      <c r="GP714" s="24" t="s">
        <v>1137</v>
      </c>
      <c r="GQ714" s="24" t="s">
        <v>1137</v>
      </c>
      <c r="GR714" s="24" t="s">
        <v>1137</v>
      </c>
    </row>
    <row r="715" spans="194:200" x14ac:dyDescent="0.25">
      <c r="GL715" s="24"/>
      <c r="GM715" s="24" t="s">
        <v>1137</v>
      </c>
      <c r="GN715" s="24" t="s">
        <v>1137</v>
      </c>
      <c r="GO715" s="24" t="s">
        <v>1137</v>
      </c>
      <c r="GP715" s="24" t="s">
        <v>1137</v>
      </c>
      <c r="GQ715" s="24" t="s">
        <v>1137</v>
      </c>
      <c r="GR715" s="24" t="s">
        <v>1137</v>
      </c>
    </row>
    <row r="716" spans="194:200" x14ac:dyDescent="0.25">
      <c r="GL716" s="24"/>
      <c r="GM716" s="24" t="s">
        <v>1137</v>
      </c>
      <c r="GN716" s="24" t="s">
        <v>1137</v>
      </c>
      <c r="GO716" s="24" t="s">
        <v>1137</v>
      </c>
      <c r="GP716" s="24" t="s">
        <v>1137</v>
      </c>
      <c r="GQ716" s="24" t="s">
        <v>1137</v>
      </c>
      <c r="GR716" s="24" t="s">
        <v>1137</v>
      </c>
    </row>
    <row r="717" spans="194:200" x14ac:dyDescent="0.25">
      <c r="GL717" s="24"/>
      <c r="GM717" s="24" t="s">
        <v>1137</v>
      </c>
      <c r="GN717" s="24" t="s">
        <v>1137</v>
      </c>
      <c r="GO717" s="24" t="s">
        <v>1137</v>
      </c>
      <c r="GP717" s="24" t="s">
        <v>1137</v>
      </c>
      <c r="GQ717" s="24" t="s">
        <v>1137</v>
      </c>
      <c r="GR717" s="24" t="s">
        <v>1137</v>
      </c>
    </row>
    <row r="718" spans="194:200" x14ac:dyDescent="0.25">
      <c r="GL718" s="24"/>
      <c r="GM718" s="24" t="s">
        <v>1137</v>
      </c>
      <c r="GN718" s="24" t="s">
        <v>1137</v>
      </c>
      <c r="GO718" s="24" t="s">
        <v>1137</v>
      </c>
      <c r="GP718" s="24" t="s">
        <v>1137</v>
      </c>
      <c r="GQ718" s="24" t="s">
        <v>1137</v>
      </c>
      <c r="GR718" s="24" t="s">
        <v>1137</v>
      </c>
    </row>
    <row r="719" spans="194:200" x14ac:dyDescent="0.25">
      <c r="GL719" s="24"/>
      <c r="GM719" s="24" t="s">
        <v>1137</v>
      </c>
      <c r="GN719" s="24" t="s">
        <v>1137</v>
      </c>
      <c r="GO719" s="24" t="s">
        <v>1137</v>
      </c>
      <c r="GP719" s="24" t="s">
        <v>1137</v>
      </c>
      <c r="GQ719" s="24" t="s">
        <v>1137</v>
      </c>
      <c r="GR719" s="24" t="s">
        <v>1137</v>
      </c>
    </row>
    <row r="720" spans="194:200" x14ac:dyDescent="0.25">
      <c r="GL720" s="24"/>
      <c r="GM720" s="24" t="s">
        <v>1137</v>
      </c>
      <c r="GN720" s="24" t="s">
        <v>1137</v>
      </c>
      <c r="GO720" s="24" t="s">
        <v>1137</v>
      </c>
      <c r="GP720" s="24" t="s">
        <v>1137</v>
      </c>
      <c r="GQ720" s="24" t="s">
        <v>1137</v>
      </c>
      <c r="GR720" s="24" t="s">
        <v>1137</v>
      </c>
    </row>
    <row r="721" spans="194:200" x14ac:dyDescent="0.25">
      <c r="GL721" s="24"/>
      <c r="GM721" s="24" t="s">
        <v>1137</v>
      </c>
      <c r="GN721" s="24" t="s">
        <v>1137</v>
      </c>
      <c r="GO721" s="24" t="s">
        <v>1137</v>
      </c>
      <c r="GP721" s="24" t="s">
        <v>1137</v>
      </c>
      <c r="GQ721" s="24" t="s">
        <v>1137</v>
      </c>
      <c r="GR721" s="24" t="s">
        <v>1137</v>
      </c>
    </row>
    <row r="722" spans="194:200" x14ac:dyDescent="0.25">
      <c r="GL722" s="24"/>
      <c r="GM722" s="24" t="s">
        <v>1137</v>
      </c>
      <c r="GN722" s="24" t="s">
        <v>1137</v>
      </c>
      <c r="GO722" s="24" t="s">
        <v>1137</v>
      </c>
      <c r="GP722" s="24" t="s">
        <v>1137</v>
      </c>
      <c r="GQ722" s="24" t="s">
        <v>1137</v>
      </c>
      <c r="GR722" s="24" t="s">
        <v>1137</v>
      </c>
    </row>
    <row r="723" spans="194:200" x14ac:dyDescent="0.25">
      <c r="GL723" s="24"/>
      <c r="GM723" s="24" t="s">
        <v>1137</v>
      </c>
      <c r="GN723" s="24" t="s">
        <v>1137</v>
      </c>
      <c r="GO723" s="24" t="s">
        <v>1137</v>
      </c>
      <c r="GP723" s="24" t="s">
        <v>1137</v>
      </c>
      <c r="GQ723" s="24" t="s">
        <v>1137</v>
      </c>
      <c r="GR723" s="24" t="s">
        <v>1137</v>
      </c>
    </row>
    <row r="724" spans="194:200" x14ac:dyDescent="0.25">
      <c r="GL724" s="24"/>
      <c r="GM724" s="24" t="s">
        <v>1137</v>
      </c>
      <c r="GN724" s="24" t="s">
        <v>1137</v>
      </c>
      <c r="GO724" s="24" t="s">
        <v>1137</v>
      </c>
      <c r="GP724" s="24" t="s">
        <v>1137</v>
      </c>
      <c r="GQ724" s="24" t="s">
        <v>1137</v>
      </c>
      <c r="GR724" s="24" t="s">
        <v>1137</v>
      </c>
    </row>
    <row r="725" spans="194:200" x14ac:dyDescent="0.25">
      <c r="GL725" s="24"/>
      <c r="GM725" s="24" t="s">
        <v>1137</v>
      </c>
      <c r="GN725" s="24" t="s">
        <v>1137</v>
      </c>
      <c r="GO725" s="24" t="s">
        <v>1137</v>
      </c>
      <c r="GP725" s="24" t="s">
        <v>1137</v>
      </c>
      <c r="GQ725" s="24" t="s">
        <v>1137</v>
      </c>
      <c r="GR725" s="24" t="s">
        <v>1137</v>
      </c>
    </row>
    <row r="726" spans="194:200" x14ac:dyDescent="0.25">
      <c r="GL726" s="24"/>
      <c r="GM726" s="24" t="s">
        <v>1137</v>
      </c>
      <c r="GN726" s="24" t="s">
        <v>1137</v>
      </c>
      <c r="GO726" s="24" t="s">
        <v>1137</v>
      </c>
      <c r="GP726" s="24" t="s">
        <v>1137</v>
      </c>
      <c r="GQ726" s="24" t="s">
        <v>1137</v>
      </c>
      <c r="GR726" s="24" t="s">
        <v>1137</v>
      </c>
    </row>
    <row r="727" spans="194:200" x14ac:dyDescent="0.25">
      <c r="GL727" s="24"/>
      <c r="GM727" s="24" t="s">
        <v>1137</v>
      </c>
      <c r="GN727" s="24" t="s">
        <v>1137</v>
      </c>
      <c r="GO727" s="24" t="s">
        <v>1137</v>
      </c>
      <c r="GP727" s="24" t="s">
        <v>1137</v>
      </c>
      <c r="GQ727" s="24" t="s">
        <v>1137</v>
      </c>
      <c r="GR727" s="24" t="s">
        <v>1137</v>
      </c>
    </row>
    <row r="728" spans="194:200" x14ac:dyDescent="0.25">
      <c r="GL728" s="24"/>
      <c r="GM728" s="24" t="s">
        <v>1137</v>
      </c>
      <c r="GN728" s="24" t="s">
        <v>1137</v>
      </c>
      <c r="GO728" s="24" t="s">
        <v>1137</v>
      </c>
      <c r="GP728" s="24" t="s">
        <v>1137</v>
      </c>
      <c r="GQ728" s="24" t="s">
        <v>1137</v>
      </c>
      <c r="GR728" s="24" t="s">
        <v>1137</v>
      </c>
    </row>
    <row r="729" spans="194:200" x14ac:dyDescent="0.25">
      <c r="GL729" s="24"/>
      <c r="GM729" s="24" t="s">
        <v>1137</v>
      </c>
      <c r="GN729" s="24" t="s">
        <v>1137</v>
      </c>
      <c r="GO729" s="24" t="s">
        <v>1137</v>
      </c>
      <c r="GP729" s="24" t="s">
        <v>1137</v>
      </c>
      <c r="GQ729" s="24" t="s">
        <v>1137</v>
      </c>
      <c r="GR729" s="24" t="s">
        <v>1137</v>
      </c>
    </row>
    <row r="730" spans="194:200" x14ac:dyDescent="0.25">
      <c r="GL730" s="24"/>
      <c r="GM730" s="24" t="s">
        <v>1137</v>
      </c>
      <c r="GN730" s="24" t="s">
        <v>1137</v>
      </c>
      <c r="GO730" s="24" t="s">
        <v>1137</v>
      </c>
      <c r="GP730" s="24" t="s">
        <v>1137</v>
      </c>
      <c r="GQ730" s="24" t="s">
        <v>1137</v>
      </c>
      <c r="GR730" s="24" t="s">
        <v>1137</v>
      </c>
    </row>
    <row r="731" spans="194:200" x14ac:dyDescent="0.25">
      <c r="GL731" s="24"/>
      <c r="GM731" s="24" t="s">
        <v>1137</v>
      </c>
      <c r="GN731" s="24" t="s">
        <v>1137</v>
      </c>
      <c r="GO731" s="24" t="s">
        <v>1137</v>
      </c>
      <c r="GP731" s="24" t="s">
        <v>1137</v>
      </c>
      <c r="GQ731" s="24" t="s">
        <v>1137</v>
      </c>
      <c r="GR731" s="24" t="s">
        <v>1137</v>
      </c>
    </row>
    <row r="732" spans="194:200" x14ac:dyDescent="0.25">
      <c r="GL732" s="24"/>
      <c r="GM732" s="24" t="s">
        <v>1137</v>
      </c>
      <c r="GN732" s="24" t="s">
        <v>1137</v>
      </c>
      <c r="GO732" s="24" t="s">
        <v>1137</v>
      </c>
      <c r="GP732" s="24" t="s">
        <v>1137</v>
      </c>
      <c r="GQ732" s="24" t="s">
        <v>1137</v>
      </c>
      <c r="GR732" s="24" t="s">
        <v>1137</v>
      </c>
    </row>
    <row r="733" spans="194:200" x14ac:dyDescent="0.25">
      <c r="GL733" s="24"/>
      <c r="GM733" s="24" t="s">
        <v>1137</v>
      </c>
      <c r="GN733" s="24" t="s">
        <v>1137</v>
      </c>
      <c r="GO733" s="24" t="s">
        <v>1137</v>
      </c>
      <c r="GP733" s="24" t="s">
        <v>1137</v>
      </c>
      <c r="GQ733" s="24" t="s">
        <v>1137</v>
      </c>
      <c r="GR733" s="24" t="s">
        <v>1137</v>
      </c>
    </row>
    <row r="734" spans="194:200" x14ac:dyDescent="0.25">
      <c r="GL734" s="24"/>
      <c r="GM734" s="24" t="s">
        <v>1137</v>
      </c>
      <c r="GN734" s="24" t="s">
        <v>1137</v>
      </c>
      <c r="GO734" s="24" t="s">
        <v>1137</v>
      </c>
      <c r="GP734" s="24" t="s">
        <v>1137</v>
      </c>
      <c r="GQ734" s="24" t="s">
        <v>1137</v>
      </c>
      <c r="GR734" s="24" t="s">
        <v>1137</v>
      </c>
    </row>
    <row r="735" spans="194:200" x14ac:dyDescent="0.25">
      <c r="GL735" s="24"/>
      <c r="GM735" s="24" t="s">
        <v>1137</v>
      </c>
      <c r="GN735" s="24" t="s">
        <v>1137</v>
      </c>
      <c r="GO735" s="24" t="s">
        <v>1137</v>
      </c>
      <c r="GP735" s="24" t="s">
        <v>1137</v>
      </c>
      <c r="GQ735" s="24" t="s">
        <v>1137</v>
      </c>
      <c r="GR735" s="24" t="s">
        <v>1137</v>
      </c>
    </row>
    <row r="736" spans="194:200" x14ac:dyDescent="0.25">
      <c r="GL736" s="24"/>
      <c r="GM736" s="24" t="s">
        <v>1137</v>
      </c>
      <c r="GN736" s="24" t="s">
        <v>1137</v>
      </c>
      <c r="GO736" s="24" t="s">
        <v>1137</v>
      </c>
      <c r="GP736" s="24" t="s">
        <v>1137</v>
      </c>
      <c r="GQ736" s="24" t="s">
        <v>1137</v>
      </c>
      <c r="GR736" s="24" t="s">
        <v>1137</v>
      </c>
    </row>
    <row r="737" spans="194:200" x14ac:dyDescent="0.25">
      <c r="GL737" s="24"/>
      <c r="GM737" s="24" t="s">
        <v>1137</v>
      </c>
      <c r="GN737" s="24" t="s">
        <v>1137</v>
      </c>
      <c r="GO737" s="24" t="s">
        <v>1137</v>
      </c>
      <c r="GP737" s="24" t="s">
        <v>1137</v>
      </c>
      <c r="GQ737" s="24" t="s">
        <v>1137</v>
      </c>
      <c r="GR737" s="24" t="s">
        <v>1137</v>
      </c>
    </row>
    <row r="738" spans="194:200" x14ac:dyDescent="0.25">
      <c r="GL738" s="24"/>
      <c r="GM738" s="24" t="s">
        <v>1137</v>
      </c>
      <c r="GN738" s="24" t="s">
        <v>1137</v>
      </c>
      <c r="GO738" s="24" t="s">
        <v>1137</v>
      </c>
      <c r="GP738" s="24" t="s">
        <v>1137</v>
      </c>
      <c r="GQ738" s="24" t="s">
        <v>1137</v>
      </c>
      <c r="GR738" s="24" t="s">
        <v>1137</v>
      </c>
    </row>
    <row r="739" spans="194:200" x14ac:dyDescent="0.25">
      <c r="GL739" s="24"/>
      <c r="GM739" s="24" t="s">
        <v>1137</v>
      </c>
      <c r="GN739" s="24" t="s">
        <v>1137</v>
      </c>
      <c r="GO739" s="24" t="s">
        <v>1137</v>
      </c>
      <c r="GP739" s="24" t="s">
        <v>1137</v>
      </c>
      <c r="GQ739" s="24" t="s">
        <v>1137</v>
      </c>
      <c r="GR739" s="24" t="s">
        <v>1137</v>
      </c>
    </row>
    <row r="740" spans="194:200" x14ac:dyDescent="0.25">
      <c r="GL740" s="24"/>
      <c r="GM740" s="24" t="s">
        <v>1137</v>
      </c>
      <c r="GN740" s="24" t="s">
        <v>1137</v>
      </c>
      <c r="GO740" s="24" t="s">
        <v>1137</v>
      </c>
      <c r="GP740" s="24" t="s">
        <v>1137</v>
      </c>
      <c r="GQ740" s="24" t="s">
        <v>1137</v>
      </c>
      <c r="GR740" s="24" t="s">
        <v>1137</v>
      </c>
    </row>
    <row r="741" spans="194:200" x14ac:dyDescent="0.25">
      <c r="GL741" s="24"/>
      <c r="GM741" s="24" t="s">
        <v>1137</v>
      </c>
      <c r="GN741" s="24" t="s">
        <v>1137</v>
      </c>
      <c r="GO741" s="24" t="s">
        <v>1137</v>
      </c>
      <c r="GP741" s="24" t="s">
        <v>1137</v>
      </c>
      <c r="GQ741" s="24" t="s">
        <v>1137</v>
      </c>
      <c r="GR741" s="24" t="s">
        <v>1137</v>
      </c>
    </row>
    <row r="742" spans="194:200" x14ac:dyDescent="0.25">
      <c r="GL742" s="24"/>
      <c r="GM742" s="24" t="s">
        <v>1137</v>
      </c>
      <c r="GN742" s="24" t="s">
        <v>1137</v>
      </c>
      <c r="GO742" s="24" t="s">
        <v>1137</v>
      </c>
      <c r="GP742" s="24" t="s">
        <v>1137</v>
      </c>
      <c r="GQ742" s="24" t="s">
        <v>1137</v>
      </c>
      <c r="GR742" s="24" t="s">
        <v>1137</v>
      </c>
    </row>
    <row r="743" spans="194:200" x14ac:dyDescent="0.25">
      <c r="GL743" s="24"/>
      <c r="GM743" s="24" t="s">
        <v>1137</v>
      </c>
      <c r="GN743" s="24" t="s">
        <v>1137</v>
      </c>
      <c r="GO743" s="24" t="s">
        <v>1137</v>
      </c>
      <c r="GP743" s="24" t="s">
        <v>1137</v>
      </c>
      <c r="GQ743" s="24" t="s">
        <v>1137</v>
      </c>
      <c r="GR743" s="24" t="s">
        <v>1137</v>
      </c>
    </row>
    <row r="744" spans="194:200" x14ac:dyDescent="0.25">
      <c r="GL744" s="24"/>
      <c r="GM744" s="24" t="s">
        <v>1137</v>
      </c>
      <c r="GN744" s="24" t="s">
        <v>1137</v>
      </c>
      <c r="GO744" s="24" t="s">
        <v>1137</v>
      </c>
      <c r="GP744" s="24" t="s">
        <v>1137</v>
      </c>
      <c r="GQ744" s="24" t="s">
        <v>1137</v>
      </c>
      <c r="GR744" s="24" t="s">
        <v>1137</v>
      </c>
    </row>
    <row r="745" spans="194:200" x14ac:dyDescent="0.25">
      <c r="GL745" s="24"/>
      <c r="GM745" s="24" t="s">
        <v>1137</v>
      </c>
      <c r="GN745" s="24" t="s">
        <v>1137</v>
      </c>
      <c r="GO745" s="24" t="s">
        <v>1137</v>
      </c>
      <c r="GP745" s="24" t="s">
        <v>1137</v>
      </c>
      <c r="GQ745" s="24" t="s">
        <v>1137</v>
      </c>
      <c r="GR745" s="24" t="s">
        <v>1137</v>
      </c>
    </row>
    <row r="746" spans="194:200" x14ac:dyDescent="0.25">
      <c r="GL746" s="24"/>
      <c r="GM746" s="24" t="s">
        <v>1137</v>
      </c>
      <c r="GN746" s="24" t="s">
        <v>1137</v>
      </c>
      <c r="GO746" s="24" t="s">
        <v>1137</v>
      </c>
      <c r="GP746" s="24" t="s">
        <v>1137</v>
      </c>
      <c r="GQ746" s="24" t="s">
        <v>1137</v>
      </c>
      <c r="GR746" s="24" t="s">
        <v>1137</v>
      </c>
    </row>
    <row r="747" spans="194:200" x14ac:dyDescent="0.25">
      <c r="GL747" s="24"/>
      <c r="GM747" s="24" t="s">
        <v>1137</v>
      </c>
      <c r="GN747" s="24" t="s">
        <v>1137</v>
      </c>
      <c r="GO747" s="24" t="s">
        <v>1137</v>
      </c>
      <c r="GP747" s="24" t="s">
        <v>1137</v>
      </c>
      <c r="GQ747" s="24" t="s">
        <v>1137</v>
      </c>
      <c r="GR747" s="24" t="s">
        <v>1137</v>
      </c>
    </row>
    <row r="748" spans="194:200" x14ac:dyDescent="0.25">
      <c r="GL748" s="24"/>
      <c r="GM748" s="24" t="s">
        <v>1137</v>
      </c>
      <c r="GN748" s="24" t="s">
        <v>1137</v>
      </c>
      <c r="GO748" s="24" t="s">
        <v>1137</v>
      </c>
      <c r="GP748" s="24" t="s">
        <v>1137</v>
      </c>
      <c r="GQ748" s="24" t="s">
        <v>1137</v>
      </c>
      <c r="GR748" s="24" t="s">
        <v>1137</v>
      </c>
    </row>
    <row r="749" spans="194:200" x14ac:dyDescent="0.25">
      <c r="GL749" s="24"/>
      <c r="GM749" s="24" t="s">
        <v>1137</v>
      </c>
      <c r="GN749" s="24" t="s">
        <v>1137</v>
      </c>
      <c r="GO749" s="24" t="s">
        <v>1137</v>
      </c>
      <c r="GP749" s="24" t="s">
        <v>1137</v>
      </c>
      <c r="GQ749" s="24" t="s">
        <v>1137</v>
      </c>
      <c r="GR749" s="24" t="s">
        <v>1137</v>
      </c>
    </row>
    <row r="750" spans="194:200" x14ac:dyDescent="0.25">
      <c r="GL750" s="24"/>
      <c r="GM750" s="24" t="s">
        <v>1137</v>
      </c>
      <c r="GN750" s="24" t="s">
        <v>1137</v>
      </c>
      <c r="GO750" s="24" t="s">
        <v>1137</v>
      </c>
      <c r="GP750" s="24" t="s">
        <v>1137</v>
      </c>
      <c r="GQ750" s="24" t="s">
        <v>1137</v>
      </c>
      <c r="GR750" s="24" t="s">
        <v>1137</v>
      </c>
    </row>
    <row r="751" spans="194:200" x14ac:dyDescent="0.25">
      <c r="GL751" s="24"/>
      <c r="GM751" s="24" t="s">
        <v>1137</v>
      </c>
      <c r="GN751" s="24" t="s">
        <v>1137</v>
      </c>
      <c r="GO751" s="24" t="s">
        <v>1137</v>
      </c>
      <c r="GP751" s="24" t="s">
        <v>1137</v>
      </c>
      <c r="GQ751" s="24" t="s">
        <v>1137</v>
      </c>
      <c r="GR751" s="24" t="s">
        <v>1137</v>
      </c>
    </row>
    <row r="752" spans="194:200" x14ac:dyDescent="0.25">
      <c r="GL752" s="24"/>
      <c r="GM752" s="24" t="s">
        <v>1137</v>
      </c>
      <c r="GN752" s="24" t="s">
        <v>1137</v>
      </c>
      <c r="GO752" s="24" t="s">
        <v>1137</v>
      </c>
      <c r="GP752" s="24" t="s">
        <v>1137</v>
      </c>
      <c r="GQ752" s="24" t="s">
        <v>1137</v>
      </c>
      <c r="GR752" s="24" t="s">
        <v>1137</v>
      </c>
    </row>
    <row r="753" spans="194:200" x14ac:dyDescent="0.25">
      <c r="GL753" s="24"/>
      <c r="GM753" s="24" t="s">
        <v>1137</v>
      </c>
      <c r="GN753" s="24" t="s">
        <v>1137</v>
      </c>
      <c r="GO753" s="24" t="s">
        <v>1137</v>
      </c>
      <c r="GP753" s="24" t="s">
        <v>1137</v>
      </c>
      <c r="GQ753" s="24" t="s">
        <v>1137</v>
      </c>
      <c r="GR753" s="24" t="s">
        <v>1137</v>
      </c>
    </row>
    <row r="754" spans="194:200" x14ac:dyDescent="0.25">
      <c r="GL754" s="24"/>
      <c r="GM754" s="24" t="s">
        <v>1137</v>
      </c>
      <c r="GN754" s="24" t="s">
        <v>1137</v>
      </c>
      <c r="GO754" s="24" t="s">
        <v>1137</v>
      </c>
      <c r="GP754" s="24" t="s">
        <v>1137</v>
      </c>
      <c r="GQ754" s="24" t="s">
        <v>1137</v>
      </c>
      <c r="GR754" s="24" t="s">
        <v>1137</v>
      </c>
    </row>
    <row r="755" spans="194:200" x14ac:dyDescent="0.25">
      <c r="GL755" s="24"/>
      <c r="GM755" s="24" t="s">
        <v>1137</v>
      </c>
      <c r="GN755" s="24" t="s">
        <v>1137</v>
      </c>
      <c r="GO755" s="24" t="s">
        <v>1137</v>
      </c>
      <c r="GP755" s="24" t="s">
        <v>1137</v>
      </c>
      <c r="GQ755" s="24" t="s">
        <v>1137</v>
      </c>
      <c r="GR755" s="24" t="s">
        <v>1137</v>
      </c>
    </row>
    <row r="756" spans="194:200" x14ac:dyDescent="0.25">
      <c r="GL756" s="24"/>
      <c r="GM756" s="24" t="s">
        <v>1137</v>
      </c>
      <c r="GN756" s="24" t="s">
        <v>1137</v>
      </c>
      <c r="GO756" s="24" t="s">
        <v>1137</v>
      </c>
      <c r="GP756" s="24" t="s">
        <v>1137</v>
      </c>
      <c r="GQ756" s="24" t="s">
        <v>1137</v>
      </c>
      <c r="GR756" s="24" t="s">
        <v>1137</v>
      </c>
    </row>
    <row r="757" spans="194:200" x14ac:dyDescent="0.25">
      <c r="GL757" s="24"/>
      <c r="GM757" s="24" t="s">
        <v>1137</v>
      </c>
      <c r="GN757" s="24" t="s">
        <v>1137</v>
      </c>
      <c r="GO757" s="24" t="s">
        <v>1137</v>
      </c>
      <c r="GP757" s="24" t="s">
        <v>1137</v>
      </c>
      <c r="GQ757" s="24" t="s">
        <v>1137</v>
      </c>
      <c r="GR757" s="24" t="s">
        <v>1137</v>
      </c>
    </row>
    <row r="758" spans="194:200" x14ac:dyDescent="0.25">
      <c r="GL758" s="24"/>
      <c r="GM758" s="24" t="s">
        <v>1137</v>
      </c>
      <c r="GN758" s="24" t="s">
        <v>1137</v>
      </c>
      <c r="GO758" s="24" t="s">
        <v>1137</v>
      </c>
      <c r="GP758" s="24" t="s">
        <v>1137</v>
      </c>
      <c r="GQ758" s="24" t="s">
        <v>1137</v>
      </c>
      <c r="GR758" s="24" t="s">
        <v>1137</v>
      </c>
    </row>
    <row r="759" spans="194:200" x14ac:dyDescent="0.25">
      <c r="GL759" s="24"/>
      <c r="GM759" s="24" t="s">
        <v>1137</v>
      </c>
      <c r="GN759" s="24" t="s">
        <v>1137</v>
      </c>
      <c r="GO759" s="24" t="s">
        <v>1137</v>
      </c>
      <c r="GP759" s="24" t="s">
        <v>1137</v>
      </c>
      <c r="GQ759" s="24" t="s">
        <v>1137</v>
      </c>
      <c r="GR759" s="24" t="s">
        <v>1137</v>
      </c>
    </row>
    <row r="760" spans="194:200" x14ac:dyDescent="0.25">
      <c r="GL760" s="24"/>
      <c r="GM760" s="24" t="s">
        <v>1137</v>
      </c>
      <c r="GN760" s="24" t="s">
        <v>1137</v>
      </c>
      <c r="GO760" s="24" t="s">
        <v>1137</v>
      </c>
      <c r="GP760" s="24" t="s">
        <v>1137</v>
      </c>
      <c r="GQ760" s="24" t="s">
        <v>1137</v>
      </c>
      <c r="GR760" s="24" t="s">
        <v>1137</v>
      </c>
    </row>
    <row r="761" spans="194:200" x14ac:dyDescent="0.25">
      <c r="GL761" s="24"/>
      <c r="GM761" s="24" t="s">
        <v>1137</v>
      </c>
      <c r="GN761" s="24" t="s">
        <v>1137</v>
      </c>
      <c r="GO761" s="24" t="s">
        <v>1137</v>
      </c>
      <c r="GP761" s="24" t="s">
        <v>1137</v>
      </c>
      <c r="GQ761" s="24" t="s">
        <v>1137</v>
      </c>
      <c r="GR761" s="24" t="s">
        <v>1137</v>
      </c>
    </row>
    <row r="762" spans="194:200" x14ac:dyDescent="0.25">
      <c r="GL762" s="24"/>
      <c r="GM762" s="24" t="s">
        <v>1137</v>
      </c>
      <c r="GN762" s="24" t="s">
        <v>1137</v>
      </c>
      <c r="GO762" s="24" t="s">
        <v>1137</v>
      </c>
      <c r="GP762" s="24" t="s">
        <v>1137</v>
      </c>
      <c r="GQ762" s="24" t="s">
        <v>1137</v>
      </c>
      <c r="GR762" s="24" t="s">
        <v>1137</v>
      </c>
    </row>
    <row r="763" spans="194:200" x14ac:dyDescent="0.25">
      <c r="GL763" s="24"/>
      <c r="GM763" s="24" t="s">
        <v>1137</v>
      </c>
      <c r="GN763" s="24" t="s">
        <v>1137</v>
      </c>
      <c r="GO763" s="24" t="s">
        <v>1137</v>
      </c>
      <c r="GP763" s="24" t="s">
        <v>1137</v>
      </c>
      <c r="GQ763" s="24" t="s">
        <v>1137</v>
      </c>
      <c r="GR763" s="24" t="s">
        <v>1137</v>
      </c>
    </row>
    <row r="764" spans="194:200" x14ac:dyDescent="0.25">
      <c r="GL764" s="24"/>
      <c r="GM764" s="24" t="s">
        <v>1137</v>
      </c>
      <c r="GN764" s="24" t="s">
        <v>1137</v>
      </c>
      <c r="GO764" s="24" t="s">
        <v>1137</v>
      </c>
      <c r="GP764" s="24" t="s">
        <v>1137</v>
      </c>
      <c r="GQ764" s="24" t="s">
        <v>1137</v>
      </c>
      <c r="GR764" s="24" t="s">
        <v>1137</v>
      </c>
    </row>
    <row r="765" spans="194:200" x14ac:dyDescent="0.25">
      <c r="GL765" s="24"/>
      <c r="GM765" s="24" t="s">
        <v>1137</v>
      </c>
      <c r="GN765" s="24" t="s">
        <v>1137</v>
      </c>
      <c r="GO765" s="24" t="s">
        <v>1137</v>
      </c>
      <c r="GP765" s="24" t="s">
        <v>1137</v>
      </c>
      <c r="GQ765" s="24" t="s">
        <v>1137</v>
      </c>
      <c r="GR765" s="24" t="s">
        <v>1137</v>
      </c>
    </row>
    <row r="766" spans="194:200" x14ac:dyDescent="0.25">
      <c r="GL766" s="24"/>
      <c r="GM766" s="24" t="s">
        <v>1137</v>
      </c>
      <c r="GN766" s="24" t="s">
        <v>1137</v>
      </c>
      <c r="GO766" s="24" t="s">
        <v>1137</v>
      </c>
      <c r="GP766" s="24" t="s">
        <v>1137</v>
      </c>
      <c r="GQ766" s="24" t="s">
        <v>1137</v>
      </c>
      <c r="GR766" s="24" t="s">
        <v>1137</v>
      </c>
    </row>
    <row r="767" spans="194:200" x14ac:dyDescent="0.25">
      <c r="GL767" s="24"/>
      <c r="GM767" s="24" t="s">
        <v>1137</v>
      </c>
      <c r="GN767" s="24" t="s">
        <v>1137</v>
      </c>
      <c r="GO767" s="24" t="s">
        <v>1137</v>
      </c>
      <c r="GP767" s="24" t="s">
        <v>1137</v>
      </c>
      <c r="GQ767" s="24" t="s">
        <v>1137</v>
      </c>
      <c r="GR767" s="24" t="s">
        <v>1137</v>
      </c>
    </row>
    <row r="768" spans="194:200" x14ac:dyDescent="0.25">
      <c r="GL768" s="24"/>
      <c r="GM768" s="24" t="s">
        <v>1137</v>
      </c>
      <c r="GN768" s="24" t="s">
        <v>1137</v>
      </c>
      <c r="GO768" s="24" t="s">
        <v>1137</v>
      </c>
      <c r="GP768" s="24" t="s">
        <v>1137</v>
      </c>
      <c r="GQ768" s="24" t="s">
        <v>1137</v>
      </c>
      <c r="GR768" s="24" t="s">
        <v>1137</v>
      </c>
    </row>
    <row r="769" spans="194:200" x14ac:dyDescent="0.25">
      <c r="GL769" s="24"/>
      <c r="GM769" s="24" t="s">
        <v>1137</v>
      </c>
      <c r="GN769" s="24" t="s">
        <v>1137</v>
      </c>
      <c r="GO769" s="24" t="s">
        <v>1137</v>
      </c>
      <c r="GP769" s="24" t="s">
        <v>1137</v>
      </c>
      <c r="GQ769" s="24" t="s">
        <v>1137</v>
      </c>
      <c r="GR769" s="24" t="s">
        <v>1137</v>
      </c>
    </row>
    <row r="770" spans="194:200" x14ac:dyDescent="0.25">
      <c r="GL770" s="24"/>
      <c r="GM770" s="24" t="s">
        <v>1137</v>
      </c>
      <c r="GN770" s="24" t="s">
        <v>1137</v>
      </c>
      <c r="GO770" s="24" t="s">
        <v>1137</v>
      </c>
      <c r="GP770" s="24" t="s">
        <v>1137</v>
      </c>
      <c r="GQ770" s="24" t="s">
        <v>1137</v>
      </c>
      <c r="GR770" s="24" t="s">
        <v>1137</v>
      </c>
    </row>
    <row r="771" spans="194:200" x14ac:dyDescent="0.25">
      <c r="GL771" s="24"/>
      <c r="GM771" s="24" t="s">
        <v>1137</v>
      </c>
      <c r="GN771" s="24" t="s">
        <v>1137</v>
      </c>
      <c r="GO771" s="24" t="s">
        <v>1137</v>
      </c>
      <c r="GP771" s="24" t="s">
        <v>1137</v>
      </c>
      <c r="GQ771" s="24" t="s">
        <v>1137</v>
      </c>
      <c r="GR771" s="24" t="s">
        <v>1137</v>
      </c>
    </row>
    <row r="772" spans="194:200" x14ac:dyDescent="0.25">
      <c r="GL772" s="24"/>
      <c r="GM772" s="24" t="s">
        <v>1137</v>
      </c>
      <c r="GN772" s="24" t="s">
        <v>1137</v>
      </c>
      <c r="GO772" s="24" t="s">
        <v>1137</v>
      </c>
      <c r="GP772" s="24" t="s">
        <v>1137</v>
      </c>
      <c r="GQ772" s="24" t="s">
        <v>1137</v>
      </c>
      <c r="GR772" s="24" t="s">
        <v>1137</v>
      </c>
    </row>
    <row r="773" spans="194:200" x14ac:dyDescent="0.25">
      <c r="GL773" s="24"/>
      <c r="GM773" s="24" t="s">
        <v>1137</v>
      </c>
      <c r="GN773" s="24" t="s">
        <v>1137</v>
      </c>
      <c r="GO773" s="24" t="s">
        <v>1137</v>
      </c>
      <c r="GP773" s="24" t="s">
        <v>1137</v>
      </c>
      <c r="GQ773" s="24" t="s">
        <v>1137</v>
      </c>
      <c r="GR773" s="24" t="s">
        <v>1137</v>
      </c>
    </row>
    <row r="774" spans="194:200" x14ac:dyDescent="0.25">
      <c r="GL774" s="24"/>
      <c r="GM774" s="24" t="s">
        <v>1137</v>
      </c>
      <c r="GN774" s="24" t="s">
        <v>1137</v>
      </c>
      <c r="GO774" s="24" t="s">
        <v>1137</v>
      </c>
      <c r="GP774" s="24" t="s">
        <v>1137</v>
      </c>
      <c r="GQ774" s="24" t="s">
        <v>1137</v>
      </c>
      <c r="GR774" s="24" t="s">
        <v>1137</v>
      </c>
    </row>
    <row r="775" spans="194:200" x14ac:dyDescent="0.25">
      <c r="GL775" s="24"/>
      <c r="GM775" s="24" t="s">
        <v>1137</v>
      </c>
      <c r="GN775" s="24" t="s">
        <v>1137</v>
      </c>
      <c r="GO775" s="24" t="s">
        <v>1137</v>
      </c>
      <c r="GP775" s="24" t="s">
        <v>1137</v>
      </c>
      <c r="GQ775" s="24" t="s">
        <v>1137</v>
      </c>
      <c r="GR775" s="24" t="s">
        <v>1137</v>
      </c>
    </row>
    <row r="776" spans="194:200" x14ac:dyDescent="0.25">
      <c r="GL776" s="24"/>
      <c r="GM776" s="24" t="s">
        <v>1137</v>
      </c>
      <c r="GN776" s="24" t="s">
        <v>1137</v>
      </c>
      <c r="GO776" s="24" t="s">
        <v>1137</v>
      </c>
      <c r="GP776" s="24" t="s">
        <v>1137</v>
      </c>
      <c r="GQ776" s="24" t="s">
        <v>1137</v>
      </c>
      <c r="GR776" s="24" t="s">
        <v>1137</v>
      </c>
    </row>
    <row r="777" spans="194:200" x14ac:dyDescent="0.25">
      <c r="GL777" s="24"/>
      <c r="GM777" s="24" t="s">
        <v>1137</v>
      </c>
      <c r="GN777" s="24" t="s">
        <v>1137</v>
      </c>
      <c r="GO777" s="24" t="s">
        <v>1137</v>
      </c>
      <c r="GP777" s="24" t="s">
        <v>1137</v>
      </c>
      <c r="GQ777" s="24" t="s">
        <v>1137</v>
      </c>
      <c r="GR777" s="24" t="s">
        <v>1137</v>
      </c>
    </row>
    <row r="778" spans="194:200" x14ac:dyDescent="0.25">
      <c r="GL778" s="24"/>
      <c r="GM778" s="24" t="s">
        <v>1137</v>
      </c>
      <c r="GN778" s="24" t="s">
        <v>1137</v>
      </c>
      <c r="GO778" s="24" t="s">
        <v>1137</v>
      </c>
      <c r="GP778" s="24" t="s">
        <v>1137</v>
      </c>
      <c r="GQ778" s="24" t="s">
        <v>1137</v>
      </c>
      <c r="GR778" s="24" t="s">
        <v>1137</v>
      </c>
    </row>
    <row r="779" spans="194:200" x14ac:dyDescent="0.25">
      <c r="GL779" s="24"/>
      <c r="GM779" s="24" t="s">
        <v>1137</v>
      </c>
      <c r="GN779" s="24" t="s">
        <v>1137</v>
      </c>
      <c r="GO779" s="24" t="s">
        <v>1137</v>
      </c>
      <c r="GP779" s="24" t="s">
        <v>1137</v>
      </c>
      <c r="GQ779" s="24" t="s">
        <v>1137</v>
      </c>
      <c r="GR779" s="24" t="s">
        <v>1137</v>
      </c>
    </row>
    <row r="780" spans="194:200" x14ac:dyDescent="0.25">
      <c r="GL780" s="24"/>
      <c r="GM780" s="24" t="s">
        <v>1137</v>
      </c>
      <c r="GN780" s="24" t="s">
        <v>1137</v>
      </c>
      <c r="GO780" s="24" t="s">
        <v>1137</v>
      </c>
      <c r="GP780" s="24" t="s">
        <v>1137</v>
      </c>
      <c r="GQ780" s="24" t="s">
        <v>1137</v>
      </c>
      <c r="GR780" s="24" t="s">
        <v>1137</v>
      </c>
    </row>
    <row r="781" spans="194:200" x14ac:dyDescent="0.25">
      <c r="GL781" s="24"/>
      <c r="GM781" s="24" t="s">
        <v>1137</v>
      </c>
      <c r="GN781" s="24" t="s">
        <v>1137</v>
      </c>
      <c r="GO781" s="24" t="s">
        <v>1137</v>
      </c>
      <c r="GP781" s="24" t="s">
        <v>1137</v>
      </c>
      <c r="GQ781" s="24" t="s">
        <v>1137</v>
      </c>
      <c r="GR781" s="24" t="s">
        <v>1137</v>
      </c>
    </row>
    <row r="782" spans="194:200" x14ac:dyDescent="0.25">
      <c r="GL782" s="24"/>
      <c r="GM782" s="24" t="s">
        <v>1137</v>
      </c>
      <c r="GN782" s="24" t="s">
        <v>1137</v>
      </c>
      <c r="GO782" s="24" t="s">
        <v>1137</v>
      </c>
      <c r="GP782" s="24" t="s">
        <v>1137</v>
      </c>
      <c r="GQ782" s="24" t="s">
        <v>1137</v>
      </c>
      <c r="GR782" s="24" t="s">
        <v>1137</v>
      </c>
    </row>
    <row r="783" spans="194:200" x14ac:dyDescent="0.25">
      <c r="GL783" s="24"/>
      <c r="GM783" s="24" t="s">
        <v>1137</v>
      </c>
      <c r="GN783" s="24" t="s">
        <v>1137</v>
      </c>
      <c r="GO783" s="24" t="s">
        <v>1137</v>
      </c>
      <c r="GP783" s="24" t="s">
        <v>1137</v>
      </c>
      <c r="GQ783" s="24" t="s">
        <v>1137</v>
      </c>
      <c r="GR783" s="24" t="s">
        <v>1137</v>
      </c>
    </row>
    <row r="784" spans="194:200" x14ac:dyDescent="0.25">
      <c r="GL784" s="24"/>
      <c r="GM784" s="24" t="s">
        <v>1137</v>
      </c>
      <c r="GN784" s="24" t="s">
        <v>1137</v>
      </c>
      <c r="GO784" s="24" t="s">
        <v>1137</v>
      </c>
      <c r="GP784" s="24" t="s">
        <v>1137</v>
      </c>
      <c r="GQ784" s="24" t="s">
        <v>1137</v>
      </c>
      <c r="GR784" s="24" t="s">
        <v>1137</v>
      </c>
    </row>
    <row r="785" spans="194:200" x14ac:dyDescent="0.25">
      <c r="GL785" s="24"/>
      <c r="GM785" s="24" t="s">
        <v>1137</v>
      </c>
      <c r="GN785" s="24" t="s">
        <v>1137</v>
      </c>
      <c r="GO785" s="24" t="s">
        <v>1137</v>
      </c>
      <c r="GP785" s="24" t="s">
        <v>1137</v>
      </c>
      <c r="GQ785" s="24" t="s">
        <v>1137</v>
      </c>
      <c r="GR785" s="24" t="s">
        <v>1137</v>
      </c>
    </row>
    <row r="786" spans="194:200" x14ac:dyDescent="0.25">
      <c r="GL786" s="24"/>
      <c r="GM786" s="24" t="s">
        <v>1137</v>
      </c>
      <c r="GN786" s="24" t="s">
        <v>1137</v>
      </c>
      <c r="GO786" s="24" t="s">
        <v>1137</v>
      </c>
      <c r="GP786" s="24" t="s">
        <v>1137</v>
      </c>
      <c r="GQ786" s="24" t="s">
        <v>1137</v>
      </c>
      <c r="GR786" s="24" t="s">
        <v>1137</v>
      </c>
    </row>
    <row r="787" spans="194:200" x14ac:dyDescent="0.25">
      <c r="GL787" s="24"/>
      <c r="GM787" s="24" t="s">
        <v>1137</v>
      </c>
      <c r="GN787" s="24" t="s">
        <v>1137</v>
      </c>
      <c r="GO787" s="24" t="s">
        <v>1137</v>
      </c>
      <c r="GP787" s="24" t="s">
        <v>1137</v>
      </c>
      <c r="GQ787" s="24" t="s">
        <v>1137</v>
      </c>
      <c r="GR787" s="24" t="s">
        <v>1137</v>
      </c>
    </row>
    <row r="788" spans="194:200" x14ac:dyDescent="0.25">
      <c r="GL788" s="24"/>
      <c r="GM788" s="24" t="s">
        <v>1137</v>
      </c>
      <c r="GN788" s="24" t="s">
        <v>1137</v>
      </c>
      <c r="GO788" s="24" t="s">
        <v>1137</v>
      </c>
      <c r="GP788" s="24" t="s">
        <v>1137</v>
      </c>
      <c r="GQ788" s="24" t="s">
        <v>1137</v>
      </c>
      <c r="GR788" s="24" t="s">
        <v>1137</v>
      </c>
    </row>
    <row r="789" spans="194:200" x14ac:dyDescent="0.25">
      <c r="GL789" s="24"/>
      <c r="GM789" s="24" t="s">
        <v>1137</v>
      </c>
      <c r="GN789" s="24" t="s">
        <v>1137</v>
      </c>
      <c r="GO789" s="24" t="s">
        <v>1137</v>
      </c>
      <c r="GP789" s="24" t="s">
        <v>1137</v>
      </c>
      <c r="GQ789" s="24" t="s">
        <v>1137</v>
      </c>
      <c r="GR789" s="24" t="s">
        <v>1137</v>
      </c>
    </row>
    <row r="790" spans="194:200" x14ac:dyDescent="0.25">
      <c r="GL790" s="24"/>
      <c r="GM790" s="24" t="s">
        <v>1137</v>
      </c>
      <c r="GN790" s="24" t="s">
        <v>1137</v>
      </c>
      <c r="GO790" s="24" t="s">
        <v>1137</v>
      </c>
      <c r="GP790" s="24" t="s">
        <v>1137</v>
      </c>
      <c r="GQ790" s="24" t="s">
        <v>1137</v>
      </c>
      <c r="GR790" s="24" t="s">
        <v>1137</v>
      </c>
    </row>
    <row r="791" spans="194:200" x14ac:dyDescent="0.25">
      <c r="GL791" s="24"/>
      <c r="GM791" s="24" t="s">
        <v>1137</v>
      </c>
      <c r="GN791" s="24" t="s">
        <v>1137</v>
      </c>
      <c r="GO791" s="24" t="s">
        <v>1137</v>
      </c>
      <c r="GP791" s="24" t="s">
        <v>1137</v>
      </c>
      <c r="GQ791" s="24" t="s">
        <v>1137</v>
      </c>
      <c r="GR791" s="24" t="s">
        <v>1137</v>
      </c>
    </row>
    <row r="792" spans="194:200" x14ac:dyDescent="0.25">
      <c r="GL792" s="24"/>
      <c r="GM792" s="24" t="s">
        <v>1137</v>
      </c>
      <c r="GN792" s="24" t="s">
        <v>1137</v>
      </c>
      <c r="GO792" s="24" t="s">
        <v>1137</v>
      </c>
      <c r="GP792" s="24" t="s">
        <v>1137</v>
      </c>
      <c r="GQ792" s="24" t="s">
        <v>1137</v>
      </c>
      <c r="GR792" s="24" t="s">
        <v>1137</v>
      </c>
    </row>
    <row r="793" spans="194:200" x14ac:dyDescent="0.25">
      <c r="GL793" s="24"/>
      <c r="GM793" s="24" t="s">
        <v>1137</v>
      </c>
      <c r="GN793" s="24" t="s">
        <v>1137</v>
      </c>
      <c r="GO793" s="24" t="s">
        <v>1137</v>
      </c>
      <c r="GP793" s="24" t="s">
        <v>1137</v>
      </c>
      <c r="GQ793" s="24" t="s">
        <v>1137</v>
      </c>
      <c r="GR793" s="24" t="s">
        <v>1137</v>
      </c>
    </row>
    <row r="794" spans="194:200" x14ac:dyDescent="0.25">
      <c r="GL794" s="24"/>
      <c r="GM794" s="24" t="s">
        <v>1137</v>
      </c>
      <c r="GN794" s="24" t="s">
        <v>1137</v>
      </c>
      <c r="GO794" s="24" t="s">
        <v>1137</v>
      </c>
      <c r="GP794" s="24" t="s">
        <v>1137</v>
      </c>
      <c r="GQ794" s="24" t="s">
        <v>1137</v>
      </c>
      <c r="GR794" s="24" t="s">
        <v>1137</v>
      </c>
    </row>
    <row r="795" spans="194:200" x14ac:dyDescent="0.25">
      <c r="GL795" s="24"/>
      <c r="GM795" s="24" t="s">
        <v>1137</v>
      </c>
      <c r="GN795" s="24" t="s">
        <v>1137</v>
      </c>
      <c r="GO795" s="24" t="s">
        <v>1137</v>
      </c>
      <c r="GP795" s="24" t="s">
        <v>1137</v>
      </c>
      <c r="GQ795" s="24" t="s">
        <v>1137</v>
      </c>
      <c r="GR795" s="24" t="s">
        <v>1137</v>
      </c>
    </row>
    <row r="796" spans="194:200" x14ac:dyDescent="0.25">
      <c r="GL796" s="24"/>
      <c r="GM796" s="24" t="s">
        <v>1137</v>
      </c>
      <c r="GN796" s="24" t="s">
        <v>1137</v>
      </c>
      <c r="GO796" s="24" t="s">
        <v>1137</v>
      </c>
      <c r="GP796" s="24" t="s">
        <v>1137</v>
      </c>
      <c r="GQ796" s="24" t="s">
        <v>1137</v>
      </c>
      <c r="GR796" s="24" t="s">
        <v>1137</v>
      </c>
    </row>
    <row r="797" spans="194:200" x14ac:dyDescent="0.25">
      <c r="GL797" s="24"/>
      <c r="GM797" s="24" t="s">
        <v>1137</v>
      </c>
      <c r="GN797" s="24" t="s">
        <v>1137</v>
      </c>
      <c r="GO797" s="24" t="s">
        <v>1137</v>
      </c>
      <c r="GP797" s="24" t="s">
        <v>1137</v>
      </c>
      <c r="GQ797" s="24" t="s">
        <v>1137</v>
      </c>
      <c r="GR797" s="24" t="s">
        <v>1137</v>
      </c>
    </row>
    <row r="798" spans="194:200" x14ac:dyDescent="0.25">
      <c r="GL798" s="24"/>
      <c r="GM798" s="24" t="s">
        <v>1137</v>
      </c>
      <c r="GN798" s="24" t="s">
        <v>1137</v>
      </c>
      <c r="GO798" s="24" t="s">
        <v>1137</v>
      </c>
      <c r="GP798" s="24" t="s">
        <v>1137</v>
      </c>
      <c r="GQ798" s="24" t="s">
        <v>1137</v>
      </c>
      <c r="GR798" s="24" t="s">
        <v>1137</v>
      </c>
    </row>
    <row r="799" spans="194:200" x14ac:dyDescent="0.25">
      <c r="GL799" s="24"/>
      <c r="GM799" s="24" t="s">
        <v>1137</v>
      </c>
      <c r="GN799" s="24" t="s">
        <v>1137</v>
      </c>
      <c r="GO799" s="24" t="s">
        <v>1137</v>
      </c>
      <c r="GP799" s="24" t="s">
        <v>1137</v>
      </c>
      <c r="GQ799" s="24" t="s">
        <v>1137</v>
      </c>
      <c r="GR799" s="24" t="s">
        <v>1137</v>
      </c>
    </row>
    <row r="800" spans="194:200" x14ac:dyDescent="0.25">
      <c r="GL800" s="24"/>
      <c r="GM800" s="24" t="s">
        <v>1137</v>
      </c>
      <c r="GN800" s="24" t="s">
        <v>1137</v>
      </c>
      <c r="GO800" s="24" t="s">
        <v>1137</v>
      </c>
      <c r="GP800" s="24" t="s">
        <v>1137</v>
      </c>
      <c r="GQ800" s="24" t="s">
        <v>1137</v>
      </c>
      <c r="GR800" s="24" t="s">
        <v>1137</v>
      </c>
    </row>
    <row r="801" spans="194:200" x14ac:dyDescent="0.25">
      <c r="GL801" s="24"/>
      <c r="GM801" s="24" t="s">
        <v>1137</v>
      </c>
      <c r="GN801" s="24" t="s">
        <v>1137</v>
      </c>
      <c r="GO801" s="24" t="s">
        <v>1137</v>
      </c>
      <c r="GP801" s="24" t="s">
        <v>1137</v>
      </c>
      <c r="GQ801" s="24" t="s">
        <v>1137</v>
      </c>
      <c r="GR801" s="24" t="s">
        <v>1137</v>
      </c>
    </row>
    <row r="802" spans="194:200" x14ac:dyDescent="0.25">
      <c r="GL802" s="24"/>
      <c r="GM802" s="24" t="s">
        <v>1137</v>
      </c>
      <c r="GN802" s="24" t="s">
        <v>1137</v>
      </c>
      <c r="GO802" s="24" t="s">
        <v>1137</v>
      </c>
      <c r="GP802" s="24" t="s">
        <v>1137</v>
      </c>
      <c r="GQ802" s="24" t="s">
        <v>1137</v>
      </c>
      <c r="GR802" s="24" t="s">
        <v>1137</v>
      </c>
    </row>
    <row r="803" spans="194:200" x14ac:dyDescent="0.25">
      <c r="GL803" s="24"/>
      <c r="GM803" s="24" t="s">
        <v>1137</v>
      </c>
      <c r="GN803" s="24" t="s">
        <v>1137</v>
      </c>
      <c r="GO803" s="24" t="s">
        <v>1137</v>
      </c>
      <c r="GP803" s="24" t="s">
        <v>1137</v>
      </c>
      <c r="GQ803" s="24" t="s">
        <v>1137</v>
      </c>
      <c r="GR803" s="24" t="s">
        <v>1137</v>
      </c>
    </row>
    <row r="804" spans="194:200" x14ac:dyDescent="0.25">
      <c r="GL804" s="24"/>
      <c r="GM804" s="24" t="s">
        <v>1137</v>
      </c>
      <c r="GN804" s="24" t="s">
        <v>1137</v>
      </c>
      <c r="GO804" s="24" t="s">
        <v>1137</v>
      </c>
      <c r="GP804" s="24" t="s">
        <v>1137</v>
      </c>
      <c r="GQ804" s="24" t="s">
        <v>1137</v>
      </c>
      <c r="GR804" s="24" t="s">
        <v>1137</v>
      </c>
    </row>
    <row r="805" spans="194:200" x14ac:dyDescent="0.25">
      <c r="GL805" s="24"/>
      <c r="GM805" s="24" t="s">
        <v>1137</v>
      </c>
      <c r="GN805" s="24" t="s">
        <v>1137</v>
      </c>
      <c r="GO805" s="24" t="s">
        <v>1137</v>
      </c>
      <c r="GP805" s="24" t="s">
        <v>1137</v>
      </c>
      <c r="GQ805" s="24" t="s">
        <v>1137</v>
      </c>
      <c r="GR805" s="24" t="s">
        <v>1137</v>
      </c>
    </row>
    <row r="806" spans="194:200" x14ac:dyDescent="0.25">
      <c r="GL806" s="24"/>
      <c r="GM806" s="24" t="s">
        <v>1137</v>
      </c>
      <c r="GN806" s="24" t="s">
        <v>1137</v>
      </c>
      <c r="GO806" s="24" t="s">
        <v>1137</v>
      </c>
      <c r="GP806" s="24" t="s">
        <v>1137</v>
      </c>
      <c r="GQ806" s="24" t="s">
        <v>1137</v>
      </c>
      <c r="GR806" s="24" t="s">
        <v>1137</v>
      </c>
    </row>
    <row r="807" spans="194:200" x14ac:dyDescent="0.25">
      <c r="GL807" s="24"/>
      <c r="GM807" s="24" t="s">
        <v>1137</v>
      </c>
      <c r="GN807" s="24" t="s">
        <v>1137</v>
      </c>
      <c r="GO807" s="24" t="s">
        <v>1137</v>
      </c>
      <c r="GP807" s="24" t="s">
        <v>1137</v>
      </c>
      <c r="GQ807" s="24" t="s">
        <v>1137</v>
      </c>
      <c r="GR807" s="24" t="s">
        <v>1137</v>
      </c>
    </row>
    <row r="808" spans="194:200" x14ac:dyDescent="0.25">
      <c r="GL808" s="24"/>
      <c r="GM808" s="24" t="s">
        <v>1137</v>
      </c>
      <c r="GN808" s="24" t="s">
        <v>1137</v>
      </c>
      <c r="GO808" s="24" t="s">
        <v>1137</v>
      </c>
      <c r="GP808" s="24" t="s">
        <v>1137</v>
      </c>
      <c r="GQ808" s="24" t="s">
        <v>1137</v>
      </c>
      <c r="GR808" s="24" t="s">
        <v>1137</v>
      </c>
    </row>
    <row r="809" spans="194:200" x14ac:dyDescent="0.25">
      <c r="GL809" s="24"/>
      <c r="GM809" s="24" t="s">
        <v>1137</v>
      </c>
      <c r="GN809" s="24" t="s">
        <v>1137</v>
      </c>
      <c r="GO809" s="24" t="s">
        <v>1137</v>
      </c>
      <c r="GP809" s="24" t="s">
        <v>1137</v>
      </c>
      <c r="GQ809" s="24" t="s">
        <v>1137</v>
      </c>
      <c r="GR809" s="24" t="s">
        <v>1137</v>
      </c>
    </row>
    <row r="810" spans="194:200" x14ac:dyDescent="0.25">
      <c r="GL810" s="24"/>
      <c r="GM810" s="24" t="s">
        <v>1137</v>
      </c>
      <c r="GN810" s="24" t="s">
        <v>1137</v>
      </c>
      <c r="GO810" s="24" t="s">
        <v>1137</v>
      </c>
      <c r="GP810" s="24" t="s">
        <v>1137</v>
      </c>
      <c r="GQ810" s="24" t="s">
        <v>1137</v>
      </c>
      <c r="GR810" s="24" t="s">
        <v>1137</v>
      </c>
    </row>
    <row r="811" spans="194:200" x14ac:dyDescent="0.25">
      <c r="GL811" s="24"/>
      <c r="GM811" s="24" t="s">
        <v>1137</v>
      </c>
      <c r="GN811" s="24" t="s">
        <v>1137</v>
      </c>
      <c r="GO811" s="24" t="s">
        <v>1137</v>
      </c>
      <c r="GP811" s="24" t="s">
        <v>1137</v>
      </c>
      <c r="GQ811" s="24" t="s">
        <v>1137</v>
      </c>
      <c r="GR811" s="24" t="s">
        <v>1137</v>
      </c>
    </row>
    <row r="812" spans="194:200" x14ac:dyDescent="0.25">
      <c r="GL812" s="24"/>
      <c r="GM812" s="24" t="s">
        <v>1137</v>
      </c>
      <c r="GN812" s="24" t="s">
        <v>1137</v>
      </c>
      <c r="GO812" s="24" t="s">
        <v>1137</v>
      </c>
      <c r="GP812" s="24" t="s">
        <v>1137</v>
      </c>
      <c r="GQ812" s="24" t="s">
        <v>1137</v>
      </c>
      <c r="GR812" s="24" t="s">
        <v>1137</v>
      </c>
    </row>
    <row r="813" spans="194:200" x14ac:dyDescent="0.25">
      <c r="GL813" s="24"/>
      <c r="GM813" s="24" t="s">
        <v>1137</v>
      </c>
      <c r="GN813" s="24" t="s">
        <v>1137</v>
      </c>
      <c r="GO813" s="24" t="s">
        <v>1137</v>
      </c>
      <c r="GP813" s="24" t="s">
        <v>1137</v>
      </c>
      <c r="GQ813" s="24" t="s">
        <v>1137</v>
      </c>
      <c r="GR813" s="24" t="s">
        <v>1137</v>
      </c>
    </row>
    <row r="814" spans="194:200" x14ac:dyDescent="0.25">
      <c r="GL814" s="24"/>
      <c r="GM814" s="24" t="s">
        <v>1137</v>
      </c>
      <c r="GN814" s="24" t="s">
        <v>1137</v>
      </c>
      <c r="GO814" s="24" t="s">
        <v>1137</v>
      </c>
      <c r="GP814" s="24" t="s">
        <v>1137</v>
      </c>
      <c r="GQ814" s="24" t="s">
        <v>1137</v>
      </c>
      <c r="GR814" s="24" t="s">
        <v>1137</v>
      </c>
    </row>
    <row r="815" spans="194:200" x14ac:dyDescent="0.25">
      <c r="GL815" s="24"/>
      <c r="GM815" s="24" t="s">
        <v>1137</v>
      </c>
      <c r="GN815" s="24" t="s">
        <v>1137</v>
      </c>
      <c r="GO815" s="24" t="s">
        <v>1137</v>
      </c>
      <c r="GP815" s="24" t="s">
        <v>1137</v>
      </c>
      <c r="GQ815" s="24" t="s">
        <v>1137</v>
      </c>
      <c r="GR815" s="24" t="s">
        <v>1137</v>
      </c>
    </row>
    <row r="816" spans="194:200" x14ac:dyDescent="0.25">
      <c r="GL816" s="24"/>
      <c r="GM816" s="24" t="s">
        <v>1137</v>
      </c>
      <c r="GN816" s="24" t="s">
        <v>1137</v>
      </c>
      <c r="GO816" s="24" t="s">
        <v>1137</v>
      </c>
      <c r="GP816" s="24" t="s">
        <v>1137</v>
      </c>
      <c r="GQ816" s="24" t="s">
        <v>1137</v>
      </c>
      <c r="GR816" s="24" t="s">
        <v>1137</v>
      </c>
    </row>
    <row r="817" spans="194:200" x14ac:dyDescent="0.25">
      <c r="GL817" s="24"/>
      <c r="GM817" s="24" t="s">
        <v>1137</v>
      </c>
      <c r="GN817" s="24" t="s">
        <v>1137</v>
      </c>
      <c r="GO817" s="24" t="s">
        <v>1137</v>
      </c>
      <c r="GP817" s="24" t="s">
        <v>1137</v>
      </c>
      <c r="GQ817" s="24" t="s">
        <v>1137</v>
      </c>
      <c r="GR817" s="24" t="s">
        <v>1137</v>
      </c>
    </row>
    <row r="818" spans="194:200" x14ac:dyDescent="0.25">
      <c r="GL818" s="24"/>
      <c r="GM818" s="24" t="s">
        <v>1137</v>
      </c>
      <c r="GN818" s="24" t="s">
        <v>1137</v>
      </c>
      <c r="GO818" s="24" t="s">
        <v>1137</v>
      </c>
      <c r="GP818" s="24" t="s">
        <v>1137</v>
      </c>
      <c r="GQ818" s="24" t="s">
        <v>1137</v>
      </c>
      <c r="GR818" s="24" t="s">
        <v>1137</v>
      </c>
    </row>
    <row r="819" spans="194:200" x14ac:dyDescent="0.25">
      <c r="GL819" s="24"/>
      <c r="GM819" s="24" t="s">
        <v>1137</v>
      </c>
      <c r="GN819" s="24" t="s">
        <v>1137</v>
      </c>
      <c r="GO819" s="24" t="s">
        <v>1137</v>
      </c>
      <c r="GP819" s="24" t="s">
        <v>1137</v>
      </c>
      <c r="GQ819" s="24" t="s">
        <v>1137</v>
      </c>
      <c r="GR819" s="24" t="s">
        <v>1137</v>
      </c>
    </row>
    <row r="820" spans="194:200" x14ac:dyDescent="0.25">
      <c r="GL820" s="24"/>
      <c r="GM820" s="24" t="s">
        <v>1137</v>
      </c>
      <c r="GN820" s="24" t="s">
        <v>1137</v>
      </c>
      <c r="GO820" s="24" t="s">
        <v>1137</v>
      </c>
      <c r="GP820" s="24" t="s">
        <v>1137</v>
      </c>
      <c r="GQ820" s="24" t="s">
        <v>1137</v>
      </c>
      <c r="GR820" s="24" t="s">
        <v>1137</v>
      </c>
    </row>
    <row r="821" spans="194:200" x14ac:dyDescent="0.25">
      <c r="GL821" s="24"/>
      <c r="GM821" s="24" t="s">
        <v>1137</v>
      </c>
      <c r="GN821" s="24" t="s">
        <v>1137</v>
      </c>
      <c r="GO821" s="24" t="s">
        <v>1137</v>
      </c>
      <c r="GP821" s="24" t="s">
        <v>1137</v>
      </c>
      <c r="GQ821" s="24" t="s">
        <v>1137</v>
      </c>
      <c r="GR821" s="24" t="s">
        <v>1137</v>
      </c>
    </row>
    <row r="822" spans="194:200" x14ac:dyDescent="0.25">
      <c r="GL822" s="24"/>
      <c r="GM822" s="24" t="s">
        <v>1137</v>
      </c>
      <c r="GN822" s="24" t="s">
        <v>1137</v>
      </c>
      <c r="GO822" s="24" t="s">
        <v>1137</v>
      </c>
      <c r="GP822" s="24" t="s">
        <v>1137</v>
      </c>
      <c r="GQ822" s="24" t="s">
        <v>1137</v>
      </c>
      <c r="GR822" s="24" t="s">
        <v>1137</v>
      </c>
    </row>
    <row r="823" spans="194:200" x14ac:dyDescent="0.25">
      <c r="GL823" s="24"/>
      <c r="GM823" s="24" t="s">
        <v>1137</v>
      </c>
      <c r="GN823" s="24" t="s">
        <v>1137</v>
      </c>
      <c r="GO823" s="24" t="s">
        <v>1137</v>
      </c>
      <c r="GP823" s="24" t="s">
        <v>1137</v>
      </c>
      <c r="GQ823" s="24" t="s">
        <v>1137</v>
      </c>
      <c r="GR823" s="24" t="s">
        <v>1137</v>
      </c>
    </row>
    <row r="824" spans="194:200" x14ac:dyDescent="0.25">
      <c r="GL824" s="24"/>
      <c r="GM824" s="24" t="s">
        <v>1137</v>
      </c>
      <c r="GN824" s="24" t="s">
        <v>1137</v>
      </c>
      <c r="GO824" s="24" t="s">
        <v>1137</v>
      </c>
      <c r="GP824" s="24" t="s">
        <v>1137</v>
      </c>
      <c r="GQ824" s="24" t="s">
        <v>1137</v>
      </c>
      <c r="GR824" s="24" t="s">
        <v>1137</v>
      </c>
    </row>
    <row r="825" spans="194:200" x14ac:dyDescent="0.25">
      <c r="GL825" s="24"/>
      <c r="GM825" s="24" t="s">
        <v>1137</v>
      </c>
      <c r="GN825" s="24" t="s">
        <v>1137</v>
      </c>
      <c r="GO825" s="24" t="s">
        <v>1137</v>
      </c>
      <c r="GP825" s="24" t="s">
        <v>1137</v>
      </c>
      <c r="GQ825" s="24" t="s">
        <v>1137</v>
      </c>
      <c r="GR825" s="24" t="s">
        <v>1137</v>
      </c>
    </row>
    <row r="826" spans="194:200" x14ac:dyDescent="0.25">
      <c r="GL826" s="24"/>
      <c r="GM826" s="24" t="s">
        <v>1137</v>
      </c>
      <c r="GN826" s="24" t="s">
        <v>1137</v>
      </c>
      <c r="GO826" s="24" t="s">
        <v>1137</v>
      </c>
      <c r="GP826" s="24" t="s">
        <v>1137</v>
      </c>
      <c r="GQ826" s="24" t="s">
        <v>1137</v>
      </c>
      <c r="GR826" s="24" t="s">
        <v>1137</v>
      </c>
    </row>
    <row r="827" spans="194:200" x14ac:dyDescent="0.25">
      <c r="GL827" s="24"/>
      <c r="GM827" s="24" t="s">
        <v>1137</v>
      </c>
      <c r="GN827" s="24" t="s">
        <v>1137</v>
      </c>
      <c r="GO827" s="24" t="s">
        <v>1137</v>
      </c>
      <c r="GP827" s="24" t="s">
        <v>1137</v>
      </c>
      <c r="GQ827" s="24" t="s">
        <v>1137</v>
      </c>
      <c r="GR827" s="24" t="s">
        <v>1137</v>
      </c>
    </row>
    <row r="828" spans="194:200" x14ac:dyDescent="0.25">
      <c r="GL828" s="24"/>
      <c r="GM828" s="24" t="s">
        <v>1137</v>
      </c>
      <c r="GN828" s="24" t="s">
        <v>1137</v>
      </c>
      <c r="GO828" s="24" t="s">
        <v>1137</v>
      </c>
      <c r="GP828" s="24" t="s">
        <v>1137</v>
      </c>
      <c r="GQ828" s="24" t="s">
        <v>1137</v>
      </c>
      <c r="GR828" s="24" t="s">
        <v>1137</v>
      </c>
    </row>
    <row r="829" spans="194:200" x14ac:dyDescent="0.25">
      <c r="GL829" s="24"/>
      <c r="GM829" s="24" t="s">
        <v>1137</v>
      </c>
      <c r="GN829" s="24" t="s">
        <v>1137</v>
      </c>
      <c r="GO829" s="24" t="s">
        <v>1137</v>
      </c>
      <c r="GP829" s="24" t="s">
        <v>1137</v>
      </c>
      <c r="GQ829" s="24" t="s">
        <v>1137</v>
      </c>
      <c r="GR829" s="24" t="s">
        <v>1137</v>
      </c>
    </row>
    <row r="830" spans="194:200" x14ac:dyDescent="0.25">
      <c r="GL830" s="24"/>
      <c r="GM830" s="24" t="s">
        <v>1137</v>
      </c>
      <c r="GN830" s="24" t="s">
        <v>1137</v>
      </c>
      <c r="GO830" s="24" t="s">
        <v>1137</v>
      </c>
      <c r="GP830" s="24" t="s">
        <v>1137</v>
      </c>
      <c r="GQ830" s="24" t="s">
        <v>1137</v>
      </c>
      <c r="GR830" s="24" t="s">
        <v>1137</v>
      </c>
    </row>
    <row r="831" spans="194:200" x14ac:dyDescent="0.25">
      <c r="GL831" s="24"/>
      <c r="GM831" s="24" t="s">
        <v>1137</v>
      </c>
      <c r="GN831" s="24" t="s">
        <v>1137</v>
      </c>
      <c r="GO831" s="24" t="s">
        <v>1137</v>
      </c>
      <c r="GP831" s="24" t="s">
        <v>1137</v>
      </c>
      <c r="GQ831" s="24" t="s">
        <v>1137</v>
      </c>
      <c r="GR831" s="24" t="s">
        <v>1137</v>
      </c>
    </row>
    <row r="832" spans="194:200" x14ac:dyDescent="0.25">
      <c r="GL832" s="24"/>
      <c r="GM832" s="24" t="s">
        <v>1137</v>
      </c>
      <c r="GN832" s="24" t="s">
        <v>1137</v>
      </c>
      <c r="GO832" s="24" t="s">
        <v>1137</v>
      </c>
      <c r="GP832" s="24" t="s">
        <v>1137</v>
      </c>
      <c r="GQ832" s="24" t="s">
        <v>1137</v>
      </c>
      <c r="GR832" s="24" t="s">
        <v>1137</v>
      </c>
    </row>
    <row r="833" spans="194:200" x14ac:dyDescent="0.25">
      <c r="GL833" s="24"/>
      <c r="GM833" s="24" t="s">
        <v>1137</v>
      </c>
      <c r="GN833" s="24" t="s">
        <v>1137</v>
      </c>
      <c r="GO833" s="24" t="s">
        <v>1137</v>
      </c>
      <c r="GP833" s="24" t="s">
        <v>1137</v>
      </c>
      <c r="GQ833" s="24" t="s">
        <v>1137</v>
      </c>
      <c r="GR833" s="24" t="s">
        <v>1137</v>
      </c>
    </row>
    <row r="834" spans="194:200" x14ac:dyDescent="0.25">
      <c r="GL834" s="24"/>
      <c r="GM834" s="24" t="s">
        <v>1137</v>
      </c>
      <c r="GN834" s="24" t="s">
        <v>1137</v>
      </c>
      <c r="GO834" s="24" t="s">
        <v>1137</v>
      </c>
      <c r="GP834" s="24" t="s">
        <v>1137</v>
      </c>
      <c r="GQ834" s="24" t="s">
        <v>1137</v>
      </c>
      <c r="GR834" s="24" t="s">
        <v>1137</v>
      </c>
    </row>
    <row r="835" spans="194:200" x14ac:dyDescent="0.25">
      <c r="GL835" s="24"/>
      <c r="GM835" s="24" t="s">
        <v>1137</v>
      </c>
      <c r="GN835" s="24" t="s">
        <v>1137</v>
      </c>
      <c r="GO835" s="24" t="s">
        <v>1137</v>
      </c>
      <c r="GP835" s="24" t="s">
        <v>1137</v>
      </c>
      <c r="GQ835" s="24" t="s">
        <v>1137</v>
      </c>
      <c r="GR835" s="24" t="s">
        <v>1137</v>
      </c>
    </row>
    <row r="836" spans="194:200" x14ac:dyDescent="0.25">
      <c r="GL836" s="24"/>
      <c r="GM836" s="24" t="s">
        <v>1137</v>
      </c>
      <c r="GN836" s="24" t="s">
        <v>1137</v>
      </c>
      <c r="GO836" s="24" t="s">
        <v>1137</v>
      </c>
      <c r="GP836" s="24" t="s">
        <v>1137</v>
      </c>
      <c r="GQ836" s="24" t="s">
        <v>1137</v>
      </c>
      <c r="GR836" s="24" t="s">
        <v>1137</v>
      </c>
    </row>
    <row r="837" spans="194:200" x14ac:dyDescent="0.25">
      <c r="GL837" s="24"/>
      <c r="GM837" s="24" t="s">
        <v>1137</v>
      </c>
      <c r="GN837" s="24" t="s">
        <v>1137</v>
      </c>
      <c r="GO837" s="24" t="s">
        <v>1137</v>
      </c>
      <c r="GP837" s="24" t="s">
        <v>1137</v>
      </c>
      <c r="GQ837" s="24" t="s">
        <v>1137</v>
      </c>
      <c r="GR837" s="24" t="s">
        <v>1137</v>
      </c>
    </row>
    <row r="838" spans="194:200" x14ac:dyDescent="0.25">
      <c r="GL838" s="24"/>
      <c r="GM838" s="24" t="s">
        <v>1137</v>
      </c>
      <c r="GN838" s="24" t="s">
        <v>1137</v>
      </c>
      <c r="GO838" s="24" t="s">
        <v>1137</v>
      </c>
      <c r="GP838" s="24" t="s">
        <v>1137</v>
      </c>
      <c r="GQ838" s="24" t="s">
        <v>1137</v>
      </c>
      <c r="GR838" s="24" t="s">
        <v>1137</v>
      </c>
    </row>
    <row r="839" spans="194:200" x14ac:dyDescent="0.25">
      <c r="GL839" s="24"/>
      <c r="GM839" s="24" t="s">
        <v>1137</v>
      </c>
      <c r="GN839" s="24" t="s">
        <v>1137</v>
      </c>
      <c r="GO839" s="24" t="s">
        <v>1137</v>
      </c>
      <c r="GP839" s="24" t="s">
        <v>1137</v>
      </c>
      <c r="GQ839" s="24" t="s">
        <v>1137</v>
      </c>
      <c r="GR839" s="24" t="s">
        <v>1137</v>
      </c>
    </row>
    <row r="840" spans="194:200" x14ac:dyDescent="0.25">
      <c r="GL840" s="24"/>
      <c r="GM840" s="24" t="s">
        <v>1137</v>
      </c>
      <c r="GN840" s="24" t="s">
        <v>1137</v>
      </c>
      <c r="GO840" s="24" t="s">
        <v>1137</v>
      </c>
      <c r="GP840" s="24" t="s">
        <v>1137</v>
      </c>
      <c r="GQ840" s="24" t="s">
        <v>1137</v>
      </c>
      <c r="GR840" s="24" t="s">
        <v>1137</v>
      </c>
    </row>
    <row r="841" spans="194:200" x14ac:dyDescent="0.25">
      <c r="GL841" s="24"/>
      <c r="GM841" s="24" t="s">
        <v>1137</v>
      </c>
      <c r="GN841" s="24" t="s">
        <v>1137</v>
      </c>
      <c r="GO841" s="24" t="s">
        <v>1137</v>
      </c>
      <c r="GP841" s="24" t="s">
        <v>1137</v>
      </c>
      <c r="GQ841" s="24" t="s">
        <v>1137</v>
      </c>
      <c r="GR841" s="24" t="s">
        <v>1137</v>
      </c>
    </row>
    <row r="842" spans="194:200" x14ac:dyDescent="0.25">
      <c r="GL842" s="24"/>
      <c r="GM842" s="24" t="s">
        <v>1137</v>
      </c>
      <c r="GN842" s="24" t="s">
        <v>1137</v>
      </c>
      <c r="GO842" s="24" t="s">
        <v>1137</v>
      </c>
      <c r="GP842" s="24" t="s">
        <v>1137</v>
      </c>
      <c r="GQ842" s="24" t="s">
        <v>1137</v>
      </c>
      <c r="GR842" s="24" t="s">
        <v>1137</v>
      </c>
    </row>
    <row r="843" spans="194:200" x14ac:dyDescent="0.25">
      <c r="GL843" s="24"/>
      <c r="GM843" s="24" t="s">
        <v>1137</v>
      </c>
      <c r="GN843" s="24" t="s">
        <v>1137</v>
      </c>
      <c r="GO843" s="24" t="s">
        <v>1137</v>
      </c>
      <c r="GP843" s="24" t="s">
        <v>1137</v>
      </c>
      <c r="GQ843" s="24" t="s">
        <v>1137</v>
      </c>
      <c r="GR843" s="24" t="s">
        <v>1137</v>
      </c>
    </row>
    <row r="844" spans="194:200" x14ac:dyDescent="0.25">
      <c r="GL844" s="24"/>
      <c r="GM844" s="24" t="s">
        <v>1137</v>
      </c>
      <c r="GN844" s="24" t="s">
        <v>1137</v>
      </c>
      <c r="GO844" s="24" t="s">
        <v>1137</v>
      </c>
      <c r="GP844" s="24" t="s">
        <v>1137</v>
      </c>
      <c r="GQ844" s="24" t="s">
        <v>1137</v>
      </c>
      <c r="GR844" s="24" t="s">
        <v>1137</v>
      </c>
    </row>
    <row r="845" spans="194:200" x14ac:dyDescent="0.25">
      <c r="GL845" s="24"/>
      <c r="GM845" s="24" t="s">
        <v>1137</v>
      </c>
      <c r="GN845" s="24" t="s">
        <v>1137</v>
      </c>
      <c r="GO845" s="24" t="s">
        <v>1137</v>
      </c>
      <c r="GP845" s="24" t="s">
        <v>1137</v>
      </c>
      <c r="GQ845" s="24" t="s">
        <v>1137</v>
      </c>
      <c r="GR845" s="24" t="s">
        <v>1137</v>
      </c>
    </row>
    <row r="846" spans="194:200" x14ac:dyDescent="0.25">
      <c r="GL846" s="24"/>
      <c r="GM846" s="24" t="s">
        <v>1137</v>
      </c>
      <c r="GN846" s="24" t="s">
        <v>1137</v>
      </c>
      <c r="GO846" s="24" t="s">
        <v>1137</v>
      </c>
      <c r="GP846" s="24" t="s">
        <v>1137</v>
      </c>
      <c r="GQ846" s="24" t="s">
        <v>1137</v>
      </c>
      <c r="GR846" s="24" t="s">
        <v>1137</v>
      </c>
    </row>
    <row r="847" spans="194:200" x14ac:dyDescent="0.25">
      <c r="GL847" s="24"/>
      <c r="GM847" s="24" t="s">
        <v>1137</v>
      </c>
      <c r="GN847" s="24" t="s">
        <v>1137</v>
      </c>
      <c r="GO847" s="24" t="s">
        <v>1137</v>
      </c>
      <c r="GP847" s="24" t="s">
        <v>1137</v>
      </c>
      <c r="GQ847" s="24" t="s">
        <v>1137</v>
      </c>
      <c r="GR847" s="24" t="s">
        <v>1137</v>
      </c>
    </row>
    <row r="848" spans="194:200" x14ac:dyDescent="0.25">
      <c r="GL848" s="24"/>
      <c r="GM848" s="24" t="s">
        <v>1137</v>
      </c>
      <c r="GN848" s="24" t="s">
        <v>1137</v>
      </c>
      <c r="GO848" s="24" t="s">
        <v>1137</v>
      </c>
      <c r="GP848" s="24" t="s">
        <v>1137</v>
      </c>
      <c r="GQ848" s="24" t="s">
        <v>1137</v>
      </c>
      <c r="GR848" s="24" t="s">
        <v>1137</v>
      </c>
    </row>
    <row r="849" spans="194:200" x14ac:dyDescent="0.25">
      <c r="GL849" s="24"/>
      <c r="GM849" s="24" t="s">
        <v>1137</v>
      </c>
      <c r="GN849" s="24" t="s">
        <v>1137</v>
      </c>
      <c r="GO849" s="24" t="s">
        <v>1137</v>
      </c>
      <c r="GP849" s="24" t="s">
        <v>1137</v>
      </c>
      <c r="GQ849" s="24" t="s">
        <v>1137</v>
      </c>
      <c r="GR849" s="24" t="s">
        <v>1137</v>
      </c>
    </row>
    <row r="850" spans="194:200" x14ac:dyDescent="0.25">
      <c r="GL850" s="24"/>
      <c r="GM850" s="24" t="s">
        <v>1137</v>
      </c>
      <c r="GN850" s="24" t="s">
        <v>1137</v>
      </c>
      <c r="GO850" s="24" t="s">
        <v>1137</v>
      </c>
      <c r="GP850" s="24" t="s">
        <v>1137</v>
      </c>
      <c r="GQ850" s="24" t="s">
        <v>1137</v>
      </c>
      <c r="GR850" s="24" t="s">
        <v>1137</v>
      </c>
    </row>
    <row r="851" spans="194:200" x14ac:dyDescent="0.25">
      <c r="GL851" s="24"/>
      <c r="GM851" s="24" t="s">
        <v>1137</v>
      </c>
      <c r="GN851" s="24" t="s">
        <v>1137</v>
      </c>
      <c r="GO851" s="24" t="s">
        <v>1137</v>
      </c>
      <c r="GP851" s="24" t="s">
        <v>1137</v>
      </c>
      <c r="GQ851" s="24" t="s">
        <v>1137</v>
      </c>
      <c r="GR851" s="24" t="s">
        <v>1137</v>
      </c>
    </row>
    <row r="852" spans="194:200" x14ac:dyDescent="0.25">
      <c r="GL852" s="24"/>
      <c r="GM852" s="24" t="s">
        <v>1137</v>
      </c>
      <c r="GN852" s="24" t="s">
        <v>1137</v>
      </c>
      <c r="GO852" s="24" t="s">
        <v>1137</v>
      </c>
      <c r="GP852" s="24" t="s">
        <v>1137</v>
      </c>
      <c r="GQ852" s="24" t="s">
        <v>1137</v>
      </c>
      <c r="GR852" s="24" t="s">
        <v>1137</v>
      </c>
    </row>
    <row r="853" spans="194:200" x14ac:dyDescent="0.25">
      <c r="GL853" s="24"/>
      <c r="GM853" s="24" t="s">
        <v>1137</v>
      </c>
      <c r="GN853" s="24" t="s">
        <v>1137</v>
      </c>
      <c r="GO853" s="24" t="s">
        <v>1137</v>
      </c>
      <c r="GP853" s="24" t="s">
        <v>1137</v>
      </c>
      <c r="GQ853" s="24" t="s">
        <v>1137</v>
      </c>
      <c r="GR853" s="24" t="s">
        <v>1137</v>
      </c>
    </row>
    <row r="854" spans="194:200" x14ac:dyDescent="0.25">
      <c r="GL854" s="24"/>
      <c r="GM854" s="24" t="s">
        <v>1137</v>
      </c>
      <c r="GN854" s="24" t="s">
        <v>1137</v>
      </c>
      <c r="GO854" s="24" t="s">
        <v>1137</v>
      </c>
      <c r="GP854" s="24" t="s">
        <v>1137</v>
      </c>
      <c r="GQ854" s="24" t="s">
        <v>1137</v>
      </c>
      <c r="GR854" s="24" t="s">
        <v>1137</v>
      </c>
    </row>
    <row r="855" spans="194:200" x14ac:dyDescent="0.25">
      <c r="GL855" s="24"/>
      <c r="GM855" s="24" t="s">
        <v>1137</v>
      </c>
      <c r="GN855" s="24" t="s">
        <v>1137</v>
      </c>
      <c r="GO855" s="24" t="s">
        <v>1137</v>
      </c>
      <c r="GP855" s="24" t="s">
        <v>1137</v>
      </c>
      <c r="GQ855" s="24" t="s">
        <v>1137</v>
      </c>
      <c r="GR855" s="24" t="s">
        <v>1137</v>
      </c>
    </row>
    <row r="856" spans="194:200" x14ac:dyDescent="0.25">
      <c r="GL856" s="24"/>
      <c r="GM856" s="24" t="s">
        <v>1137</v>
      </c>
      <c r="GN856" s="24" t="s">
        <v>1137</v>
      </c>
      <c r="GO856" s="24" t="s">
        <v>1137</v>
      </c>
      <c r="GP856" s="24" t="s">
        <v>1137</v>
      </c>
      <c r="GQ856" s="24" t="s">
        <v>1137</v>
      </c>
      <c r="GR856" s="24" t="s">
        <v>1137</v>
      </c>
    </row>
    <row r="857" spans="194:200" x14ac:dyDescent="0.25">
      <c r="GL857" s="24"/>
      <c r="GM857" s="24" t="s">
        <v>1137</v>
      </c>
      <c r="GN857" s="24" t="s">
        <v>1137</v>
      </c>
      <c r="GO857" s="24" t="s">
        <v>1137</v>
      </c>
      <c r="GP857" s="24" t="s">
        <v>1137</v>
      </c>
      <c r="GQ857" s="24" t="s">
        <v>1137</v>
      </c>
      <c r="GR857" s="24" t="s">
        <v>1137</v>
      </c>
    </row>
    <row r="858" spans="194:200" x14ac:dyDescent="0.25">
      <c r="GL858" s="24"/>
      <c r="GM858" s="24" t="s">
        <v>1137</v>
      </c>
      <c r="GN858" s="24" t="s">
        <v>1137</v>
      </c>
      <c r="GO858" s="24" t="s">
        <v>1137</v>
      </c>
      <c r="GP858" s="24" t="s">
        <v>1137</v>
      </c>
      <c r="GQ858" s="24" t="s">
        <v>1137</v>
      </c>
      <c r="GR858" s="24" t="s">
        <v>1137</v>
      </c>
    </row>
    <row r="859" spans="194:200" x14ac:dyDescent="0.25">
      <c r="GL859" s="24"/>
      <c r="GM859" s="24" t="s">
        <v>1137</v>
      </c>
      <c r="GN859" s="24" t="s">
        <v>1137</v>
      </c>
      <c r="GO859" s="24" t="s">
        <v>1137</v>
      </c>
      <c r="GP859" s="24" t="s">
        <v>1137</v>
      </c>
      <c r="GQ859" s="24" t="s">
        <v>1137</v>
      </c>
      <c r="GR859" s="24" t="s">
        <v>1137</v>
      </c>
    </row>
    <row r="860" spans="194:200" x14ac:dyDescent="0.25">
      <c r="GL860" s="24"/>
      <c r="GM860" s="24" t="s">
        <v>1137</v>
      </c>
      <c r="GN860" s="24" t="s">
        <v>1137</v>
      </c>
      <c r="GO860" s="24" t="s">
        <v>1137</v>
      </c>
      <c r="GP860" s="24" t="s">
        <v>1137</v>
      </c>
      <c r="GQ860" s="24" t="s">
        <v>1137</v>
      </c>
      <c r="GR860" s="24" t="s">
        <v>1137</v>
      </c>
    </row>
    <row r="861" spans="194:200" x14ac:dyDescent="0.25">
      <c r="GL861" s="24"/>
      <c r="GM861" s="24" t="s">
        <v>1137</v>
      </c>
      <c r="GN861" s="24" t="s">
        <v>1137</v>
      </c>
      <c r="GO861" s="24" t="s">
        <v>1137</v>
      </c>
      <c r="GP861" s="24" t="s">
        <v>1137</v>
      </c>
      <c r="GQ861" s="24" t="s">
        <v>1137</v>
      </c>
      <c r="GR861" s="24" t="s">
        <v>1137</v>
      </c>
    </row>
    <row r="862" spans="194:200" x14ac:dyDescent="0.25">
      <c r="GL862" s="24"/>
      <c r="GM862" s="24" t="s">
        <v>1137</v>
      </c>
      <c r="GN862" s="24" t="s">
        <v>1137</v>
      </c>
      <c r="GO862" s="24" t="s">
        <v>1137</v>
      </c>
      <c r="GP862" s="24" t="s">
        <v>1137</v>
      </c>
      <c r="GQ862" s="24" t="s">
        <v>1137</v>
      </c>
      <c r="GR862" s="24" t="s">
        <v>1137</v>
      </c>
    </row>
    <row r="863" spans="194:200" x14ac:dyDescent="0.25">
      <c r="GL863" s="24"/>
      <c r="GM863" s="24" t="s">
        <v>1137</v>
      </c>
      <c r="GN863" s="24" t="s">
        <v>1137</v>
      </c>
      <c r="GO863" s="24" t="s">
        <v>1137</v>
      </c>
      <c r="GP863" s="24" t="s">
        <v>1137</v>
      </c>
      <c r="GQ863" s="24" t="s">
        <v>1137</v>
      </c>
      <c r="GR863" s="24" t="s">
        <v>1137</v>
      </c>
    </row>
    <row r="864" spans="194:200" x14ac:dyDescent="0.25">
      <c r="GL864" s="24"/>
      <c r="GM864" s="24" t="s">
        <v>1137</v>
      </c>
      <c r="GN864" s="24" t="s">
        <v>1137</v>
      </c>
      <c r="GO864" s="24" t="s">
        <v>1137</v>
      </c>
      <c r="GP864" s="24" t="s">
        <v>1137</v>
      </c>
      <c r="GQ864" s="24" t="s">
        <v>1137</v>
      </c>
      <c r="GR864" s="24" t="s">
        <v>1137</v>
      </c>
    </row>
    <row r="865" spans="194:200" x14ac:dyDescent="0.25">
      <c r="GL865" s="24"/>
      <c r="GM865" s="24" t="s">
        <v>1137</v>
      </c>
      <c r="GN865" s="24" t="s">
        <v>1137</v>
      </c>
      <c r="GO865" s="24" t="s">
        <v>1137</v>
      </c>
      <c r="GP865" s="24" t="s">
        <v>1137</v>
      </c>
      <c r="GQ865" s="24" t="s">
        <v>1137</v>
      </c>
      <c r="GR865" s="24" t="s">
        <v>1137</v>
      </c>
    </row>
    <row r="866" spans="194:200" x14ac:dyDescent="0.25">
      <c r="GL866" s="24"/>
      <c r="GM866" s="24" t="s">
        <v>1137</v>
      </c>
      <c r="GN866" s="24" t="s">
        <v>1137</v>
      </c>
      <c r="GO866" s="24" t="s">
        <v>1137</v>
      </c>
      <c r="GP866" s="24" t="s">
        <v>1137</v>
      </c>
      <c r="GQ866" s="24" t="s">
        <v>1137</v>
      </c>
      <c r="GR866" s="24" t="s">
        <v>1137</v>
      </c>
    </row>
    <row r="867" spans="194:200" x14ac:dyDescent="0.25">
      <c r="GL867" s="24"/>
      <c r="GM867" s="24" t="s">
        <v>1137</v>
      </c>
      <c r="GN867" s="24" t="s">
        <v>1137</v>
      </c>
      <c r="GO867" s="24" t="s">
        <v>1137</v>
      </c>
      <c r="GP867" s="24" t="s">
        <v>1137</v>
      </c>
      <c r="GQ867" s="24" t="s">
        <v>1137</v>
      </c>
      <c r="GR867" s="24" t="s">
        <v>1137</v>
      </c>
    </row>
    <row r="868" spans="194:200" x14ac:dyDescent="0.25">
      <c r="GL868" s="24"/>
      <c r="GM868" s="24" t="s">
        <v>1137</v>
      </c>
      <c r="GN868" s="24" t="s">
        <v>1137</v>
      </c>
      <c r="GO868" s="24" t="s">
        <v>1137</v>
      </c>
      <c r="GP868" s="24" t="s">
        <v>1137</v>
      </c>
      <c r="GQ868" s="24" t="s">
        <v>1137</v>
      </c>
      <c r="GR868" s="24" t="s">
        <v>1137</v>
      </c>
    </row>
    <row r="869" spans="194:200" x14ac:dyDescent="0.25">
      <c r="GL869" s="24"/>
      <c r="GM869" s="24" t="s">
        <v>1137</v>
      </c>
      <c r="GN869" s="24" t="s">
        <v>1137</v>
      </c>
      <c r="GO869" s="24" t="s">
        <v>1137</v>
      </c>
      <c r="GP869" s="24" t="s">
        <v>1137</v>
      </c>
      <c r="GQ869" s="24" t="s">
        <v>1137</v>
      </c>
      <c r="GR869" s="24" t="s">
        <v>1137</v>
      </c>
    </row>
    <row r="870" spans="194:200" x14ac:dyDescent="0.25">
      <c r="GL870" s="24"/>
      <c r="GM870" s="24" t="s">
        <v>1137</v>
      </c>
      <c r="GN870" s="24" t="s">
        <v>1137</v>
      </c>
      <c r="GO870" s="24" t="s">
        <v>1137</v>
      </c>
      <c r="GP870" s="24" t="s">
        <v>1137</v>
      </c>
      <c r="GQ870" s="24" t="s">
        <v>1137</v>
      </c>
      <c r="GR870" s="24" t="s">
        <v>1137</v>
      </c>
    </row>
    <row r="871" spans="194:200" x14ac:dyDescent="0.25">
      <c r="GL871" s="24"/>
      <c r="GM871" s="24" t="s">
        <v>1137</v>
      </c>
      <c r="GN871" s="24" t="s">
        <v>1137</v>
      </c>
      <c r="GO871" s="24" t="s">
        <v>1137</v>
      </c>
      <c r="GP871" s="24" t="s">
        <v>1137</v>
      </c>
      <c r="GQ871" s="24" t="s">
        <v>1137</v>
      </c>
      <c r="GR871" s="24" t="s">
        <v>1137</v>
      </c>
    </row>
    <row r="872" spans="194:200" x14ac:dyDescent="0.25">
      <c r="GL872" s="24"/>
      <c r="GM872" s="24" t="s">
        <v>1137</v>
      </c>
      <c r="GN872" s="24" t="s">
        <v>1137</v>
      </c>
      <c r="GO872" s="24" t="s">
        <v>1137</v>
      </c>
      <c r="GP872" s="24" t="s">
        <v>1137</v>
      </c>
      <c r="GQ872" s="24" t="s">
        <v>1137</v>
      </c>
      <c r="GR872" s="24" t="s">
        <v>1137</v>
      </c>
    </row>
    <row r="873" spans="194:200" x14ac:dyDescent="0.25">
      <c r="GL873" s="24"/>
      <c r="GM873" s="24" t="s">
        <v>1137</v>
      </c>
      <c r="GN873" s="24" t="s">
        <v>1137</v>
      </c>
      <c r="GO873" s="24" t="s">
        <v>1137</v>
      </c>
      <c r="GP873" s="24" t="s">
        <v>1137</v>
      </c>
      <c r="GQ873" s="24" t="s">
        <v>1137</v>
      </c>
      <c r="GR873" s="24" t="s">
        <v>1137</v>
      </c>
    </row>
    <row r="874" spans="194:200" x14ac:dyDescent="0.25">
      <c r="GL874" s="24"/>
      <c r="GM874" s="24" t="s">
        <v>1137</v>
      </c>
      <c r="GN874" s="24" t="s">
        <v>1137</v>
      </c>
      <c r="GO874" s="24" t="s">
        <v>1137</v>
      </c>
      <c r="GP874" s="24" t="s">
        <v>1137</v>
      </c>
      <c r="GQ874" s="24" t="s">
        <v>1137</v>
      </c>
      <c r="GR874" s="24" t="s">
        <v>1137</v>
      </c>
    </row>
    <row r="875" spans="194:200" x14ac:dyDescent="0.25">
      <c r="GL875" s="24"/>
      <c r="GM875" s="24" t="s">
        <v>1137</v>
      </c>
      <c r="GN875" s="24" t="s">
        <v>1137</v>
      </c>
      <c r="GO875" s="24" t="s">
        <v>1137</v>
      </c>
      <c r="GP875" s="24" t="s">
        <v>1137</v>
      </c>
      <c r="GQ875" s="24" t="s">
        <v>1137</v>
      </c>
      <c r="GR875" s="24" t="s">
        <v>1137</v>
      </c>
    </row>
    <row r="876" spans="194:200" x14ac:dyDescent="0.25">
      <c r="GL876" s="24"/>
      <c r="GM876" s="24" t="s">
        <v>1137</v>
      </c>
      <c r="GN876" s="24" t="s">
        <v>1137</v>
      </c>
      <c r="GO876" s="24" t="s">
        <v>1137</v>
      </c>
      <c r="GP876" s="24" t="s">
        <v>1137</v>
      </c>
      <c r="GQ876" s="24" t="s">
        <v>1137</v>
      </c>
      <c r="GR876" s="24" t="s">
        <v>1137</v>
      </c>
    </row>
    <row r="877" spans="194:200" x14ac:dyDescent="0.25">
      <c r="GL877" s="24"/>
      <c r="GM877" s="24" t="s">
        <v>1137</v>
      </c>
      <c r="GN877" s="24" t="s">
        <v>1137</v>
      </c>
      <c r="GO877" s="24" t="s">
        <v>1137</v>
      </c>
      <c r="GP877" s="24" t="s">
        <v>1137</v>
      </c>
      <c r="GQ877" s="24" t="s">
        <v>1137</v>
      </c>
      <c r="GR877" s="24" t="s">
        <v>1137</v>
      </c>
    </row>
    <row r="878" spans="194:200" x14ac:dyDescent="0.25">
      <c r="GL878" s="24"/>
      <c r="GM878" s="24" t="s">
        <v>1137</v>
      </c>
      <c r="GN878" s="24" t="s">
        <v>1137</v>
      </c>
      <c r="GO878" s="24" t="s">
        <v>1137</v>
      </c>
      <c r="GP878" s="24" t="s">
        <v>1137</v>
      </c>
      <c r="GQ878" s="24" t="s">
        <v>1137</v>
      </c>
      <c r="GR878" s="24" t="s">
        <v>1137</v>
      </c>
    </row>
    <row r="879" spans="194:200" x14ac:dyDescent="0.25">
      <c r="GL879" s="24"/>
      <c r="GM879" s="24" t="s">
        <v>1137</v>
      </c>
      <c r="GN879" s="24" t="s">
        <v>1137</v>
      </c>
      <c r="GO879" s="24" t="s">
        <v>1137</v>
      </c>
      <c r="GP879" s="24" t="s">
        <v>1137</v>
      </c>
      <c r="GQ879" s="24" t="s">
        <v>1137</v>
      </c>
      <c r="GR879" s="24" t="s">
        <v>1137</v>
      </c>
    </row>
    <row r="880" spans="194:200" x14ac:dyDescent="0.25">
      <c r="GL880" s="24"/>
      <c r="GM880" s="24" t="s">
        <v>1137</v>
      </c>
      <c r="GN880" s="24" t="s">
        <v>1137</v>
      </c>
      <c r="GO880" s="24" t="s">
        <v>1137</v>
      </c>
      <c r="GP880" s="24" t="s">
        <v>1137</v>
      </c>
      <c r="GQ880" s="24" t="s">
        <v>1137</v>
      </c>
      <c r="GR880" s="24" t="s">
        <v>1137</v>
      </c>
    </row>
    <row r="881" spans="194:200" x14ac:dyDescent="0.25">
      <c r="GL881" s="24"/>
      <c r="GM881" s="24" t="s">
        <v>1137</v>
      </c>
      <c r="GN881" s="24" t="s">
        <v>1137</v>
      </c>
      <c r="GO881" s="24" t="s">
        <v>1137</v>
      </c>
      <c r="GP881" s="24" t="s">
        <v>1137</v>
      </c>
      <c r="GQ881" s="24" t="s">
        <v>1137</v>
      </c>
      <c r="GR881" s="24" t="s">
        <v>1137</v>
      </c>
    </row>
    <row r="882" spans="194:200" x14ac:dyDescent="0.25">
      <c r="GL882" s="24"/>
      <c r="GM882" s="24" t="s">
        <v>1137</v>
      </c>
      <c r="GN882" s="24" t="s">
        <v>1137</v>
      </c>
      <c r="GO882" s="24" t="s">
        <v>1137</v>
      </c>
      <c r="GP882" s="24" t="s">
        <v>1137</v>
      </c>
      <c r="GQ882" s="24" t="s">
        <v>1137</v>
      </c>
      <c r="GR882" s="24" t="s">
        <v>1137</v>
      </c>
    </row>
    <row r="883" spans="194:200" x14ac:dyDescent="0.25">
      <c r="GL883" s="24"/>
      <c r="GM883" s="24" t="s">
        <v>1137</v>
      </c>
      <c r="GN883" s="24" t="s">
        <v>1137</v>
      </c>
      <c r="GO883" s="24" t="s">
        <v>1137</v>
      </c>
      <c r="GP883" s="24" t="s">
        <v>1137</v>
      </c>
      <c r="GQ883" s="24" t="s">
        <v>1137</v>
      </c>
      <c r="GR883" s="24" t="s">
        <v>1137</v>
      </c>
    </row>
    <row r="884" spans="194:200" x14ac:dyDescent="0.25">
      <c r="GL884" s="24"/>
      <c r="GM884" s="24" t="s">
        <v>1137</v>
      </c>
      <c r="GN884" s="24" t="s">
        <v>1137</v>
      </c>
      <c r="GO884" s="24" t="s">
        <v>1137</v>
      </c>
      <c r="GP884" s="24" t="s">
        <v>1137</v>
      </c>
      <c r="GQ884" s="24" t="s">
        <v>1137</v>
      </c>
      <c r="GR884" s="24" t="s">
        <v>1137</v>
      </c>
    </row>
    <row r="885" spans="194:200" x14ac:dyDescent="0.25">
      <c r="GL885" s="24"/>
      <c r="GM885" s="24" t="s">
        <v>1137</v>
      </c>
      <c r="GN885" s="24" t="s">
        <v>1137</v>
      </c>
      <c r="GO885" s="24" t="s">
        <v>1137</v>
      </c>
      <c r="GP885" s="24" t="s">
        <v>1137</v>
      </c>
      <c r="GQ885" s="24" t="s">
        <v>1137</v>
      </c>
      <c r="GR885" s="24" t="s">
        <v>1137</v>
      </c>
    </row>
    <row r="886" spans="194:200" x14ac:dyDescent="0.25">
      <c r="GL886" s="24"/>
      <c r="GM886" s="24" t="s">
        <v>1137</v>
      </c>
      <c r="GN886" s="24" t="s">
        <v>1137</v>
      </c>
      <c r="GO886" s="24" t="s">
        <v>1137</v>
      </c>
      <c r="GP886" s="24" t="s">
        <v>1137</v>
      </c>
      <c r="GQ886" s="24" t="s">
        <v>1137</v>
      </c>
      <c r="GR886" s="24" t="s">
        <v>1137</v>
      </c>
    </row>
    <row r="887" spans="194:200" x14ac:dyDescent="0.25">
      <c r="GL887" s="24"/>
      <c r="GM887" s="24" t="s">
        <v>1137</v>
      </c>
      <c r="GN887" s="24" t="s">
        <v>1137</v>
      </c>
      <c r="GO887" s="24" t="s">
        <v>1137</v>
      </c>
      <c r="GP887" s="24" t="s">
        <v>1137</v>
      </c>
      <c r="GQ887" s="24" t="s">
        <v>1137</v>
      </c>
      <c r="GR887" s="24" t="s">
        <v>1137</v>
      </c>
    </row>
    <row r="888" spans="194:200" x14ac:dyDescent="0.25">
      <c r="GL888" s="24"/>
      <c r="GM888" s="24" t="s">
        <v>1137</v>
      </c>
      <c r="GN888" s="24" t="s">
        <v>1137</v>
      </c>
      <c r="GO888" s="24" t="s">
        <v>1137</v>
      </c>
      <c r="GP888" s="24" t="s">
        <v>1137</v>
      </c>
      <c r="GQ888" s="24" t="s">
        <v>1137</v>
      </c>
      <c r="GR888" s="24" t="s">
        <v>1137</v>
      </c>
    </row>
    <row r="889" spans="194:200" x14ac:dyDescent="0.25">
      <c r="GL889" s="24"/>
      <c r="GM889" s="24" t="s">
        <v>1137</v>
      </c>
      <c r="GN889" s="24" t="s">
        <v>1137</v>
      </c>
      <c r="GO889" s="24" t="s">
        <v>1137</v>
      </c>
      <c r="GP889" s="24" t="s">
        <v>1137</v>
      </c>
      <c r="GQ889" s="24" t="s">
        <v>1137</v>
      </c>
      <c r="GR889" s="24" t="s">
        <v>1137</v>
      </c>
    </row>
    <row r="890" spans="194:200" x14ac:dyDescent="0.25">
      <c r="GL890" s="24"/>
      <c r="GM890" s="24" t="s">
        <v>1137</v>
      </c>
      <c r="GN890" s="24" t="s">
        <v>1137</v>
      </c>
      <c r="GO890" s="24" t="s">
        <v>1137</v>
      </c>
      <c r="GP890" s="24" t="s">
        <v>1137</v>
      </c>
      <c r="GQ890" s="24" t="s">
        <v>1137</v>
      </c>
      <c r="GR890" s="24" t="s">
        <v>1137</v>
      </c>
    </row>
    <row r="891" spans="194:200" x14ac:dyDescent="0.25">
      <c r="GL891" s="24"/>
      <c r="GM891" s="24" t="s">
        <v>1137</v>
      </c>
      <c r="GN891" s="24" t="s">
        <v>1137</v>
      </c>
      <c r="GO891" s="24" t="s">
        <v>1137</v>
      </c>
      <c r="GP891" s="24" t="s">
        <v>1137</v>
      </c>
      <c r="GQ891" s="24" t="s">
        <v>1137</v>
      </c>
      <c r="GR891" s="24" t="s">
        <v>1137</v>
      </c>
    </row>
    <row r="892" spans="194:200" x14ac:dyDescent="0.25">
      <c r="GL892" s="24"/>
      <c r="GM892" s="24" t="s">
        <v>1137</v>
      </c>
      <c r="GN892" s="24" t="s">
        <v>1137</v>
      </c>
      <c r="GO892" s="24" t="s">
        <v>1137</v>
      </c>
      <c r="GP892" s="24" t="s">
        <v>1137</v>
      </c>
      <c r="GQ892" s="24" t="s">
        <v>1137</v>
      </c>
      <c r="GR892" s="24" t="s">
        <v>1137</v>
      </c>
    </row>
    <row r="893" spans="194:200" x14ac:dyDescent="0.25">
      <c r="GL893" s="24"/>
      <c r="GM893" s="24" t="s">
        <v>1137</v>
      </c>
      <c r="GN893" s="24" t="s">
        <v>1137</v>
      </c>
      <c r="GO893" s="24" t="s">
        <v>1137</v>
      </c>
      <c r="GP893" s="24" t="s">
        <v>1137</v>
      </c>
      <c r="GQ893" s="24" t="s">
        <v>1137</v>
      </c>
      <c r="GR893" s="24" t="s">
        <v>1137</v>
      </c>
    </row>
    <row r="894" spans="194:200" x14ac:dyDescent="0.25">
      <c r="GL894" s="24"/>
      <c r="GM894" s="24" t="s">
        <v>1137</v>
      </c>
      <c r="GN894" s="24" t="s">
        <v>1137</v>
      </c>
      <c r="GO894" s="24" t="s">
        <v>1137</v>
      </c>
      <c r="GP894" s="24" t="s">
        <v>1137</v>
      </c>
      <c r="GQ894" s="24" t="s">
        <v>1137</v>
      </c>
      <c r="GR894" s="24" t="s">
        <v>1137</v>
      </c>
    </row>
    <row r="895" spans="194:200" x14ac:dyDescent="0.25">
      <c r="GL895" s="24"/>
      <c r="GM895" s="24" t="s">
        <v>1137</v>
      </c>
      <c r="GN895" s="24" t="s">
        <v>1137</v>
      </c>
      <c r="GO895" s="24" t="s">
        <v>1137</v>
      </c>
      <c r="GP895" s="24" t="s">
        <v>1137</v>
      </c>
      <c r="GQ895" s="24" t="s">
        <v>1137</v>
      </c>
      <c r="GR895" s="24" t="s">
        <v>1137</v>
      </c>
    </row>
    <row r="896" spans="194:200" x14ac:dyDescent="0.25">
      <c r="GL896" s="24"/>
      <c r="GM896" s="24" t="s">
        <v>1137</v>
      </c>
      <c r="GN896" s="24" t="s">
        <v>1137</v>
      </c>
      <c r="GO896" s="24" t="s">
        <v>1137</v>
      </c>
      <c r="GP896" s="24" t="s">
        <v>1137</v>
      </c>
      <c r="GQ896" s="24" t="s">
        <v>1137</v>
      </c>
      <c r="GR896" s="24" t="s">
        <v>1137</v>
      </c>
    </row>
    <row r="897" spans="194:200" x14ac:dyDescent="0.25">
      <c r="GL897" s="24"/>
      <c r="GM897" s="24" t="s">
        <v>1137</v>
      </c>
      <c r="GN897" s="24" t="s">
        <v>1137</v>
      </c>
      <c r="GO897" s="24" t="s">
        <v>1137</v>
      </c>
      <c r="GP897" s="24" t="s">
        <v>1137</v>
      </c>
      <c r="GQ897" s="24" t="s">
        <v>1137</v>
      </c>
      <c r="GR897" s="24" t="s">
        <v>1137</v>
      </c>
    </row>
    <row r="898" spans="194:200" x14ac:dyDescent="0.25">
      <c r="GL898" s="24"/>
      <c r="GM898" s="24" t="s">
        <v>1137</v>
      </c>
      <c r="GN898" s="24" t="s">
        <v>1137</v>
      </c>
      <c r="GO898" s="24" t="s">
        <v>1137</v>
      </c>
      <c r="GP898" s="24" t="s">
        <v>1137</v>
      </c>
      <c r="GQ898" s="24" t="s">
        <v>1137</v>
      </c>
      <c r="GR898" s="24" t="s">
        <v>1137</v>
      </c>
    </row>
    <row r="899" spans="194:200" x14ac:dyDescent="0.25">
      <c r="GL899" s="24"/>
      <c r="GM899" s="24" t="s">
        <v>1137</v>
      </c>
      <c r="GN899" s="24" t="s">
        <v>1137</v>
      </c>
      <c r="GO899" s="24" t="s">
        <v>1137</v>
      </c>
      <c r="GP899" s="24" t="s">
        <v>1137</v>
      </c>
      <c r="GQ899" s="24" t="s">
        <v>1137</v>
      </c>
      <c r="GR899" s="24" t="s">
        <v>1137</v>
      </c>
    </row>
    <row r="900" spans="194:200" x14ac:dyDescent="0.25">
      <c r="GL900" s="24"/>
      <c r="GM900" s="24" t="s">
        <v>1137</v>
      </c>
      <c r="GN900" s="24" t="s">
        <v>1137</v>
      </c>
      <c r="GO900" s="24" t="s">
        <v>1137</v>
      </c>
      <c r="GP900" s="24" t="s">
        <v>1137</v>
      </c>
      <c r="GQ900" s="24" t="s">
        <v>1137</v>
      </c>
      <c r="GR900" s="24" t="s">
        <v>1137</v>
      </c>
    </row>
    <row r="901" spans="194:200" x14ac:dyDescent="0.25">
      <c r="GL901" s="24"/>
      <c r="GM901" s="24" t="s">
        <v>1137</v>
      </c>
      <c r="GN901" s="24" t="s">
        <v>1137</v>
      </c>
      <c r="GO901" s="24" t="s">
        <v>1137</v>
      </c>
      <c r="GP901" s="24" t="s">
        <v>1137</v>
      </c>
      <c r="GQ901" s="24" t="s">
        <v>1137</v>
      </c>
      <c r="GR901" s="24" t="s">
        <v>1137</v>
      </c>
    </row>
    <row r="902" spans="194:200" x14ac:dyDescent="0.25">
      <c r="GL902" s="24"/>
      <c r="GM902" s="24" t="s">
        <v>1137</v>
      </c>
      <c r="GN902" s="24" t="s">
        <v>1137</v>
      </c>
      <c r="GO902" s="24" t="s">
        <v>1137</v>
      </c>
      <c r="GP902" s="24" t="s">
        <v>1137</v>
      </c>
      <c r="GQ902" s="24" t="s">
        <v>1137</v>
      </c>
      <c r="GR902" s="24" t="s">
        <v>1137</v>
      </c>
    </row>
    <row r="903" spans="194:200" x14ac:dyDescent="0.25">
      <c r="GL903" s="24"/>
      <c r="GM903" s="24" t="s">
        <v>1137</v>
      </c>
      <c r="GN903" s="24" t="s">
        <v>1137</v>
      </c>
      <c r="GO903" s="24" t="s">
        <v>1137</v>
      </c>
      <c r="GP903" s="24" t="s">
        <v>1137</v>
      </c>
      <c r="GQ903" s="24" t="s">
        <v>1137</v>
      </c>
      <c r="GR903" s="24" t="s">
        <v>1137</v>
      </c>
    </row>
    <row r="904" spans="194:200" x14ac:dyDescent="0.25">
      <c r="GL904" s="24"/>
      <c r="GM904" s="24" t="s">
        <v>1137</v>
      </c>
      <c r="GN904" s="24" t="s">
        <v>1137</v>
      </c>
      <c r="GO904" s="24" t="s">
        <v>1137</v>
      </c>
      <c r="GP904" s="24" t="s">
        <v>1137</v>
      </c>
      <c r="GQ904" s="24" t="s">
        <v>1137</v>
      </c>
      <c r="GR904" s="24" t="s">
        <v>1137</v>
      </c>
    </row>
    <row r="905" spans="194:200" x14ac:dyDescent="0.25">
      <c r="GL905" s="24"/>
      <c r="GM905" s="24" t="s">
        <v>1137</v>
      </c>
      <c r="GN905" s="24" t="s">
        <v>1137</v>
      </c>
      <c r="GO905" s="24" t="s">
        <v>1137</v>
      </c>
      <c r="GP905" s="24" t="s">
        <v>1137</v>
      </c>
      <c r="GQ905" s="24" t="s">
        <v>1137</v>
      </c>
      <c r="GR905" s="24" t="s">
        <v>1137</v>
      </c>
    </row>
    <row r="906" spans="194:200" x14ac:dyDescent="0.25">
      <c r="GL906" s="24"/>
      <c r="GM906" s="24" t="s">
        <v>1137</v>
      </c>
      <c r="GN906" s="24" t="s">
        <v>1137</v>
      </c>
      <c r="GO906" s="24" t="s">
        <v>1137</v>
      </c>
      <c r="GP906" s="24" t="s">
        <v>1137</v>
      </c>
      <c r="GQ906" s="24" t="s">
        <v>1137</v>
      </c>
      <c r="GR906" s="24" t="s">
        <v>1137</v>
      </c>
    </row>
    <row r="907" spans="194:200" x14ac:dyDescent="0.25">
      <c r="GL907" s="24"/>
      <c r="GM907" s="24" t="s">
        <v>1137</v>
      </c>
      <c r="GN907" s="24" t="s">
        <v>1137</v>
      </c>
      <c r="GO907" s="24" t="s">
        <v>1137</v>
      </c>
      <c r="GP907" s="24" t="s">
        <v>1137</v>
      </c>
      <c r="GQ907" s="24" t="s">
        <v>1137</v>
      </c>
      <c r="GR907" s="24" t="s">
        <v>1137</v>
      </c>
    </row>
    <row r="908" spans="194:200" x14ac:dyDescent="0.25">
      <c r="GL908" s="24"/>
      <c r="GM908" s="24" t="s">
        <v>1137</v>
      </c>
      <c r="GN908" s="24" t="s">
        <v>1137</v>
      </c>
      <c r="GO908" s="24" t="s">
        <v>1137</v>
      </c>
      <c r="GP908" s="24" t="s">
        <v>1137</v>
      </c>
      <c r="GQ908" s="24" t="s">
        <v>1137</v>
      </c>
      <c r="GR908" s="24" t="s">
        <v>1137</v>
      </c>
    </row>
    <row r="909" spans="194:200" x14ac:dyDescent="0.25">
      <c r="GL909" s="24"/>
      <c r="GM909" s="24" t="s">
        <v>1137</v>
      </c>
      <c r="GN909" s="24" t="s">
        <v>1137</v>
      </c>
      <c r="GO909" s="24" t="s">
        <v>1137</v>
      </c>
      <c r="GP909" s="24" t="s">
        <v>1137</v>
      </c>
      <c r="GQ909" s="24" t="s">
        <v>1137</v>
      </c>
      <c r="GR909" s="24" t="s">
        <v>1137</v>
      </c>
    </row>
    <row r="910" spans="194:200" x14ac:dyDescent="0.25">
      <c r="GL910" s="24"/>
      <c r="GM910" s="24" t="s">
        <v>1137</v>
      </c>
      <c r="GN910" s="24" t="s">
        <v>1137</v>
      </c>
      <c r="GO910" s="24" t="s">
        <v>1137</v>
      </c>
      <c r="GP910" s="24" t="s">
        <v>1137</v>
      </c>
      <c r="GQ910" s="24" t="s">
        <v>1137</v>
      </c>
      <c r="GR910" s="24" t="s">
        <v>1137</v>
      </c>
    </row>
    <row r="911" spans="194:200" x14ac:dyDescent="0.25">
      <c r="GL911" s="24"/>
      <c r="GM911" s="24" t="s">
        <v>1137</v>
      </c>
      <c r="GN911" s="24" t="s">
        <v>1137</v>
      </c>
      <c r="GO911" s="24" t="s">
        <v>1137</v>
      </c>
      <c r="GP911" s="24" t="s">
        <v>1137</v>
      </c>
      <c r="GQ911" s="24" t="s">
        <v>1137</v>
      </c>
      <c r="GR911" s="24" t="s">
        <v>1137</v>
      </c>
    </row>
    <row r="912" spans="194:200" x14ac:dyDescent="0.25">
      <c r="GL912" s="24"/>
      <c r="GM912" s="24" t="s">
        <v>1137</v>
      </c>
      <c r="GN912" s="24" t="s">
        <v>1137</v>
      </c>
      <c r="GO912" s="24" t="s">
        <v>1137</v>
      </c>
      <c r="GP912" s="24" t="s">
        <v>1137</v>
      </c>
      <c r="GQ912" s="24" t="s">
        <v>1137</v>
      </c>
      <c r="GR912" s="24" t="s">
        <v>1137</v>
      </c>
    </row>
    <row r="913" spans="194:200" x14ac:dyDescent="0.25">
      <c r="GL913" s="24"/>
      <c r="GM913" s="24" t="s">
        <v>1137</v>
      </c>
      <c r="GN913" s="24" t="s">
        <v>1137</v>
      </c>
      <c r="GO913" s="24" t="s">
        <v>1137</v>
      </c>
      <c r="GP913" s="24" t="s">
        <v>1137</v>
      </c>
      <c r="GQ913" s="24" t="s">
        <v>1137</v>
      </c>
      <c r="GR913" s="24" t="s">
        <v>1137</v>
      </c>
    </row>
    <row r="914" spans="194:200" x14ac:dyDescent="0.25">
      <c r="GL914" s="24"/>
      <c r="GM914" s="24" t="s">
        <v>1137</v>
      </c>
      <c r="GN914" s="24" t="s">
        <v>1137</v>
      </c>
      <c r="GO914" s="24" t="s">
        <v>1137</v>
      </c>
      <c r="GP914" s="24" t="s">
        <v>1137</v>
      </c>
      <c r="GQ914" s="24" t="s">
        <v>1137</v>
      </c>
      <c r="GR914" s="24" t="s">
        <v>1137</v>
      </c>
    </row>
    <row r="915" spans="194:200" x14ac:dyDescent="0.25">
      <c r="GL915" s="24"/>
      <c r="GM915" s="24" t="s">
        <v>1137</v>
      </c>
      <c r="GN915" s="24" t="s">
        <v>1137</v>
      </c>
      <c r="GO915" s="24" t="s">
        <v>1137</v>
      </c>
      <c r="GP915" s="24" t="s">
        <v>1137</v>
      </c>
      <c r="GQ915" s="24" t="s">
        <v>1137</v>
      </c>
      <c r="GR915" s="24" t="s">
        <v>1137</v>
      </c>
    </row>
    <row r="916" spans="194:200" x14ac:dyDescent="0.25">
      <c r="GL916" s="24"/>
      <c r="GM916" s="24" t="s">
        <v>1137</v>
      </c>
      <c r="GN916" s="24" t="s">
        <v>1137</v>
      </c>
      <c r="GO916" s="24" t="s">
        <v>1137</v>
      </c>
      <c r="GP916" s="24" t="s">
        <v>1137</v>
      </c>
      <c r="GQ916" s="24" t="s">
        <v>1137</v>
      </c>
      <c r="GR916" s="24" t="s">
        <v>1137</v>
      </c>
    </row>
    <row r="917" spans="194:200" x14ac:dyDescent="0.25">
      <c r="GL917" s="24"/>
      <c r="GM917" s="24" t="s">
        <v>1137</v>
      </c>
      <c r="GN917" s="24" t="s">
        <v>1137</v>
      </c>
      <c r="GO917" s="24" t="s">
        <v>1137</v>
      </c>
      <c r="GP917" s="24" t="s">
        <v>1137</v>
      </c>
      <c r="GQ917" s="24" t="s">
        <v>1137</v>
      </c>
      <c r="GR917" s="24" t="s">
        <v>1137</v>
      </c>
    </row>
    <row r="918" spans="194:200" x14ac:dyDescent="0.25">
      <c r="GL918" s="24"/>
      <c r="GM918" s="24" t="s">
        <v>1137</v>
      </c>
      <c r="GN918" s="24" t="s">
        <v>1137</v>
      </c>
      <c r="GO918" s="24" t="s">
        <v>1137</v>
      </c>
      <c r="GP918" s="24" t="s">
        <v>1137</v>
      </c>
      <c r="GQ918" s="24" t="s">
        <v>1137</v>
      </c>
      <c r="GR918" s="24" t="s">
        <v>1137</v>
      </c>
    </row>
    <row r="919" spans="194:200" x14ac:dyDescent="0.25">
      <c r="GL919" s="24"/>
      <c r="GM919" s="24" t="s">
        <v>1137</v>
      </c>
      <c r="GN919" s="24" t="s">
        <v>1137</v>
      </c>
      <c r="GO919" s="24" t="s">
        <v>1137</v>
      </c>
      <c r="GP919" s="24" t="s">
        <v>1137</v>
      </c>
      <c r="GQ919" s="24" t="s">
        <v>1137</v>
      </c>
      <c r="GR919" s="24" t="s">
        <v>1137</v>
      </c>
    </row>
    <row r="920" spans="194:200" x14ac:dyDescent="0.25">
      <c r="GL920" s="24"/>
      <c r="GM920" s="24" t="s">
        <v>1137</v>
      </c>
      <c r="GN920" s="24" t="s">
        <v>1137</v>
      </c>
      <c r="GO920" s="24" t="s">
        <v>1137</v>
      </c>
      <c r="GP920" s="24" t="s">
        <v>1137</v>
      </c>
      <c r="GQ920" s="24" t="s">
        <v>1137</v>
      </c>
      <c r="GR920" s="24" t="s">
        <v>1137</v>
      </c>
    </row>
    <row r="921" spans="194:200" x14ac:dyDescent="0.25">
      <c r="GL921" s="24"/>
      <c r="GM921" s="24" t="s">
        <v>1137</v>
      </c>
      <c r="GN921" s="24" t="s">
        <v>1137</v>
      </c>
      <c r="GO921" s="24" t="s">
        <v>1137</v>
      </c>
      <c r="GP921" s="24" t="s">
        <v>1137</v>
      </c>
      <c r="GQ921" s="24" t="s">
        <v>1137</v>
      </c>
      <c r="GR921" s="24" t="s">
        <v>1137</v>
      </c>
    </row>
    <row r="922" spans="194:200" x14ac:dyDescent="0.25">
      <c r="GL922" s="24"/>
      <c r="GM922" s="24" t="s">
        <v>1137</v>
      </c>
      <c r="GN922" s="24" t="s">
        <v>1137</v>
      </c>
      <c r="GO922" s="24" t="s">
        <v>1137</v>
      </c>
      <c r="GP922" s="24" t="s">
        <v>1137</v>
      </c>
      <c r="GQ922" s="24" t="s">
        <v>1137</v>
      </c>
      <c r="GR922" s="24" t="s">
        <v>1137</v>
      </c>
    </row>
    <row r="923" spans="194:200" x14ac:dyDescent="0.25">
      <c r="GL923" s="24"/>
      <c r="GM923" s="24" t="s">
        <v>1137</v>
      </c>
      <c r="GN923" s="24" t="s">
        <v>1137</v>
      </c>
      <c r="GO923" s="24" t="s">
        <v>1137</v>
      </c>
      <c r="GP923" s="24" t="s">
        <v>1137</v>
      </c>
      <c r="GQ923" s="24" t="s">
        <v>1137</v>
      </c>
      <c r="GR923" s="24" t="s">
        <v>1137</v>
      </c>
    </row>
    <row r="924" spans="194:200" x14ac:dyDescent="0.25">
      <c r="GL924" s="24"/>
      <c r="GM924" s="24" t="s">
        <v>1137</v>
      </c>
      <c r="GN924" s="24" t="s">
        <v>1137</v>
      </c>
      <c r="GO924" s="24" t="s">
        <v>1137</v>
      </c>
      <c r="GP924" s="24" t="s">
        <v>1137</v>
      </c>
      <c r="GQ924" s="24" t="s">
        <v>1137</v>
      </c>
      <c r="GR924" s="24" t="s">
        <v>1137</v>
      </c>
    </row>
    <row r="925" spans="194:200" x14ac:dyDescent="0.25">
      <c r="GL925" s="24"/>
      <c r="GM925" s="24" t="s">
        <v>1137</v>
      </c>
      <c r="GN925" s="24" t="s">
        <v>1137</v>
      </c>
      <c r="GO925" s="24" t="s">
        <v>1137</v>
      </c>
      <c r="GP925" s="24" t="s">
        <v>1137</v>
      </c>
      <c r="GQ925" s="24" t="s">
        <v>1137</v>
      </c>
      <c r="GR925" s="24" t="s">
        <v>1137</v>
      </c>
    </row>
    <row r="926" spans="194:200" x14ac:dyDescent="0.25">
      <c r="GL926" s="24"/>
      <c r="GM926" s="24" t="s">
        <v>1137</v>
      </c>
      <c r="GN926" s="24" t="s">
        <v>1137</v>
      </c>
      <c r="GO926" s="24" t="s">
        <v>1137</v>
      </c>
      <c r="GP926" s="24" t="s">
        <v>1137</v>
      </c>
      <c r="GQ926" s="24" t="s">
        <v>1137</v>
      </c>
      <c r="GR926" s="24" t="s">
        <v>1137</v>
      </c>
    </row>
    <row r="927" spans="194:200" x14ac:dyDescent="0.25">
      <c r="GL927" s="24"/>
      <c r="GM927" s="24" t="s">
        <v>1137</v>
      </c>
      <c r="GN927" s="24" t="s">
        <v>1137</v>
      </c>
      <c r="GO927" s="24" t="s">
        <v>1137</v>
      </c>
      <c r="GP927" s="24" t="s">
        <v>1137</v>
      </c>
      <c r="GQ927" s="24" t="s">
        <v>1137</v>
      </c>
      <c r="GR927" s="24" t="s">
        <v>1137</v>
      </c>
    </row>
    <row r="928" spans="194:200" x14ac:dyDescent="0.25">
      <c r="GL928" s="24"/>
      <c r="GM928" s="24" t="s">
        <v>1137</v>
      </c>
      <c r="GN928" s="24" t="s">
        <v>1137</v>
      </c>
      <c r="GO928" s="24" t="s">
        <v>1137</v>
      </c>
      <c r="GP928" s="24" t="s">
        <v>1137</v>
      </c>
      <c r="GQ928" s="24" t="s">
        <v>1137</v>
      </c>
      <c r="GR928" s="24" t="s">
        <v>1137</v>
      </c>
    </row>
    <row r="929" spans="194:200" x14ac:dyDescent="0.25">
      <c r="GL929" s="24"/>
      <c r="GM929" s="24" t="s">
        <v>1137</v>
      </c>
      <c r="GN929" s="24" t="s">
        <v>1137</v>
      </c>
      <c r="GO929" s="24" t="s">
        <v>1137</v>
      </c>
      <c r="GP929" s="24" t="s">
        <v>1137</v>
      </c>
      <c r="GQ929" s="24" t="s">
        <v>1137</v>
      </c>
      <c r="GR929" s="24" t="s">
        <v>1137</v>
      </c>
    </row>
    <row r="930" spans="194:200" x14ac:dyDescent="0.25">
      <c r="GL930" s="24"/>
      <c r="GM930" s="24" t="s">
        <v>1137</v>
      </c>
      <c r="GN930" s="24" t="s">
        <v>1137</v>
      </c>
      <c r="GO930" s="24" t="s">
        <v>1137</v>
      </c>
      <c r="GP930" s="24" t="s">
        <v>1137</v>
      </c>
      <c r="GQ930" s="24" t="s">
        <v>1137</v>
      </c>
      <c r="GR930" s="24" t="s">
        <v>1137</v>
      </c>
    </row>
    <row r="931" spans="194:200" x14ac:dyDescent="0.25">
      <c r="GL931" s="24"/>
      <c r="GM931" s="24" t="s">
        <v>1137</v>
      </c>
      <c r="GN931" s="24" t="s">
        <v>1137</v>
      </c>
      <c r="GO931" s="24" t="s">
        <v>1137</v>
      </c>
      <c r="GP931" s="24" t="s">
        <v>1137</v>
      </c>
      <c r="GQ931" s="24" t="s">
        <v>1137</v>
      </c>
      <c r="GR931" s="24" t="s">
        <v>1137</v>
      </c>
    </row>
    <row r="932" spans="194:200" x14ac:dyDescent="0.25">
      <c r="GL932" s="24"/>
      <c r="GM932" s="24" t="s">
        <v>1137</v>
      </c>
      <c r="GN932" s="24" t="s">
        <v>1137</v>
      </c>
      <c r="GO932" s="24" t="s">
        <v>1137</v>
      </c>
      <c r="GP932" s="24" t="s">
        <v>1137</v>
      </c>
      <c r="GQ932" s="24" t="s">
        <v>1137</v>
      </c>
      <c r="GR932" s="24" t="s">
        <v>1137</v>
      </c>
    </row>
    <row r="933" spans="194:200" x14ac:dyDescent="0.25">
      <c r="GL933" s="24"/>
      <c r="GM933" s="24" t="s">
        <v>1137</v>
      </c>
      <c r="GN933" s="24" t="s">
        <v>1137</v>
      </c>
      <c r="GO933" s="24" t="s">
        <v>1137</v>
      </c>
      <c r="GP933" s="24" t="s">
        <v>1137</v>
      </c>
      <c r="GQ933" s="24" t="s">
        <v>1137</v>
      </c>
      <c r="GR933" s="24" t="s">
        <v>1137</v>
      </c>
    </row>
    <row r="934" spans="194:200" x14ac:dyDescent="0.25">
      <c r="GL934" s="24"/>
      <c r="GM934" s="24" t="s">
        <v>1137</v>
      </c>
      <c r="GN934" s="24" t="s">
        <v>1137</v>
      </c>
      <c r="GO934" s="24" t="s">
        <v>1137</v>
      </c>
      <c r="GP934" s="24" t="s">
        <v>1137</v>
      </c>
      <c r="GQ934" s="24" t="s">
        <v>1137</v>
      </c>
      <c r="GR934" s="24" t="s">
        <v>1137</v>
      </c>
    </row>
    <row r="935" spans="194:200" x14ac:dyDescent="0.25">
      <c r="GL935" s="24"/>
      <c r="GM935" s="24" t="s">
        <v>1137</v>
      </c>
      <c r="GN935" s="24" t="s">
        <v>1137</v>
      </c>
      <c r="GO935" s="24" t="s">
        <v>1137</v>
      </c>
      <c r="GP935" s="24" t="s">
        <v>1137</v>
      </c>
      <c r="GQ935" s="24" t="s">
        <v>1137</v>
      </c>
      <c r="GR935" s="24" t="s">
        <v>1137</v>
      </c>
    </row>
    <row r="936" spans="194:200" x14ac:dyDescent="0.25">
      <c r="GL936" s="24"/>
      <c r="GM936" s="24" t="s">
        <v>1137</v>
      </c>
      <c r="GN936" s="24" t="s">
        <v>1137</v>
      </c>
      <c r="GO936" s="24" t="s">
        <v>1137</v>
      </c>
      <c r="GP936" s="24" t="s">
        <v>1137</v>
      </c>
      <c r="GQ936" s="24" t="s">
        <v>1137</v>
      </c>
      <c r="GR936" s="24" t="s">
        <v>1137</v>
      </c>
    </row>
    <row r="937" spans="194:200" x14ac:dyDescent="0.25">
      <c r="GL937" s="24"/>
      <c r="GM937" s="24" t="s">
        <v>1137</v>
      </c>
      <c r="GN937" s="24" t="s">
        <v>1137</v>
      </c>
      <c r="GO937" s="24" t="s">
        <v>1137</v>
      </c>
      <c r="GP937" s="24" t="s">
        <v>1137</v>
      </c>
      <c r="GQ937" s="24" t="s">
        <v>1137</v>
      </c>
      <c r="GR937" s="24" t="s">
        <v>1137</v>
      </c>
    </row>
    <row r="938" spans="194:200" x14ac:dyDescent="0.25">
      <c r="GL938" s="24"/>
      <c r="GM938" s="24" t="s">
        <v>1137</v>
      </c>
      <c r="GN938" s="24" t="s">
        <v>1137</v>
      </c>
      <c r="GO938" s="24" t="s">
        <v>1137</v>
      </c>
      <c r="GP938" s="24" t="s">
        <v>1137</v>
      </c>
      <c r="GQ938" s="24" t="s">
        <v>1137</v>
      </c>
      <c r="GR938" s="24" t="s">
        <v>1137</v>
      </c>
    </row>
    <row r="939" spans="194:200" x14ac:dyDescent="0.25">
      <c r="GL939" s="24"/>
      <c r="GM939" s="24" t="s">
        <v>1137</v>
      </c>
      <c r="GN939" s="24" t="s">
        <v>1137</v>
      </c>
      <c r="GO939" s="24" t="s">
        <v>1137</v>
      </c>
      <c r="GP939" s="24" t="s">
        <v>1137</v>
      </c>
      <c r="GQ939" s="24" t="s">
        <v>1137</v>
      </c>
      <c r="GR939" s="24" t="s">
        <v>1137</v>
      </c>
    </row>
    <row r="940" spans="194:200" x14ac:dyDescent="0.25">
      <c r="GL940" s="24"/>
      <c r="GM940" s="24" t="s">
        <v>1137</v>
      </c>
      <c r="GN940" s="24" t="s">
        <v>1137</v>
      </c>
      <c r="GO940" s="24" t="s">
        <v>1137</v>
      </c>
      <c r="GP940" s="24" t="s">
        <v>1137</v>
      </c>
      <c r="GQ940" s="24" t="s">
        <v>1137</v>
      </c>
      <c r="GR940" s="24" t="s">
        <v>1137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85"/>
  <sheetViews>
    <sheetView topLeftCell="A16" workbookViewId="0">
      <selection activeCell="CF36" sqref="CF36"/>
    </sheetView>
  </sheetViews>
  <sheetFormatPr baseColWidth="10" defaultRowHeight="15" x14ac:dyDescent="0.25"/>
  <cols>
    <col min="3" max="3" width="36" style="16" customWidth="1"/>
    <col min="4" max="4" width="23" customWidth="1"/>
    <col min="5" max="5" width="29.7109375" customWidth="1"/>
  </cols>
  <sheetData>
    <row r="1" spans="1:6" x14ac:dyDescent="0.25">
      <c r="A1" s="25" t="s">
        <v>1138</v>
      </c>
      <c r="B1" s="25" t="s">
        <v>176</v>
      </c>
      <c r="C1" s="28" t="s">
        <v>177</v>
      </c>
      <c r="D1" s="25" t="s">
        <v>1139</v>
      </c>
    </row>
    <row r="2" spans="1:6" x14ac:dyDescent="0.25">
      <c r="A2" s="26">
        <v>1</v>
      </c>
      <c r="B2" s="102" t="s">
        <v>91</v>
      </c>
      <c r="C2" s="29" t="s">
        <v>4886</v>
      </c>
      <c r="D2" s="102" t="s">
        <v>1140</v>
      </c>
    </row>
    <row r="3" spans="1:6" ht="30" x14ac:dyDescent="0.25">
      <c r="A3" s="26">
        <v>2</v>
      </c>
      <c r="B3" s="102" t="s">
        <v>92</v>
      </c>
      <c r="C3" s="29" t="s">
        <v>4887</v>
      </c>
      <c r="D3" s="102" t="s">
        <v>1141</v>
      </c>
    </row>
    <row r="4" spans="1:6" x14ac:dyDescent="0.25">
      <c r="A4" s="26">
        <v>3</v>
      </c>
      <c r="B4" s="102" t="s">
        <v>93</v>
      </c>
      <c r="C4" s="29" t="s">
        <v>4888</v>
      </c>
      <c r="D4" s="102" t="s">
        <v>1142</v>
      </c>
    </row>
    <row r="5" spans="1:6" x14ac:dyDescent="0.25">
      <c r="A5" s="26">
        <v>4</v>
      </c>
      <c r="B5" s="102" t="s">
        <v>94</v>
      </c>
      <c r="C5" s="29" t="s">
        <v>4889</v>
      </c>
      <c r="D5" s="102" t="s">
        <v>1143</v>
      </c>
    </row>
    <row r="6" spans="1:6" ht="30" x14ac:dyDescent="0.25">
      <c r="A6" s="26">
        <v>5</v>
      </c>
      <c r="B6" s="102" t="s">
        <v>95</v>
      </c>
      <c r="C6" s="29" t="s">
        <v>4890</v>
      </c>
      <c r="D6" s="102" t="s">
        <v>1144</v>
      </c>
    </row>
    <row r="9" spans="1:6" x14ac:dyDescent="0.25">
      <c r="A9" s="10"/>
      <c r="B9" s="11"/>
      <c r="C9" s="11"/>
      <c r="D9" s="11"/>
      <c r="E9" s="11"/>
      <c r="F9" s="11"/>
    </row>
    <row r="10" spans="1:6" x14ac:dyDescent="0.25">
      <c r="A10" s="12" t="s">
        <v>1140</v>
      </c>
      <c r="B10" s="12" t="s">
        <v>1141</v>
      </c>
      <c r="C10" s="12" t="s">
        <v>1142</v>
      </c>
      <c r="D10" s="12" t="s">
        <v>1143</v>
      </c>
      <c r="E10" s="12" t="s">
        <v>1144</v>
      </c>
      <c r="F10" s="12"/>
    </row>
    <row r="11" spans="1:6" x14ac:dyDescent="0.25">
      <c r="A11" s="11" t="s">
        <v>4891</v>
      </c>
      <c r="B11" s="11" t="s">
        <v>4904</v>
      </c>
      <c r="C11" s="11" t="s">
        <v>4917</v>
      </c>
      <c r="D11" s="11" t="s">
        <v>4925</v>
      </c>
      <c r="E11" s="11" t="s">
        <v>4934</v>
      </c>
    </row>
    <row r="12" spans="1:6" x14ac:dyDescent="0.25">
      <c r="A12" s="11" t="s">
        <v>4892</v>
      </c>
      <c r="B12" s="11" t="s">
        <v>4905</v>
      </c>
      <c r="C12" s="11" t="s">
        <v>4918</v>
      </c>
      <c r="D12" s="11" t="s">
        <v>4926</v>
      </c>
      <c r="E12" s="11" t="s">
        <v>4935</v>
      </c>
    </row>
    <row r="13" spans="1:6" x14ac:dyDescent="0.25">
      <c r="A13" s="11" t="s">
        <v>4893</v>
      </c>
      <c r="B13" s="11" t="s">
        <v>4906</v>
      </c>
      <c r="C13" s="11" t="s">
        <v>4919</v>
      </c>
      <c r="D13" s="11" t="s">
        <v>4927</v>
      </c>
      <c r="E13" s="11" t="s">
        <v>4936</v>
      </c>
    </row>
    <row r="14" spans="1:6" x14ac:dyDescent="0.25">
      <c r="A14" s="11" t="s">
        <v>4894</v>
      </c>
      <c r="B14" s="11" t="s">
        <v>4907</v>
      </c>
      <c r="C14" s="11" t="s">
        <v>4920</v>
      </c>
      <c r="D14" s="11" t="s">
        <v>4928</v>
      </c>
      <c r="E14" s="11" t="s">
        <v>4937</v>
      </c>
    </row>
    <row r="15" spans="1:6" x14ac:dyDescent="0.25">
      <c r="A15" s="11" t="s">
        <v>4895</v>
      </c>
      <c r="B15" s="11" t="s">
        <v>4908</v>
      </c>
      <c r="C15" s="11" t="s">
        <v>4921</v>
      </c>
      <c r="D15" s="11" t="s">
        <v>4929</v>
      </c>
      <c r="E15" s="11" t="s">
        <v>4938</v>
      </c>
    </row>
    <row r="16" spans="1:6" x14ac:dyDescent="0.25">
      <c r="A16" s="11" t="s">
        <v>4896</v>
      </c>
      <c r="B16" s="11" t="s">
        <v>4909</v>
      </c>
      <c r="C16" s="11" t="s">
        <v>4922</v>
      </c>
      <c r="D16" s="11" t="s">
        <v>4930</v>
      </c>
      <c r="E16" s="11" t="s">
        <v>4939</v>
      </c>
    </row>
    <row r="17" spans="1:53" x14ac:dyDescent="0.25">
      <c r="A17" s="11" t="s">
        <v>4897</v>
      </c>
      <c r="B17" s="11" t="s">
        <v>4910</v>
      </c>
      <c r="C17" s="11" t="s">
        <v>4923</v>
      </c>
      <c r="D17" s="11" t="s">
        <v>4931</v>
      </c>
      <c r="E17" s="11" t="s">
        <v>4940</v>
      </c>
    </row>
    <row r="18" spans="1:53" x14ac:dyDescent="0.25">
      <c r="A18" s="11" t="s">
        <v>4898</v>
      </c>
      <c r="B18" s="11" t="s">
        <v>4911</v>
      </c>
      <c r="C18" s="11" t="s">
        <v>4924</v>
      </c>
      <c r="D18" s="11" t="s">
        <v>4932</v>
      </c>
      <c r="E18" s="11" t="s">
        <v>4941</v>
      </c>
    </row>
    <row r="19" spans="1:53" x14ac:dyDescent="0.25">
      <c r="A19" s="11" t="s">
        <v>4899</v>
      </c>
      <c r="B19" s="11" t="s">
        <v>4912</v>
      </c>
      <c r="C19" s="11"/>
      <c r="D19" s="11" t="s">
        <v>4933</v>
      </c>
      <c r="E19" s="11" t="s">
        <v>4942</v>
      </c>
    </row>
    <row r="20" spans="1:53" x14ac:dyDescent="0.25">
      <c r="A20" s="11" t="s">
        <v>4900</v>
      </c>
      <c r="B20" s="11" t="s">
        <v>4913</v>
      </c>
      <c r="C20" s="11"/>
      <c r="D20" s="11"/>
      <c r="E20" s="11"/>
    </row>
    <row r="21" spans="1:53" x14ac:dyDescent="0.25">
      <c r="A21" s="11" t="s">
        <v>4901</v>
      </c>
      <c r="B21" s="11" t="s">
        <v>4914</v>
      </c>
      <c r="C21" s="11"/>
      <c r="D21" s="11"/>
      <c r="E21" s="11"/>
    </row>
    <row r="22" spans="1:53" x14ac:dyDescent="0.25">
      <c r="A22" s="11" t="s">
        <v>4902</v>
      </c>
      <c r="B22" s="11" t="s">
        <v>4915</v>
      </c>
      <c r="C22" s="11"/>
      <c r="D22" s="11"/>
      <c r="E22" s="11"/>
    </row>
    <row r="23" spans="1:53" x14ac:dyDescent="0.25">
      <c r="A23" s="11" t="s">
        <v>4903</v>
      </c>
      <c r="B23" s="11" t="s">
        <v>4916</v>
      </c>
      <c r="C23" s="11"/>
      <c r="D23" s="11"/>
      <c r="E23" s="11"/>
    </row>
    <row r="26" spans="1:53" x14ac:dyDescent="0.25">
      <c r="A26" s="12" t="s">
        <v>1145</v>
      </c>
      <c r="B26" s="12" t="s">
        <v>1146</v>
      </c>
      <c r="C26" s="12" t="s">
        <v>1147</v>
      </c>
      <c r="D26" s="12" t="s">
        <v>1148</v>
      </c>
      <c r="E26" s="12" t="s">
        <v>1149</v>
      </c>
      <c r="F26" s="12" t="s">
        <v>1150</v>
      </c>
      <c r="G26" s="12" t="s">
        <v>1151</v>
      </c>
      <c r="H26" s="12" t="s">
        <v>1152</v>
      </c>
      <c r="I26" s="12" t="s">
        <v>1153</v>
      </c>
      <c r="J26" s="12" t="s">
        <v>1154</v>
      </c>
      <c r="K26" s="12" t="s">
        <v>1155</v>
      </c>
      <c r="L26" s="12" t="s">
        <v>1156</v>
      </c>
      <c r="M26" s="12" t="s">
        <v>1157</v>
      </c>
      <c r="N26" s="12" t="s">
        <v>1158</v>
      </c>
      <c r="O26" s="12" t="s">
        <v>1159</v>
      </c>
      <c r="P26" s="12" t="s">
        <v>1160</v>
      </c>
      <c r="Q26" s="12" t="s">
        <v>1161</v>
      </c>
      <c r="R26" s="12" t="s">
        <v>1162</v>
      </c>
      <c r="S26" s="12" t="s">
        <v>1163</v>
      </c>
      <c r="T26" s="12" t="s">
        <v>1164</v>
      </c>
      <c r="U26" s="12" t="s">
        <v>1165</v>
      </c>
      <c r="V26" s="12" t="s">
        <v>1166</v>
      </c>
      <c r="W26" s="12" t="s">
        <v>1167</v>
      </c>
      <c r="X26" s="12" t="s">
        <v>1168</v>
      </c>
      <c r="Y26" s="12" t="s">
        <v>1169</v>
      </c>
      <c r="Z26" s="12" t="s">
        <v>1170</v>
      </c>
      <c r="AA26" s="12" t="s">
        <v>1171</v>
      </c>
      <c r="AB26" s="12" t="s">
        <v>1172</v>
      </c>
      <c r="AC26" s="12" t="s">
        <v>1173</v>
      </c>
      <c r="AD26" s="12" t="s">
        <v>1174</v>
      </c>
      <c r="AE26" s="12" t="s">
        <v>1175</v>
      </c>
      <c r="AF26" s="12" t="s">
        <v>1176</v>
      </c>
      <c r="AG26" s="12" t="s">
        <v>1177</v>
      </c>
      <c r="AH26" s="12" t="s">
        <v>1178</v>
      </c>
      <c r="AI26" s="12" t="s">
        <v>1179</v>
      </c>
      <c r="AJ26" s="12" t="s">
        <v>1180</v>
      </c>
      <c r="AK26" s="12" t="s">
        <v>1181</v>
      </c>
      <c r="AL26" s="12" t="s">
        <v>1182</v>
      </c>
      <c r="AM26" s="12" t="s">
        <v>1183</v>
      </c>
      <c r="AN26" s="12" t="s">
        <v>1184</v>
      </c>
      <c r="AO26" s="12" t="s">
        <v>1185</v>
      </c>
      <c r="AP26" s="12" t="s">
        <v>1186</v>
      </c>
      <c r="AQ26" s="12" t="s">
        <v>1187</v>
      </c>
      <c r="AR26" s="12" t="s">
        <v>1188</v>
      </c>
      <c r="AS26" s="12" t="s">
        <v>1189</v>
      </c>
      <c r="AT26" s="12" t="s">
        <v>1190</v>
      </c>
      <c r="AU26" s="12" t="s">
        <v>1191</v>
      </c>
      <c r="AV26" s="12" t="s">
        <v>1192</v>
      </c>
      <c r="AW26" s="12" t="s">
        <v>1193</v>
      </c>
      <c r="AX26" s="12" t="s">
        <v>1194</v>
      </c>
      <c r="AY26" s="12" t="s">
        <v>1195</v>
      </c>
      <c r="AZ26" s="12" t="s">
        <v>1196</v>
      </c>
      <c r="BA26" s="12"/>
    </row>
    <row r="27" spans="1:53" x14ac:dyDescent="0.25">
      <c r="A27" s="11" t="s">
        <v>4943</v>
      </c>
      <c r="B27" s="11" t="s">
        <v>4944</v>
      </c>
      <c r="C27" s="11" t="s">
        <v>4945</v>
      </c>
      <c r="D27" s="11" t="s">
        <v>4946</v>
      </c>
      <c r="E27" s="11" t="s">
        <v>4947</v>
      </c>
      <c r="F27" s="11" t="s">
        <v>4948</v>
      </c>
      <c r="G27" s="11" t="s">
        <v>4949</v>
      </c>
      <c r="H27" s="11" t="s">
        <v>4950</v>
      </c>
      <c r="I27" s="11" t="s">
        <v>4951</v>
      </c>
      <c r="J27" s="11" t="s">
        <v>4952</v>
      </c>
      <c r="K27" s="11" t="s">
        <v>4953</v>
      </c>
      <c r="L27" s="11" t="s">
        <v>4954</v>
      </c>
      <c r="M27" s="11" t="s">
        <v>4955</v>
      </c>
      <c r="N27" s="11" t="s">
        <v>4956</v>
      </c>
      <c r="O27" s="11" t="s">
        <v>4957</v>
      </c>
      <c r="P27" s="11" t="s">
        <v>4958</v>
      </c>
      <c r="Q27" s="11" t="s">
        <v>4959</v>
      </c>
      <c r="R27" s="11" t="s">
        <v>4960</v>
      </c>
      <c r="S27" s="11" t="s">
        <v>4961</v>
      </c>
      <c r="T27" s="11" t="s">
        <v>4962</v>
      </c>
      <c r="U27" s="11" t="s">
        <v>4963</v>
      </c>
      <c r="V27" s="11" t="s">
        <v>4964</v>
      </c>
      <c r="W27" s="11" t="s">
        <v>4965</v>
      </c>
      <c r="X27" s="11" t="s">
        <v>4966</v>
      </c>
      <c r="Y27" s="11" t="s">
        <v>4967</v>
      </c>
      <c r="Z27" s="11" t="s">
        <v>4968</v>
      </c>
      <c r="AA27" s="11" t="s">
        <v>4969</v>
      </c>
      <c r="AB27" s="11" t="s">
        <v>4970</v>
      </c>
      <c r="AC27" s="11" t="s">
        <v>4971</v>
      </c>
      <c r="AD27" s="11" t="s">
        <v>4972</v>
      </c>
      <c r="AE27" s="11" t="s">
        <v>4973</v>
      </c>
      <c r="AF27" s="11" t="s">
        <v>4974</v>
      </c>
      <c r="AG27" s="11" t="s">
        <v>4975</v>
      </c>
      <c r="AH27" s="11" t="s">
        <v>4976</v>
      </c>
      <c r="AI27" s="11" t="s">
        <v>4977</v>
      </c>
      <c r="AJ27" s="11" t="s">
        <v>4978</v>
      </c>
      <c r="AK27" s="11" t="s">
        <v>4979</v>
      </c>
      <c r="AL27" s="11" t="s">
        <v>4980</v>
      </c>
      <c r="AM27" s="11" t="s">
        <v>4981</v>
      </c>
      <c r="AN27" s="11" t="s">
        <v>4982</v>
      </c>
      <c r="AO27" s="11" t="s">
        <v>4983</v>
      </c>
      <c r="AP27" s="11" t="s">
        <v>4984</v>
      </c>
      <c r="AQ27" s="11" t="s">
        <v>4985</v>
      </c>
      <c r="AR27" s="11" t="s">
        <v>4986</v>
      </c>
      <c r="AS27" s="11" t="s">
        <v>4987</v>
      </c>
      <c r="AT27" s="11" t="s">
        <v>4988</v>
      </c>
      <c r="AU27" s="11" t="s">
        <v>4989</v>
      </c>
      <c r="AV27" s="11" t="s">
        <v>4990</v>
      </c>
      <c r="AW27" s="11" t="s">
        <v>4991</v>
      </c>
      <c r="AX27" s="11" t="s">
        <v>4992</v>
      </c>
      <c r="AY27" s="11" t="s">
        <v>4993</v>
      </c>
      <c r="AZ27" s="11" t="s">
        <v>4994</v>
      </c>
    </row>
    <row r="28" spans="1:53" x14ac:dyDescent="0.25">
      <c r="A28" s="11" t="s">
        <v>4995</v>
      </c>
      <c r="B28" s="11"/>
      <c r="C28" s="11"/>
      <c r="D28" s="11"/>
      <c r="E28" s="11"/>
      <c r="F28" s="11" t="s">
        <v>4996</v>
      </c>
      <c r="G28" s="11"/>
      <c r="H28" s="11"/>
      <c r="I28" s="11" t="s">
        <v>4997</v>
      </c>
      <c r="J28" s="11"/>
      <c r="K28" s="11"/>
      <c r="L28" s="11"/>
      <c r="M28" s="11"/>
      <c r="N28" s="11"/>
      <c r="O28" s="11"/>
      <c r="P28" s="11"/>
      <c r="Q28" s="11"/>
      <c r="R28" s="11"/>
      <c r="S28" s="11"/>
      <c r="T28" s="11"/>
      <c r="U28" s="11"/>
      <c r="V28" s="11"/>
      <c r="W28" s="11"/>
      <c r="X28" s="11" t="s">
        <v>4998</v>
      </c>
      <c r="Y28" s="11"/>
      <c r="Z28" s="11"/>
      <c r="AA28" s="11" t="s">
        <v>4999</v>
      </c>
      <c r="AB28" s="11" t="s">
        <v>5000</v>
      </c>
      <c r="AC28" s="11" t="s">
        <v>5001</v>
      </c>
      <c r="AD28" s="11"/>
      <c r="AE28" s="11"/>
      <c r="AF28" s="11"/>
      <c r="AG28" s="11" t="s">
        <v>5002</v>
      </c>
      <c r="AH28" s="11" t="s">
        <v>5003</v>
      </c>
      <c r="AI28" s="11" t="s">
        <v>5004</v>
      </c>
      <c r="AJ28" s="11"/>
      <c r="AK28" s="11" t="s">
        <v>5005</v>
      </c>
      <c r="AL28" s="11" t="s">
        <v>5006</v>
      </c>
      <c r="AM28" s="11"/>
      <c r="AN28" s="11" t="s">
        <v>5007</v>
      </c>
      <c r="AO28" s="11"/>
      <c r="AP28" s="11"/>
      <c r="AQ28" s="11"/>
      <c r="AR28" s="11"/>
      <c r="AS28" s="11"/>
      <c r="AT28" s="11"/>
      <c r="AU28" s="11"/>
      <c r="AV28" s="11"/>
      <c r="AW28" s="11"/>
      <c r="AX28" s="11"/>
      <c r="AY28" s="11"/>
      <c r="AZ28" s="11" t="s">
        <v>5008</v>
      </c>
    </row>
    <row r="29" spans="1:53" x14ac:dyDescent="0.25">
      <c r="A29" s="11" t="s">
        <v>5009</v>
      </c>
      <c r="B29" s="11"/>
      <c r="C29" s="11"/>
      <c r="D29" s="11"/>
      <c r="E29" s="11"/>
      <c r="F29" s="11" t="s">
        <v>5010</v>
      </c>
      <c r="G29" s="11"/>
      <c r="H29" s="11"/>
      <c r="I29" s="11"/>
      <c r="J29" s="11"/>
      <c r="K29" s="11"/>
      <c r="L29" s="11"/>
      <c r="M29" s="11"/>
      <c r="N29" s="11"/>
      <c r="O29" s="11"/>
      <c r="P29" s="11"/>
      <c r="Q29" s="11"/>
      <c r="R29" s="11"/>
      <c r="S29" s="11"/>
      <c r="T29" s="11"/>
      <c r="U29" s="11"/>
      <c r="V29" s="11"/>
      <c r="W29" s="11"/>
      <c r="X29" s="11" t="s">
        <v>5011</v>
      </c>
      <c r="Y29" s="11"/>
      <c r="Z29" s="11"/>
      <c r="AA29" s="11" t="s">
        <v>5012</v>
      </c>
      <c r="AB29" s="11" t="s">
        <v>5013</v>
      </c>
      <c r="AC29" s="11" t="s">
        <v>5014</v>
      </c>
      <c r="AD29" s="11"/>
      <c r="AE29" s="11"/>
      <c r="AF29" s="11"/>
      <c r="AG29" s="11" t="s">
        <v>5015</v>
      </c>
      <c r="AH29" s="11" t="s">
        <v>5016</v>
      </c>
      <c r="AI29" s="11"/>
      <c r="AJ29" s="11"/>
      <c r="AK29" s="11"/>
      <c r="AL29" s="11" t="s">
        <v>5017</v>
      </c>
      <c r="AM29" s="11"/>
      <c r="AN29" s="11"/>
      <c r="AO29" s="11"/>
      <c r="AP29" s="11"/>
      <c r="AQ29" s="11"/>
      <c r="AR29" s="11"/>
      <c r="AS29" s="11"/>
      <c r="AT29" s="11"/>
      <c r="AU29" s="11"/>
      <c r="AV29" s="11"/>
      <c r="AW29" s="11"/>
      <c r="AX29" s="11"/>
      <c r="AY29" s="11"/>
      <c r="AZ29" s="11"/>
    </row>
    <row r="30" spans="1:53"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t="s">
        <v>5018</v>
      </c>
      <c r="Y30" s="11"/>
      <c r="Z30" s="11"/>
      <c r="AA30" s="11"/>
      <c r="AB30" s="11" t="s">
        <v>5019</v>
      </c>
      <c r="AC30" s="11" t="s">
        <v>5020</v>
      </c>
      <c r="AD30" s="11"/>
      <c r="AE30" s="11"/>
      <c r="AF30" s="11"/>
      <c r="AG30" s="11"/>
      <c r="AH30" s="11"/>
      <c r="AI30" s="11"/>
      <c r="AJ30" s="11"/>
      <c r="AK30" s="11"/>
      <c r="AL30" s="11"/>
      <c r="AM30" s="11"/>
      <c r="AN30" s="11"/>
      <c r="AO30" s="11"/>
      <c r="AP30" s="11"/>
      <c r="AQ30" s="11"/>
      <c r="AR30" s="11"/>
      <c r="AS30" s="11"/>
      <c r="AT30" s="11"/>
      <c r="AU30" s="11"/>
      <c r="AV30" s="11"/>
      <c r="AW30" s="11"/>
      <c r="AX30" s="11"/>
      <c r="AY30" s="11"/>
      <c r="AZ30" s="11"/>
    </row>
    <row r="31" spans="1:53"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t="s">
        <v>5021</v>
      </c>
      <c r="Y31" s="11"/>
      <c r="Z31" s="11"/>
      <c r="AA31" s="11"/>
      <c r="AB31" s="11" t="s">
        <v>5022</v>
      </c>
      <c r="AC31" s="11" t="s">
        <v>5023</v>
      </c>
      <c r="AD31" s="11"/>
      <c r="AE31" s="11"/>
      <c r="AF31" s="11"/>
      <c r="AG31" s="11"/>
      <c r="AH31" s="11"/>
      <c r="AI31" s="11"/>
      <c r="AJ31" s="11"/>
      <c r="AK31" s="11"/>
      <c r="AL31" s="11"/>
      <c r="AM31" s="11"/>
      <c r="AN31" s="11"/>
      <c r="AO31" s="11"/>
      <c r="AP31" s="11"/>
      <c r="AQ31" s="11"/>
      <c r="AR31" s="11"/>
      <c r="AS31" s="11"/>
      <c r="AT31" s="11"/>
      <c r="AU31" s="11"/>
      <c r="AV31" s="11"/>
      <c r="AW31" s="11"/>
      <c r="AX31" s="11"/>
      <c r="AY31" s="11"/>
      <c r="AZ31" s="11"/>
    </row>
    <row r="32" spans="1:53"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t="s">
        <v>5024</v>
      </c>
      <c r="AD32" s="11"/>
      <c r="AE32" s="11"/>
      <c r="AF32" s="11"/>
      <c r="AG32" s="11"/>
      <c r="AH32" s="11"/>
      <c r="AI32" s="11"/>
      <c r="AJ32" s="11"/>
      <c r="AK32" s="11"/>
      <c r="AL32" s="11"/>
      <c r="AM32" s="11"/>
      <c r="AN32" s="11"/>
      <c r="AO32" s="11"/>
      <c r="AP32" s="11"/>
      <c r="AQ32" s="11"/>
      <c r="AR32" s="11"/>
      <c r="AS32" s="11"/>
      <c r="AT32" s="11"/>
      <c r="AU32" s="11"/>
      <c r="AV32" s="11"/>
      <c r="AW32" s="11"/>
      <c r="AX32" s="11"/>
      <c r="AY32" s="11"/>
      <c r="AZ32" s="11"/>
    </row>
    <row r="36" spans="1:83" x14ac:dyDescent="0.25">
      <c r="A36" s="12" t="s">
        <v>1197</v>
      </c>
      <c r="B36" s="12" t="s">
        <v>1198</v>
      </c>
      <c r="C36" s="12" t="s">
        <v>1199</v>
      </c>
      <c r="D36" s="12" t="s">
        <v>1200</v>
      </c>
      <c r="E36" s="12" t="s">
        <v>1201</v>
      </c>
      <c r="F36" s="12" t="s">
        <v>1202</v>
      </c>
      <c r="G36" s="12" t="s">
        <v>1203</v>
      </c>
      <c r="H36" s="12" t="s">
        <v>1204</v>
      </c>
      <c r="I36" s="12" t="s">
        <v>1205</v>
      </c>
      <c r="J36" s="12" t="s">
        <v>1206</v>
      </c>
      <c r="K36" s="12" t="s">
        <v>1207</v>
      </c>
      <c r="L36" s="12" t="s">
        <v>1208</v>
      </c>
      <c r="M36" s="12" t="s">
        <v>1209</v>
      </c>
      <c r="N36" s="12" t="s">
        <v>1210</v>
      </c>
      <c r="O36" s="12" t="s">
        <v>1211</v>
      </c>
      <c r="P36" s="12" t="s">
        <v>1212</v>
      </c>
      <c r="Q36" s="12" t="s">
        <v>1213</v>
      </c>
      <c r="R36" s="12" t="s">
        <v>1214</v>
      </c>
      <c r="S36" s="12" t="s">
        <v>1215</v>
      </c>
      <c r="T36" s="12" t="s">
        <v>1216</v>
      </c>
      <c r="U36" s="12" t="s">
        <v>1217</v>
      </c>
      <c r="V36" s="12" t="s">
        <v>1218</v>
      </c>
      <c r="W36" s="12" t="s">
        <v>1219</v>
      </c>
      <c r="X36" s="12" t="s">
        <v>1220</v>
      </c>
      <c r="Y36" s="12" t="s">
        <v>1221</v>
      </c>
      <c r="Z36" s="12" t="s">
        <v>1222</v>
      </c>
      <c r="AA36" s="12" t="s">
        <v>1223</v>
      </c>
      <c r="AB36" s="12" t="s">
        <v>1224</v>
      </c>
      <c r="AC36" s="12" t="s">
        <v>1225</v>
      </c>
      <c r="AD36" s="12" t="s">
        <v>1226</v>
      </c>
      <c r="AE36" s="12" t="s">
        <v>1227</v>
      </c>
      <c r="AF36" s="12" t="s">
        <v>1228</v>
      </c>
      <c r="AG36" s="12" t="s">
        <v>1229</v>
      </c>
      <c r="AH36" s="12" t="s">
        <v>1230</v>
      </c>
      <c r="AI36" s="12" t="s">
        <v>1231</v>
      </c>
      <c r="AJ36" s="12" t="s">
        <v>1232</v>
      </c>
      <c r="AK36" s="12" t="s">
        <v>1233</v>
      </c>
      <c r="AL36" s="12" t="s">
        <v>1234</v>
      </c>
      <c r="AM36" s="12" t="s">
        <v>1235</v>
      </c>
      <c r="AN36" s="12" t="s">
        <v>1236</v>
      </c>
      <c r="AO36" s="12" t="s">
        <v>1237</v>
      </c>
      <c r="AP36" s="12" t="s">
        <v>1238</v>
      </c>
      <c r="AQ36" s="12" t="s">
        <v>1239</v>
      </c>
      <c r="AR36" s="12" t="s">
        <v>1240</v>
      </c>
      <c r="AS36" s="12" t="s">
        <v>1241</v>
      </c>
      <c r="AT36" s="12" t="s">
        <v>1242</v>
      </c>
      <c r="AU36" s="12" t="s">
        <v>1243</v>
      </c>
      <c r="AV36" s="12" t="s">
        <v>1244</v>
      </c>
      <c r="AW36" s="12" t="s">
        <v>1245</v>
      </c>
      <c r="AX36" s="12" t="s">
        <v>1246</v>
      </c>
      <c r="AY36" s="12" t="s">
        <v>1247</v>
      </c>
      <c r="AZ36" s="12" t="s">
        <v>1248</v>
      </c>
      <c r="BA36" s="12" t="s">
        <v>1249</v>
      </c>
      <c r="BB36" s="12" t="s">
        <v>1250</v>
      </c>
      <c r="BC36" s="12" t="s">
        <v>1251</v>
      </c>
      <c r="BD36" s="12" t="s">
        <v>1252</v>
      </c>
      <c r="BE36" s="12" t="s">
        <v>1253</v>
      </c>
      <c r="BF36" s="12" t="s">
        <v>1254</v>
      </c>
      <c r="BG36" s="12" t="s">
        <v>1255</v>
      </c>
      <c r="BH36" s="12" t="s">
        <v>1256</v>
      </c>
      <c r="BI36" s="12" t="s">
        <v>1257</v>
      </c>
      <c r="BJ36" s="12" t="s">
        <v>1258</v>
      </c>
      <c r="BK36" s="12" t="s">
        <v>1259</v>
      </c>
      <c r="BL36" s="12" t="s">
        <v>1260</v>
      </c>
      <c r="BM36" s="12" t="s">
        <v>1261</v>
      </c>
      <c r="BN36" s="12" t="s">
        <v>1262</v>
      </c>
      <c r="BO36" s="12" t="s">
        <v>1263</v>
      </c>
      <c r="BP36" s="12" t="s">
        <v>1264</v>
      </c>
      <c r="BQ36" s="12" t="s">
        <v>1265</v>
      </c>
      <c r="BR36" s="12" t="s">
        <v>1266</v>
      </c>
      <c r="BS36" s="12" t="s">
        <v>1267</v>
      </c>
      <c r="BT36" s="12" t="s">
        <v>1268</v>
      </c>
      <c r="BU36" s="12" t="s">
        <v>1269</v>
      </c>
      <c r="BV36" s="12" t="s">
        <v>1270</v>
      </c>
      <c r="BW36" s="12" t="s">
        <v>1271</v>
      </c>
      <c r="BX36" s="12" t="s">
        <v>1272</v>
      </c>
      <c r="BY36" s="12" t="s">
        <v>1273</v>
      </c>
      <c r="BZ36" s="12" t="s">
        <v>1274</v>
      </c>
      <c r="CA36" s="12" t="s">
        <v>1275</v>
      </c>
      <c r="CB36" s="12" t="s">
        <v>1276</v>
      </c>
      <c r="CC36" s="12" t="s">
        <v>1277</v>
      </c>
      <c r="CD36" s="12" t="s">
        <v>1278</v>
      </c>
      <c r="CE36" s="12"/>
    </row>
    <row r="37" spans="1:83" x14ac:dyDescent="0.25">
      <c r="A37" s="11" t="s">
        <v>5025</v>
      </c>
      <c r="B37" s="11" t="s">
        <v>5026</v>
      </c>
      <c r="C37" s="11" t="s">
        <v>5027</v>
      </c>
      <c r="D37" s="11" t="s">
        <v>5028</v>
      </c>
      <c r="E37" s="11" t="s">
        <v>5029</v>
      </c>
      <c r="F37" s="11" t="s">
        <v>5030</v>
      </c>
      <c r="G37" s="11" t="s">
        <v>5031</v>
      </c>
      <c r="H37" s="11" t="s">
        <v>5032</v>
      </c>
      <c r="I37" s="11" t="s">
        <v>5033</v>
      </c>
      <c r="J37" s="11" t="s">
        <v>5034</v>
      </c>
      <c r="K37" s="11" t="s">
        <v>5035</v>
      </c>
      <c r="L37" s="11" t="s">
        <v>5036</v>
      </c>
      <c r="M37" s="11" t="s">
        <v>5037</v>
      </c>
      <c r="N37" s="11" t="s">
        <v>5038</v>
      </c>
      <c r="O37" s="11" t="s">
        <v>5039</v>
      </c>
      <c r="P37" s="11" t="s">
        <v>5040</v>
      </c>
      <c r="Q37" s="11" t="s">
        <v>5041</v>
      </c>
      <c r="R37" s="11" t="s">
        <v>5042</v>
      </c>
      <c r="S37" s="11" t="s">
        <v>5043</v>
      </c>
      <c r="T37" s="11" t="s">
        <v>5044</v>
      </c>
      <c r="U37" s="11" t="s">
        <v>5045</v>
      </c>
      <c r="V37" s="11" t="s">
        <v>5046</v>
      </c>
      <c r="W37" s="11" t="s">
        <v>5047</v>
      </c>
      <c r="X37" s="11" t="s">
        <v>5048</v>
      </c>
      <c r="Y37" s="11" t="s">
        <v>5049</v>
      </c>
      <c r="Z37" s="11" t="s">
        <v>5050</v>
      </c>
      <c r="AA37" s="11" t="s">
        <v>5051</v>
      </c>
      <c r="AB37" s="11" t="s">
        <v>5052</v>
      </c>
      <c r="AC37" s="11" t="s">
        <v>5053</v>
      </c>
      <c r="AD37" s="11" t="s">
        <v>5054</v>
      </c>
      <c r="AE37" s="11" t="s">
        <v>5055</v>
      </c>
      <c r="AF37" s="11" t="s">
        <v>5056</v>
      </c>
      <c r="AG37" s="11" t="s">
        <v>5057</v>
      </c>
      <c r="AH37" s="11" t="s">
        <v>5058</v>
      </c>
      <c r="AI37" s="11" t="s">
        <v>5059</v>
      </c>
      <c r="AJ37" s="11" t="s">
        <v>5060</v>
      </c>
      <c r="AK37" s="11" t="s">
        <v>5061</v>
      </c>
      <c r="AL37" s="11" t="s">
        <v>5062</v>
      </c>
      <c r="AM37" s="11" t="s">
        <v>5063</v>
      </c>
      <c r="AN37" s="11" t="s">
        <v>5064</v>
      </c>
      <c r="AO37" s="11" t="s">
        <v>5065</v>
      </c>
      <c r="AP37" s="11" t="s">
        <v>5066</v>
      </c>
      <c r="AQ37" s="11" t="s">
        <v>5067</v>
      </c>
      <c r="AR37" s="11" t="s">
        <v>5068</v>
      </c>
      <c r="AS37" s="11" t="s">
        <v>5069</v>
      </c>
      <c r="AT37" s="11" t="s">
        <v>5070</v>
      </c>
      <c r="AU37" s="11" t="s">
        <v>5071</v>
      </c>
      <c r="AV37" s="11" t="s">
        <v>5072</v>
      </c>
      <c r="AW37" s="11" t="s">
        <v>5073</v>
      </c>
      <c r="AX37" s="11" t="s">
        <v>5074</v>
      </c>
      <c r="AY37" s="11" t="s">
        <v>5075</v>
      </c>
      <c r="AZ37" s="11" t="s">
        <v>5076</v>
      </c>
      <c r="BA37" s="11" t="s">
        <v>5077</v>
      </c>
      <c r="BB37" s="11" t="s">
        <v>5078</v>
      </c>
      <c r="BC37" s="11" t="s">
        <v>5079</v>
      </c>
      <c r="BD37" s="11" t="s">
        <v>5080</v>
      </c>
      <c r="BE37" s="11" t="s">
        <v>5081</v>
      </c>
      <c r="BF37" s="11" t="s">
        <v>5082</v>
      </c>
      <c r="BG37" s="11" t="s">
        <v>5083</v>
      </c>
      <c r="BH37" s="11" t="s">
        <v>5084</v>
      </c>
      <c r="BI37" s="11" t="s">
        <v>5085</v>
      </c>
      <c r="BJ37" s="11" t="s">
        <v>5086</v>
      </c>
      <c r="BK37" s="11" t="s">
        <v>5087</v>
      </c>
      <c r="BL37" s="11" t="s">
        <v>5088</v>
      </c>
      <c r="BM37" s="11" t="s">
        <v>5089</v>
      </c>
      <c r="BN37" s="11" t="s">
        <v>5090</v>
      </c>
      <c r="BO37" s="11" t="s">
        <v>5091</v>
      </c>
      <c r="BP37" s="11" t="s">
        <v>5092</v>
      </c>
      <c r="BQ37" s="11" t="s">
        <v>5093</v>
      </c>
      <c r="BR37" s="11" t="s">
        <v>5094</v>
      </c>
      <c r="BS37" s="11" t="s">
        <v>5095</v>
      </c>
      <c r="BT37" s="11" t="s">
        <v>5096</v>
      </c>
      <c r="BU37" s="11" t="s">
        <v>5097</v>
      </c>
      <c r="BV37" s="11" t="s">
        <v>5098</v>
      </c>
      <c r="BW37" s="11" t="s">
        <v>5099</v>
      </c>
      <c r="BX37" s="11" t="s">
        <v>5100</v>
      </c>
      <c r="BY37" s="11" t="s">
        <v>5101</v>
      </c>
      <c r="BZ37" s="11" t="s">
        <v>5102</v>
      </c>
      <c r="CA37" s="11" t="s">
        <v>5103</v>
      </c>
      <c r="CB37" s="11" t="s">
        <v>5104</v>
      </c>
      <c r="CC37" s="11" t="s">
        <v>5105</v>
      </c>
      <c r="CD37" s="11" t="s">
        <v>5106</v>
      </c>
    </row>
    <row r="38" spans="1:83" x14ac:dyDescent="0.25">
      <c r="A38" s="11"/>
      <c r="B38" s="11" t="s">
        <v>5107</v>
      </c>
      <c r="C38" s="11" t="s">
        <v>5108</v>
      </c>
      <c r="D38" s="11" t="s">
        <v>5109</v>
      </c>
      <c r="E38" s="11" t="s">
        <v>5110</v>
      </c>
      <c r="F38" s="11" t="s">
        <v>5111</v>
      </c>
      <c r="G38" s="11" t="s">
        <v>5112</v>
      </c>
      <c r="H38" s="11" t="s">
        <v>5113</v>
      </c>
      <c r="I38" s="11" t="s">
        <v>5114</v>
      </c>
      <c r="J38" s="11" t="s">
        <v>5115</v>
      </c>
      <c r="K38" s="11" t="s">
        <v>5116</v>
      </c>
      <c r="L38" s="11" t="s">
        <v>5117</v>
      </c>
      <c r="M38" s="11" t="s">
        <v>5118</v>
      </c>
      <c r="N38" s="11" t="s">
        <v>5119</v>
      </c>
      <c r="O38" s="11" t="s">
        <v>5120</v>
      </c>
      <c r="P38" s="11" t="s">
        <v>5121</v>
      </c>
      <c r="Q38" s="11" t="s">
        <v>5122</v>
      </c>
      <c r="R38" s="11" t="s">
        <v>5123</v>
      </c>
      <c r="S38" s="11" t="s">
        <v>5124</v>
      </c>
      <c r="T38" s="11" t="s">
        <v>5125</v>
      </c>
      <c r="U38" s="11" t="s">
        <v>5126</v>
      </c>
      <c r="V38" s="11" t="s">
        <v>5127</v>
      </c>
      <c r="W38" s="11" t="s">
        <v>5128</v>
      </c>
      <c r="X38" s="11" t="s">
        <v>5129</v>
      </c>
      <c r="Y38" s="11" t="s">
        <v>5130</v>
      </c>
      <c r="Z38" s="11" t="s">
        <v>5131</v>
      </c>
      <c r="AA38" s="11" t="s">
        <v>5132</v>
      </c>
      <c r="AB38" s="11" t="s">
        <v>5133</v>
      </c>
      <c r="AC38" s="11" t="s">
        <v>5134</v>
      </c>
      <c r="AD38" s="11" t="s">
        <v>5135</v>
      </c>
      <c r="AE38" s="11" t="s">
        <v>5136</v>
      </c>
      <c r="AF38" s="11" t="s">
        <v>5137</v>
      </c>
      <c r="AG38" s="11" t="s">
        <v>5138</v>
      </c>
      <c r="AH38" s="11" t="s">
        <v>5139</v>
      </c>
      <c r="AI38" s="11" t="s">
        <v>5140</v>
      </c>
      <c r="AJ38" s="11" t="s">
        <v>5141</v>
      </c>
      <c r="AK38" s="11" t="s">
        <v>5142</v>
      </c>
      <c r="AL38" s="11" t="s">
        <v>5143</v>
      </c>
      <c r="AM38" s="11" t="s">
        <v>5144</v>
      </c>
      <c r="AN38" s="11" t="s">
        <v>5145</v>
      </c>
      <c r="AO38" s="11" t="s">
        <v>5146</v>
      </c>
      <c r="AP38" s="11" t="s">
        <v>5147</v>
      </c>
      <c r="AQ38" s="11" t="s">
        <v>5148</v>
      </c>
      <c r="AR38" s="11" t="s">
        <v>5149</v>
      </c>
      <c r="AS38" s="11" t="s">
        <v>5150</v>
      </c>
      <c r="AT38" s="11" t="s">
        <v>5151</v>
      </c>
      <c r="AU38" s="11" t="s">
        <v>5152</v>
      </c>
      <c r="AV38" s="11" t="s">
        <v>5153</v>
      </c>
      <c r="AW38" s="11" t="s">
        <v>5154</v>
      </c>
      <c r="AX38" s="11" t="s">
        <v>5155</v>
      </c>
      <c r="AY38" s="11" t="s">
        <v>5156</v>
      </c>
      <c r="AZ38" s="11" t="s">
        <v>5157</v>
      </c>
      <c r="BA38" s="11" t="s">
        <v>5158</v>
      </c>
      <c r="BB38" s="11" t="s">
        <v>5159</v>
      </c>
      <c r="BC38" s="11" t="s">
        <v>5160</v>
      </c>
      <c r="BD38" s="11" t="s">
        <v>5161</v>
      </c>
      <c r="BE38" s="11"/>
      <c r="BF38" s="11" t="s">
        <v>5162</v>
      </c>
      <c r="BG38" s="11" t="s">
        <v>5163</v>
      </c>
      <c r="BH38" s="11" t="s">
        <v>5164</v>
      </c>
      <c r="BI38" s="11" t="s">
        <v>5165</v>
      </c>
      <c r="BJ38" s="11" t="s">
        <v>5166</v>
      </c>
      <c r="BK38" s="11" t="s">
        <v>5167</v>
      </c>
      <c r="BL38" s="11" t="s">
        <v>5168</v>
      </c>
      <c r="BM38" s="11"/>
      <c r="BN38" s="11" t="s">
        <v>5169</v>
      </c>
      <c r="BO38" s="11" t="s">
        <v>5170</v>
      </c>
      <c r="BP38" s="11" t="s">
        <v>5171</v>
      </c>
      <c r="BQ38" s="11" t="s">
        <v>5172</v>
      </c>
      <c r="BR38" s="11" t="s">
        <v>5173</v>
      </c>
      <c r="BS38" s="11" t="s">
        <v>5174</v>
      </c>
      <c r="BT38" s="11" t="s">
        <v>5175</v>
      </c>
      <c r="BU38" s="11" t="s">
        <v>5176</v>
      </c>
      <c r="BV38" s="11" t="s">
        <v>5177</v>
      </c>
      <c r="BW38" s="11" t="s">
        <v>5178</v>
      </c>
      <c r="BX38" s="11" t="s">
        <v>5179</v>
      </c>
      <c r="BY38" s="11" t="s">
        <v>5180</v>
      </c>
      <c r="BZ38" s="11" t="s">
        <v>5181</v>
      </c>
      <c r="CA38" s="11" t="s">
        <v>5182</v>
      </c>
      <c r="CB38" s="11" t="s">
        <v>5183</v>
      </c>
      <c r="CC38" s="11" t="s">
        <v>5184</v>
      </c>
      <c r="CD38" s="11" t="s">
        <v>5185</v>
      </c>
    </row>
    <row r="39" spans="1:83" x14ac:dyDescent="0.25">
      <c r="A39" s="11"/>
      <c r="B39" s="11"/>
      <c r="C39" s="11"/>
      <c r="D39" s="11" t="s">
        <v>5186</v>
      </c>
      <c r="E39" s="11" t="s">
        <v>5187</v>
      </c>
      <c r="F39" s="11" t="s">
        <v>5188</v>
      </c>
      <c r="G39" s="11" t="s">
        <v>5189</v>
      </c>
      <c r="H39" s="11" t="s">
        <v>5190</v>
      </c>
      <c r="I39" s="11" t="s">
        <v>5191</v>
      </c>
      <c r="J39" s="11" t="s">
        <v>5192</v>
      </c>
      <c r="K39" s="11"/>
      <c r="L39" s="11" t="s">
        <v>5193</v>
      </c>
      <c r="M39" s="11" t="s">
        <v>5194</v>
      </c>
      <c r="N39" s="11" t="s">
        <v>5195</v>
      </c>
      <c r="O39" s="11"/>
      <c r="P39" s="11" t="s">
        <v>5196</v>
      </c>
      <c r="Q39" s="11"/>
      <c r="R39" s="11"/>
      <c r="S39" s="11" t="s">
        <v>5197</v>
      </c>
      <c r="T39" s="11" t="s">
        <v>5198</v>
      </c>
      <c r="U39" s="11" t="s">
        <v>5199</v>
      </c>
      <c r="V39" s="11" t="s">
        <v>5200</v>
      </c>
      <c r="W39" s="11" t="s">
        <v>5201</v>
      </c>
      <c r="X39" s="11" t="s">
        <v>5202</v>
      </c>
      <c r="Y39" s="11"/>
      <c r="Z39" s="11" t="s">
        <v>5203</v>
      </c>
      <c r="AA39" s="11" t="s">
        <v>5204</v>
      </c>
      <c r="AB39" s="11" t="s">
        <v>5205</v>
      </c>
      <c r="AC39" s="11" t="s">
        <v>5206</v>
      </c>
      <c r="AD39" s="11"/>
      <c r="AE39" s="11" t="s">
        <v>5207</v>
      </c>
      <c r="AF39" s="11" t="s">
        <v>5208</v>
      </c>
      <c r="AG39" s="11" t="s">
        <v>5209</v>
      </c>
      <c r="AH39" s="11" t="s">
        <v>5210</v>
      </c>
      <c r="AI39" s="11" t="s">
        <v>5211</v>
      </c>
      <c r="AJ39" s="11" t="s">
        <v>5212</v>
      </c>
      <c r="AK39" s="11" t="s">
        <v>5213</v>
      </c>
      <c r="AL39" s="11" t="s">
        <v>5214</v>
      </c>
      <c r="AM39" s="11" t="s">
        <v>5215</v>
      </c>
      <c r="AN39" s="11" t="s">
        <v>5216</v>
      </c>
      <c r="AO39" s="11" t="s">
        <v>5217</v>
      </c>
      <c r="AP39" s="11" t="s">
        <v>5218</v>
      </c>
      <c r="AQ39" s="11" t="s">
        <v>5219</v>
      </c>
      <c r="AR39" s="11" t="s">
        <v>5220</v>
      </c>
      <c r="AS39" s="11" t="s">
        <v>5221</v>
      </c>
      <c r="AT39" s="11" t="s">
        <v>5222</v>
      </c>
      <c r="AU39" s="11" t="s">
        <v>5223</v>
      </c>
      <c r="AV39" s="11" t="s">
        <v>5224</v>
      </c>
      <c r="AW39" s="11" t="s">
        <v>5225</v>
      </c>
      <c r="AX39" s="11" t="s">
        <v>5226</v>
      </c>
      <c r="AY39" s="11" t="s">
        <v>5227</v>
      </c>
      <c r="AZ39" s="11" t="s">
        <v>5228</v>
      </c>
      <c r="BA39" s="11" t="s">
        <v>5229</v>
      </c>
      <c r="BB39" s="11" t="s">
        <v>5230</v>
      </c>
      <c r="BC39" s="11" t="s">
        <v>5231</v>
      </c>
      <c r="BD39" s="11" t="s">
        <v>5232</v>
      </c>
      <c r="BE39" s="11"/>
      <c r="BF39" s="11"/>
      <c r="BG39" s="11" t="s">
        <v>5233</v>
      </c>
      <c r="BH39" s="11" t="s">
        <v>5234</v>
      </c>
      <c r="BI39" s="11" t="s">
        <v>5235</v>
      </c>
      <c r="BJ39" s="11" t="s">
        <v>5236</v>
      </c>
      <c r="BK39" s="11" t="s">
        <v>5237</v>
      </c>
      <c r="BL39" s="11" t="s">
        <v>5238</v>
      </c>
      <c r="BM39" s="11"/>
      <c r="BN39" s="11"/>
      <c r="BO39" s="11" t="s">
        <v>5239</v>
      </c>
      <c r="BP39" s="11" t="s">
        <v>5240</v>
      </c>
      <c r="BQ39" s="11" t="s">
        <v>5241</v>
      </c>
      <c r="BR39" s="11" t="s">
        <v>5242</v>
      </c>
      <c r="BS39" s="11" t="s">
        <v>5243</v>
      </c>
      <c r="BT39" s="11"/>
      <c r="BU39" s="11" t="s">
        <v>5244</v>
      </c>
      <c r="BV39" s="11" t="s">
        <v>5245</v>
      </c>
      <c r="BW39" s="11" t="s">
        <v>5246</v>
      </c>
      <c r="BX39" s="11" t="s">
        <v>5247</v>
      </c>
      <c r="BY39" s="11" t="s">
        <v>5248</v>
      </c>
      <c r="BZ39" s="11" t="s">
        <v>5249</v>
      </c>
      <c r="CA39" s="11" t="s">
        <v>5250</v>
      </c>
      <c r="CB39" s="11" t="s">
        <v>5251</v>
      </c>
      <c r="CC39" s="11" t="s">
        <v>5252</v>
      </c>
      <c r="CD39" s="11" t="s">
        <v>5253</v>
      </c>
    </row>
    <row r="40" spans="1:83" x14ac:dyDescent="0.25">
      <c r="A40" s="11"/>
      <c r="B40" s="11"/>
      <c r="C40" s="11"/>
      <c r="D40" s="11" t="s">
        <v>5254</v>
      </c>
      <c r="E40" s="11" t="s">
        <v>5255</v>
      </c>
      <c r="F40" s="11" t="s">
        <v>5256</v>
      </c>
      <c r="G40" s="11"/>
      <c r="H40" s="11" t="s">
        <v>5257</v>
      </c>
      <c r="I40" s="11" t="s">
        <v>5258</v>
      </c>
      <c r="J40" s="11"/>
      <c r="K40" s="11"/>
      <c r="L40" s="11" t="s">
        <v>5259</v>
      </c>
      <c r="M40" s="11" t="s">
        <v>5260</v>
      </c>
      <c r="N40" s="11" t="s">
        <v>5261</v>
      </c>
      <c r="O40" s="11"/>
      <c r="P40" s="11" t="s">
        <v>5262</v>
      </c>
      <c r="Q40" s="11"/>
      <c r="R40" s="11"/>
      <c r="S40" s="11" t="s">
        <v>5263</v>
      </c>
      <c r="T40" s="11" t="s">
        <v>5264</v>
      </c>
      <c r="U40" s="11" t="s">
        <v>5265</v>
      </c>
      <c r="V40" s="11" t="s">
        <v>5266</v>
      </c>
      <c r="W40" s="11" t="s">
        <v>5267</v>
      </c>
      <c r="X40" s="11" t="s">
        <v>5268</v>
      </c>
      <c r="Y40" s="11"/>
      <c r="Z40" s="11" t="s">
        <v>5269</v>
      </c>
      <c r="AA40" s="11" t="s">
        <v>5270</v>
      </c>
      <c r="AB40" s="11" t="s">
        <v>5271</v>
      </c>
      <c r="AC40" s="11" t="s">
        <v>5272</v>
      </c>
      <c r="AD40" s="11"/>
      <c r="AE40" s="11" t="s">
        <v>5273</v>
      </c>
      <c r="AF40" s="11"/>
      <c r="AG40" s="11"/>
      <c r="AH40" s="11" t="s">
        <v>5274</v>
      </c>
      <c r="AI40" s="11" t="s">
        <v>5275</v>
      </c>
      <c r="AJ40" s="11" t="s">
        <v>5276</v>
      </c>
      <c r="AK40" s="11" t="s">
        <v>5277</v>
      </c>
      <c r="AL40" s="11" t="s">
        <v>5278</v>
      </c>
      <c r="AM40" s="11"/>
      <c r="AN40" s="11"/>
      <c r="AO40" s="11"/>
      <c r="AP40" s="11" t="s">
        <v>5279</v>
      </c>
      <c r="AQ40" s="11"/>
      <c r="AR40" s="11" t="s">
        <v>5280</v>
      </c>
      <c r="AS40" s="11" t="s">
        <v>5281</v>
      </c>
      <c r="AT40" s="11" t="s">
        <v>5282</v>
      </c>
      <c r="AU40" s="11" t="s">
        <v>5283</v>
      </c>
      <c r="AV40" s="11" t="s">
        <v>5284</v>
      </c>
      <c r="AW40" s="11" t="s">
        <v>5285</v>
      </c>
      <c r="AX40" s="11" t="s">
        <v>5286</v>
      </c>
      <c r="AY40" s="11" t="s">
        <v>5287</v>
      </c>
      <c r="AZ40" s="11" t="s">
        <v>5288</v>
      </c>
      <c r="BA40" s="11" t="s">
        <v>5289</v>
      </c>
      <c r="BB40" s="11"/>
      <c r="BC40" s="11" t="s">
        <v>5290</v>
      </c>
      <c r="BD40" s="11"/>
      <c r="BE40" s="11"/>
      <c r="BF40" s="11"/>
      <c r="BG40" s="11"/>
      <c r="BH40" s="11" t="s">
        <v>5291</v>
      </c>
      <c r="BI40" s="11" t="s">
        <v>5292</v>
      </c>
      <c r="BJ40" s="11"/>
      <c r="BK40" s="11"/>
      <c r="BL40" s="11" t="s">
        <v>5293</v>
      </c>
      <c r="BM40" s="11"/>
      <c r="BN40" s="11"/>
      <c r="BO40" s="11"/>
      <c r="BP40" s="11" t="s">
        <v>5294</v>
      </c>
      <c r="BQ40" s="11" t="s">
        <v>5295</v>
      </c>
      <c r="BR40" s="11" t="s">
        <v>5296</v>
      </c>
      <c r="BS40" s="11"/>
      <c r="BT40" s="11"/>
      <c r="BU40" s="11" t="s">
        <v>5297</v>
      </c>
      <c r="BV40" s="11" t="s">
        <v>5298</v>
      </c>
      <c r="BW40" s="11"/>
      <c r="BX40" s="11" t="s">
        <v>5299</v>
      </c>
      <c r="BY40" s="11" t="s">
        <v>5300</v>
      </c>
      <c r="BZ40" s="11" t="s">
        <v>5301</v>
      </c>
      <c r="CA40" s="11" t="s">
        <v>5302</v>
      </c>
      <c r="CB40" s="11" t="s">
        <v>5303</v>
      </c>
      <c r="CC40" s="11" t="s">
        <v>5304</v>
      </c>
      <c r="CD40" s="11" t="s">
        <v>5305</v>
      </c>
    </row>
    <row r="41" spans="1:83" x14ac:dyDescent="0.25">
      <c r="A41" s="11"/>
      <c r="B41" s="11"/>
      <c r="C41" s="11"/>
      <c r="D41" s="11" t="s">
        <v>5306</v>
      </c>
      <c r="E41" s="11"/>
      <c r="F41" s="11" t="s">
        <v>5307</v>
      </c>
      <c r="G41" s="11"/>
      <c r="H41" s="11" t="s">
        <v>5308</v>
      </c>
      <c r="I41" s="11"/>
      <c r="J41" s="11"/>
      <c r="K41" s="11"/>
      <c r="L41" s="11"/>
      <c r="M41" s="11" t="s">
        <v>5309</v>
      </c>
      <c r="N41" s="11" t="s">
        <v>5310</v>
      </c>
      <c r="O41" s="11"/>
      <c r="P41" s="11"/>
      <c r="Q41" s="11"/>
      <c r="R41" s="11"/>
      <c r="S41" s="11" t="s">
        <v>5311</v>
      </c>
      <c r="T41" s="11" t="s">
        <v>5312</v>
      </c>
      <c r="U41" s="11" t="s">
        <v>5313</v>
      </c>
      <c r="V41" s="11"/>
      <c r="W41" s="11" t="s">
        <v>5314</v>
      </c>
      <c r="X41" s="11"/>
      <c r="Y41" s="11"/>
      <c r="Z41" s="11" t="s">
        <v>5315</v>
      </c>
      <c r="AA41" s="11" t="s">
        <v>5316</v>
      </c>
      <c r="AB41" s="11"/>
      <c r="AC41" s="11" t="s">
        <v>5317</v>
      </c>
      <c r="AD41" s="11"/>
      <c r="AE41" s="11" t="s">
        <v>5318</v>
      </c>
      <c r="AF41" s="11"/>
      <c r="AG41" s="11"/>
      <c r="AH41" s="11" t="s">
        <v>5319</v>
      </c>
      <c r="AI41" s="11" t="s">
        <v>5320</v>
      </c>
      <c r="AJ41" s="11" t="s">
        <v>5321</v>
      </c>
      <c r="AK41" s="11" t="s">
        <v>5322</v>
      </c>
      <c r="AL41" s="11"/>
      <c r="AM41" s="11"/>
      <c r="AN41" s="11"/>
      <c r="AO41" s="11"/>
      <c r="AP41" s="11"/>
      <c r="AQ41" s="11"/>
      <c r="AR41" s="11"/>
      <c r="AS41" s="11"/>
      <c r="AT41" s="11" t="s">
        <v>5323</v>
      </c>
      <c r="AU41" s="11" t="s">
        <v>5324</v>
      </c>
      <c r="AV41" s="11" t="s">
        <v>5325</v>
      </c>
      <c r="AW41" s="11" t="s">
        <v>5326</v>
      </c>
      <c r="AX41" s="11" t="s">
        <v>5327</v>
      </c>
      <c r="AY41" s="11" t="s">
        <v>5328</v>
      </c>
      <c r="AZ41" s="11" t="s">
        <v>5329</v>
      </c>
      <c r="BA41" s="11"/>
      <c r="BB41" s="11"/>
      <c r="BC41" s="11"/>
      <c r="BD41" s="11"/>
      <c r="BE41" s="11"/>
      <c r="BF41" s="11"/>
      <c r="BG41" s="11"/>
      <c r="BH41" s="11"/>
      <c r="BI41" s="11" t="s">
        <v>5330</v>
      </c>
      <c r="BJ41" s="11"/>
      <c r="BK41" s="11"/>
      <c r="BL41" s="11"/>
      <c r="BM41" s="11"/>
      <c r="BN41" s="11"/>
      <c r="BO41" s="11"/>
      <c r="BP41" s="11"/>
      <c r="BQ41" s="11"/>
      <c r="BR41" s="11"/>
      <c r="BS41" s="11"/>
      <c r="BT41" s="11"/>
      <c r="BU41" s="11" t="s">
        <v>5331</v>
      </c>
      <c r="BV41" s="11"/>
      <c r="BW41" s="11"/>
      <c r="BX41" s="11" t="s">
        <v>5332</v>
      </c>
      <c r="BY41" s="11" t="s">
        <v>5333</v>
      </c>
      <c r="BZ41" s="11" t="s">
        <v>5334</v>
      </c>
      <c r="CA41" s="11"/>
      <c r="CB41" s="11" t="s">
        <v>5335</v>
      </c>
      <c r="CC41" s="11"/>
      <c r="CD41" s="11" t="s">
        <v>5336</v>
      </c>
    </row>
    <row r="42" spans="1:83" x14ac:dyDescent="0.25">
      <c r="A42" s="11"/>
      <c r="B42" s="11"/>
      <c r="C42" s="11"/>
      <c r="D42" s="11" t="s">
        <v>5337</v>
      </c>
      <c r="E42" s="11"/>
      <c r="F42" s="11"/>
      <c r="G42" s="11"/>
      <c r="H42" s="11" t="s">
        <v>5338</v>
      </c>
      <c r="I42" s="11"/>
      <c r="J42" s="11"/>
      <c r="K42" s="11"/>
      <c r="L42" s="11"/>
      <c r="M42" s="11" t="s">
        <v>5339</v>
      </c>
      <c r="N42" s="11" t="s">
        <v>5340</v>
      </c>
      <c r="O42" s="11"/>
      <c r="P42" s="11"/>
      <c r="Q42" s="11"/>
      <c r="R42" s="11"/>
      <c r="S42" s="11"/>
      <c r="T42" s="11" t="s">
        <v>5341</v>
      </c>
      <c r="U42" s="11" t="s">
        <v>5342</v>
      </c>
      <c r="V42" s="11"/>
      <c r="W42" s="11" t="s">
        <v>5343</v>
      </c>
      <c r="X42" s="11"/>
      <c r="Y42" s="11"/>
      <c r="Z42" s="11"/>
      <c r="AA42" s="11" t="s">
        <v>5344</v>
      </c>
      <c r="AB42" s="11"/>
      <c r="AC42" s="11" t="s">
        <v>5345</v>
      </c>
      <c r="AD42" s="11"/>
      <c r="AE42" s="11" t="s">
        <v>5346</v>
      </c>
      <c r="AF42" s="11"/>
      <c r="AG42" s="11"/>
      <c r="AH42" s="11" t="s">
        <v>5347</v>
      </c>
      <c r="AI42" s="11" t="s">
        <v>5348</v>
      </c>
      <c r="AJ42" s="11" t="s">
        <v>5349</v>
      </c>
      <c r="AK42" s="11"/>
      <c r="AL42" s="11"/>
      <c r="AM42" s="11"/>
      <c r="AN42" s="11"/>
      <c r="AO42" s="11"/>
      <c r="AP42" s="11"/>
      <c r="AQ42" s="11"/>
      <c r="AR42" s="11"/>
      <c r="AS42" s="11"/>
      <c r="AT42" s="11" t="s">
        <v>5350</v>
      </c>
      <c r="AU42" s="11" t="s">
        <v>5351</v>
      </c>
      <c r="AV42" s="11"/>
      <c r="AW42" s="11"/>
      <c r="AX42" s="11" t="s">
        <v>5352</v>
      </c>
      <c r="AY42" s="11" t="s">
        <v>5353</v>
      </c>
      <c r="AZ42" s="11" t="s">
        <v>5354</v>
      </c>
      <c r="BA42" s="11"/>
      <c r="BB42" s="11"/>
      <c r="BC42" s="11"/>
      <c r="BD42" s="11"/>
      <c r="BE42" s="11"/>
      <c r="BF42" s="11"/>
      <c r="BG42" s="11"/>
      <c r="BH42" s="11"/>
      <c r="BI42" s="11" t="s">
        <v>5355</v>
      </c>
      <c r="BJ42" s="11"/>
      <c r="BK42" s="11"/>
      <c r="BL42" s="11"/>
      <c r="BM42" s="11"/>
      <c r="BN42" s="11"/>
      <c r="BO42" s="11"/>
      <c r="BP42" s="11"/>
      <c r="BQ42" s="11"/>
      <c r="BR42" s="11"/>
      <c r="BS42" s="11"/>
      <c r="BT42" s="11"/>
      <c r="BU42" s="11" t="s">
        <v>5356</v>
      </c>
      <c r="BV42" s="11"/>
      <c r="BW42" s="11"/>
      <c r="BX42" s="11"/>
      <c r="BY42" s="11" t="s">
        <v>5357</v>
      </c>
      <c r="BZ42" s="11" t="s">
        <v>5358</v>
      </c>
      <c r="CA42" s="11"/>
      <c r="CB42" s="11" t="s">
        <v>5359</v>
      </c>
      <c r="CC42" s="11"/>
      <c r="CD42" s="11"/>
    </row>
    <row r="43" spans="1:83" x14ac:dyDescent="0.25">
      <c r="A43" s="11"/>
      <c r="B43" s="11"/>
      <c r="C43" s="11"/>
      <c r="D43" s="11" t="s">
        <v>5360</v>
      </c>
      <c r="E43" s="11"/>
      <c r="F43" s="11"/>
      <c r="G43" s="11"/>
      <c r="H43" s="11" t="s">
        <v>5361</v>
      </c>
      <c r="I43" s="11"/>
      <c r="J43" s="11"/>
      <c r="K43" s="11"/>
      <c r="L43" s="11"/>
      <c r="M43" s="11"/>
      <c r="N43" s="11"/>
      <c r="O43" s="11"/>
      <c r="P43" s="11"/>
      <c r="Q43" s="11"/>
      <c r="R43" s="11"/>
      <c r="S43" s="11"/>
      <c r="T43" s="11" t="s">
        <v>5362</v>
      </c>
      <c r="U43" s="11" t="s">
        <v>5363</v>
      </c>
      <c r="V43" s="11"/>
      <c r="W43" s="11" t="s">
        <v>5364</v>
      </c>
      <c r="X43" s="11"/>
      <c r="Y43" s="11"/>
      <c r="Z43" s="11"/>
      <c r="AA43" s="11"/>
      <c r="AB43" s="11"/>
      <c r="AC43" s="11" t="s">
        <v>5365</v>
      </c>
      <c r="AD43" s="11"/>
      <c r="AE43" s="11" t="s">
        <v>5366</v>
      </c>
      <c r="AF43" s="11"/>
      <c r="AG43" s="11"/>
      <c r="AH43" s="11"/>
      <c r="AI43" s="11" t="s">
        <v>5367</v>
      </c>
      <c r="AJ43" s="11"/>
      <c r="AK43" s="11"/>
      <c r="AL43" s="11"/>
      <c r="AM43" s="11"/>
      <c r="AN43" s="11"/>
      <c r="AO43" s="11"/>
      <c r="AP43" s="11"/>
      <c r="AQ43" s="11"/>
      <c r="AR43" s="11"/>
      <c r="AS43" s="11"/>
      <c r="AT43" s="11"/>
      <c r="AU43" s="11" t="s">
        <v>5368</v>
      </c>
      <c r="AV43" s="11"/>
      <c r="AW43" s="11"/>
      <c r="AX43" s="11" t="s">
        <v>5369</v>
      </c>
      <c r="AY43" s="11" t="s">
        <v>5370</v>
      </c>
      <c r="AZ43" s="11" t="s">
        <v>5371</v>
      </c>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t="s">
        <v>5372</v>
      </c>
      <c r="BZ43" s="11" t="s">
        <v>5373</v>
      </c>
      <c r="CA43" s="11"/>
      <c r="CB43" s="11"/>
      <c r="CC43" s="11"/>
      <c r="CD43" s="11"/>
    </row>
    <row r="44" spans="1:83" x14ac:dyDescent="0.25">
      <c r="A44" s="11"/>
      <c r="B44" s="11"/>
      <c r="C44" s="11"/>
      <c r="D44" s="11"/>
      <c r="E44" s="11"/>
      <c r="F44" s="11"/>
      <c r="G44" s="11"/>
      <c r="H44" s="11"/>
      <c r="I44" s="11"/>
      <c r="J44" s="11"/>
      <c r="K44" s="11"/>
      <c r="L44" s="11"/>
      <c r="M44" s="11"/>
      <c r="N44" s="11"/>
      <c r="O44" s="11"/>
      <c r="P44" s="11"/>
      <c r="Q44" s="11"/>
      <c r="R44" s="11"/>
      <c r="S44" s="11"/>
      <c r="T44" s="11" t="s">
        <v>5374</v>
      </c>
      <c r="U44" s="11" t="s">
        <v>5375</v>
      </c>
      <c r="V44" s="11"/>
      <c r="W44" s="11"/>
      <c r="X44" s="11"/>
      <c r="Y44" s="11"/>
      <c r="Z44" s="11"/>
      <c r="AA44" s="11"/>
      <c r="AB44" s="11"/>
      <c r="AC44" s="11"/>
      <c r="AD44" s="11"/>
      <c r="AE44" s="11" t="s">
        <v>5376</v>
      </c>
      <c r="AF44" s="11"/>
      <c r="AG44" s="11"/>
      <c r="AH44" s="11"/>
      <c r="AI44" s="11"/>
      <c r="AJ44" s="11"/>
      <c r="AK44" s="11"/>
      <c r="AL44" s="11"/>
      <c r="AM44" s="11"/>
      <c r="AN44" s="11"/>
      <c r="AO44" s="11"/>
      <c r="AP44" s="11"/>
      <c r="AQ44" s="11"/>
      <c r="AR44" s="11"/>
      <c r="AS44" s="11"/>
      <c r="AT44" s="11"/>
      <c r="AU44" s="11" t="s">
        <v>5377</v>
      </c>
      <c r="AV44" s="11"/>
      <c r="AW44" s="11"/>
      <c r="AX44" s="11"/>
      <c r="AY44" s="11" t="s">
        <v>5378</v>
      </c>
      <c r="AZ44" s="11" t="s">
        <v>5379</v>
      </c>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t="s">
        <v>5380</v>
      </c>
      <c r="BZ44" s="11" t="s">
        <v>5381</v>
      </c>
      <c r="CA44" s="11"/>
      <c r="CB44" s="11"/>
      <c r="CC44" s="11"/>
      <c r="CD44" s="11"/>
    </row>
    <row r="45" spans="1:83" x14ac:dyDescent="0.25">
      <c r="A45" s="11"/>
      <c r="B45" s="11"/>
      <c r="C45" s="11"/>
      <c r="D45" s="11"/>
      <c r="E45" s="11"/>
      <c r="F45" s="11"/>
      <c r="G45" s="11"/>
      <c r="H45" s="11"/>
      <c r="I45" s="11"/>
      <c r="J45" s="11"/>
      <c r="K45" s="11"/>
      <c r="L45" s="11"/>
      <c r="M45" s="11"/>
      <c r="N45" s="11"/>
      <c r="O45" s="11"/>
      <c r="P45" s="11"/>
      <c r="Q45" s="11"/>
      <c r="R45" s="11"/>
      <c r="S45" s="11"/>
      <c r="T45" s="11" t="s">
        <v>5382</v>
      </c>
      <c r="U45" s="11" t="s">
        <v>5383</v>
      </c>
      <c r="V45" s="11"/>
      <c r="W45" s="11"/>
      <c r="X45" s="11"/>
      <c r="Y45" s="11"/>
      <c r="Z45" s="11"/>
      <c r="AA45" s="11"/>
      <c r="AB45" s="11"/>
      <c r="AC45" s="11"/>
      <c r="AD45" s="11"/>
      <c r="AE45" s="11" t="s">
        <v>5384</v>
      </c>
      <c r="AF45" s="11"/>
      <c r="AG45" s="11"/>
      <c r="AH45" s="11"/>
      <c r="AI45" s="11"/>
      <c r="AJ45" s="11"/>
      <c r="AK45" s="11"/>
      <c r="AL45" s="11"/>
      <c r="AM45" s="11"/>
      <c r="AN45" s="11"/>
      <c r="AO45" s="11"/>
      <c r="AP45" s="11"/>
      <c r="AQ45" s="11"/>
      <c r="AR45" s="11"/>
      <c r="AS45" s="11"/>
      <c r="AT45" s="11"/>
      <c r="AU45" s="11" t="s">
        <v>5385</v>
      </c>
      <c r="AV45" s="11"/>
      <c r="AW45" s="11"/>
      <c r="AX45" s="11"/>
      <c r="AY45" s="11" t="s">
        <v>5386</v>
      </c>
      <c r="AZ45" s="11" t="s">
        <v>5387</v>
      </c>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t="s">
        <v>5388</v>
      </c>
      <c r="BZ45" s="11"/>
      <c r="CA45" s="11"/>
      <c r="CB45" s="11"/>
      <c r="CC45" s="11"/>
      <c r="CD45" s="11"/>
    </row>
    <row r="46" spans="1:83" x14ac:dyDescent="0.25">
      <c r="A46" s="11"/>
      <c r="B46" s="11"/>
      <c r="C46" s="11"/>
      <c r="D46" s="11"/>
      <c r="E46" s="11"/>
      <c r="F46" s="11"/>
      <c r="G46" s="11"/>
      <c r="H46" s="11"/>
      <c r="I46" s="11"/>
      <c r="J46" s="11"/>
      <c r="K46" s="11"/>
      <c r="L46" s="11"/>
      <c r="M46" s="11"/>
      <c r="N46" s="11"/>
      <c r="O46" s="11"/>
      <c r="P46" s="11"/>
      <c r="Q46" s="11"/>
      <c r="R46" s="11"/>
      <c r="S46" s="11"/>
      <c r="T46" s="11" t="s">
        <v>5389</v>
      </c>
      <c r="U46" s="11" t="s">
        <v>5390</v>
      </c>
      <c r="V46" s="11"/>
      <c r="W46" s="11"/>
      <c r="X46" s="11"/>
      <c r="Y46" s="11"/>
      <c r="Z46" s="11"/>
      <c r="AA46" s="11"/>
      <c r="AB46" s="11"/>
      <c r="AC46" s="11"/>
      <c r="AD46" s="11"/>
      <c r="AE46" s="11" t="s">
        <v>5391</v>
      </c>
      <c r="AF46" s="11"/>
      <c r="AG46" s="11"/>
      <c r="AH46" s="11"/>
      <c r="AI46" s="11"/>
      <c r="AJ46" s="11"/>
      <c r="AK46" s="11"/>
      <c r="AL46" s="11"/>
      <c r="AM46" s="11"/>
      <c r="AN46" s="11"/>
      <c r="AO46" s="11"/>
      <c r="AP46" s="11"/>
      <c r="AQ46" s="11"/>
      <c r="AR46" s="11"/>
      <c r="AS46" s="11"/>
      <c r="AT46" s="11"/>
      <c r="AU46" s="11" t="s">
        <v>5392</v>
      </c>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row>
    <row r="47" spans="1:83" x14ac:dyDescent="0.25">
      <c r="A47" s="11"/>
      <c r="B47" s="11"/>
      <c r="C47" s="11"/>
      <c r="D47" s="11"/>
      <c r="E47" s="11"/>
      <c r="F47" s="11"/>
      <c r="G47" s="11"/>
      <c r="H47" s="11"/>
      <c r="I47" s="11"/>
      <c r="J47" s="11"/>
      <c r="K47" s="11"/>
      <c r="L47" s="11"/>
      <c r="M47" s="11"/>
      <c r="N47" s="11"/>
      <c r="O47" s="11"/>
      <c r="P47" s="11"/>
      <c r="Q47" s="11"/>
      <c r="R47" s="11"/>
      <c r="S47" s="11"/>
      <c r="T47" s="11"/>
      <c r="U47" s="11" t="s">
        <v>5393</v>
      </c>
      <c r="V47" s="11"/>
      <c r="W47" s="11"/>
      <c r="X47" s="11"/>
      <c r="Y47" s="11"/>
      <c r="Z47" s="11"/>
      <c r="AA47" s="11"/>
      <c r="AB47" s="11"/>
      <c r="AC47" s="11"/>
      <c r="AD47" s="11"/>
      <c r="AE47" s="11" t="s">
        <v>5394</v>
      </c>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row>
    <row r="48" spans="1:83" x14ac:dyDescent="0.25">
      <c r="A48" s="25"/>
      <c r="B48" s="25"/>
      <c r="C48" s="25"/>
      <c r="D48" s="25"/>
      <c r="E48" s="25"/>
      <c r="F48" s="25"/>
      <c r="H48" s="11"/>
      <c r="I48" s="11"/>
      <c r="J48" s="11"/>
      <c r="K48" s="11"/>
      <c r="L48" s="11"/>
      <c r="M48" s="11"/>
      <c r="N48" s="11"/>
      <c r="O48" s="11"/>
      <c r="P48" s="11"/>
      <c r="Q48" s="11"/>
      <c r="R48" s="11"/>
      <c r="S48" s="11"/>
      <c r="T48" s="11"/>
      <c r="U48" s="11" t="s">
        <v>5395</v>
      </c>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row>
    <row r="49" spans="1:82" x14ac:dyDescent="0.25">
      <c r="A49" s="26"/>
      <c r="B49" s="27"/>
      <c r="C49" s="27"/>
      <c r="D49" s="27"/>
      <c r="E49" s="103" t="s">
        <v>4891</v>
      </c>
      <c r="F49" s="103" t="s">
        <v>1145</v>
      </c>
      <c r="G49" s="11"/>
      <c r="H49" s="11"/>
      <c r="I49" s="11"/>
      <c r="J49" s="11"/>
      <c r="K49" s="11"/>
      <c r="L49" s="11"/>
      <c r="M49" s="11"/>
      <c r="N49" s="11"/>
      <c r="O49" s="11"/>
      <c r="P49" s="11"/>
      <c r="Q49" s="11"/>
      <c r="R49" s="11"/>
      <c r="S49" s="11"/>
      <c r="T49" s="11"/>
      <c r="U49" s="11" t="s">
        <v>5396</v>
      </c>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row>
    <row r="50" spans="1:82" ht="30" x14ac:dyDescent="0.25">
      <c r="A50" s="26"/>
      <c r="B50" s="27"/>
      <c r="C50" s="27"/>
      <c r="D50" s="27"/>
      <c r="E50" s="103" t="s">
        <v>4892</v>
      </c>
      <c r="F50" s="103" t="s">
        <v>1150</v>
      </c>
      <c r="G50" s="11"/>
      <c r="H50" s="11"/>
      <c r="I50" s="11"/>
      <c r="J50" s="11"/>
      <c r="K50" s="11"/>
      <c r="L50" s="11"/>
      <c r="M50" s="11"/>
      <c r="N50" s="11"/>
      <c r="O50" s="11"/>
      <c r="P50" s="11"/>
      <c r="Q50" s="11"/>
      <c r="R50" s="11"/>
      <c r="S50" s="11"/>
      <c r="T50" s="11"/>
      <c r="U50" s="11" t="s">
        <v>5397</v>
      </c>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row>
    <row r="51" spans="1:82" ht="30" x14ac:dyDescent="0.25">
      <c r="A51" s="26"/>
      <c r="B51" s="27"/>
      <c r="C51" s="27"/>
      <c r="D51" s="27"/>
      <c r="E51" s="103" t="s">
        <v>4893</v>
      </c>
      <c r="F51" s="103" t="s">
        <v>1151</v>
      </c>
      <c r="G51" s="11"/>
      <c r="H51" s="11"/>
      <c r="I51" s="11"/>
      <c r="J51" s="11"/>
      <c r="K51" s="11"/>
      <c r="L51" s="11"/>
      <c r="M51" s="11"/>
      <c r="N51" s="11"/>
      <c r="O51" s="11"/>
      <c r="P51" s="11"/>
      <c r="Q51" s="11"/>
      <c r="R51" s="11"/>
      <c r="S51" s="11"/>
      <c r="T51" s="11"/>
      <c r="U51" s="11" t="s">
        <v>5398</v>
      </c>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row>
    <row r="52" spans="1:82" x14ac:dyDescent="0.25">
      <c r="A52" s="26"/>
      <c r="B52" s="27"/>
      <c r="C52" s="27"/>
      <c r="D52" s="27"/>
      <c r="E52" s="103" t="s">
        <v>4894</v>
      </c>
      <c r="F52" s="103" t="s">
        <v>1152</v>
      </c>
      <c r="G52" s="11"/>
      <c r="H52" s="11"/>
      <c r="I52" s="11"/>
      <c r="J52" s="11"/>
      <c r="K52" s="11"/>
      <c r="L52" s="11"/>
      <c r="M52" s="11"/>
      <c r="N52" s="11"/>
      <c r="O52" s="11"/>
      <c r="P52" s="11"/>
      <c r="Q52" s="11"/>
      <c r="R52" s="11"/>
      <c r="S52" s="11"/>
      <c r="T52" s="11"/>
      <c r="U52" s="11" t="s">
        <v>5399</v>
      </c>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row>
    <row r="53" spans="1:82" ht="30" x14ac:dyDescent="0.25">
      <c r="A53" s="26"/>
      <c r="B53" s="27"/>
      <c r="C53" s="27"/>
      <c r="D53" s="27"/>
      <c r="E53" s="103" t="s">
        <v>4895</v>
      </c>
      <c r="F53" s="103" t="s">
        <v>1153</v>
      </c>
      <c r="U53" t="s">
        <v>5400</v>
      </c>
    </row>
    <row r="54" spans="1:82" x14ac:dyDescent="0.25">
      <c r="A54" s="26">
        <v>6</v>
      </c>
      <c r="B54" s="27" t="s">
        <v>91</v>
      </c>
      <c r="C54" s="27" t="s">
        <v>96</v>
      </c>
      <c r="D54" s="27" t="s">
        <v>1284</v>
      </c>
      <c r="E54" s="103" t="s">
        <v>4896</v>
      </c>
      <c r="F54" s="103" t="s">
        <v>1154</v>
      </c>
    </row>
    <row r="55" spans="1:82" x14ac:dyDescent="0.25">
      <c r="A55" s="26">
        <v>7</v>
      </c>
      <c r="B55" s="27" t="s">
        <v>91</v>
      </c>
      <c r="C55" s="27" t="s">
        <v>97</v>
      </c>
      <c r="D55" s="27" t="s">
        <v>1285</v>
      </c>
      <c r="E55" s="103" t="s">
        <v>4897</v>
      </c>
      <c r="F55" s="103" t="s">
        <v>1155</v>
      </c>
    </row>
    <row r="56" spans="1:82" ht="45" x14ac:dyDescent="0.25">
      <c r="A56" s="26">
        <v>8</v>
      </c>
      <c r="B56" s="27" t="s">
        <v>91</v>
      </c>
      <c r="C56" s="27" t="s">
        <v>635</v>
      </c>
      <c r="D56" s="27" t="s">
        <v>1286</v>
      </c>
      <c r="E56" s="103" t="s">
        <v>4898</v>
      </c>
      <c r="F56" s="103" t="s">
        <v>1156</v>
      </c>
    </row>
    <row r="57" spans="1:82" x14ac:dyDescent="0.25">
      <c r="A57" s="26">
        <v>9</v>
      </c>
      <c r="B57" s="27" t="s">
        <v>91</v>
      </c>
      <c r="C57" s="27" t="s">
        <v>636</v>
      </c>
      <c r="D57" s="27" t="s">
        <v>1287</v>
      </c>
      <c r="E57" s="103" t="s">
        <v>4899</v>
      </c>
      <c r="F57" s="103" t="s">
        <v>1157</v>
      </c>
    </row>
    <row r="58" spans="1:82" ht="30" x14ac:dyDescent="0.25">
      <c r="A58" s="26">
        <v>10</v>
      </c>
      <c r="B58" s="27" t="s">
        <v>91</v>
      </c>
      <c r="C58" s="27" t="s">
        <v>895</v>
      </c>
      <c r="D58" s="27" t="s">
        <v>1288</v>
      </c>
      <c r="E58" s="103" t="s">
        <v>4900</v>
      </c>
      <c r="F58" s="103" t="s">
        <v>1146</v>
      </c>
    </row>
    <row r="59" spans="1:82" x14ac:dyDescent="0.25">
      <c r="A59" s="26">
        <v>11</v>
      </c>
      <c r="B59" s="27" t="s">
        <v>91</v>
      </c>
      <c r="C59" s="27" t="s">
        <v>637</v>
      </c>
      <c r="D59" s="27" t="s">
        <v>1289</v>
      </c>
      <c r="E59" s="103" t="s">
        <v>4901</v>
      </c>
      <c r="F59" s="103" t="s">
        <v>1147</v>
      </c>
    </row>
    <row r="60" spans="1:82" x14ac:dyDescent="0.25">
      <c r="A60" s="26">
        <v>12</v>
      </c>
      <c r="B60" s="27" t="s">
        <v>91</v>
      </c>
      <c r="C60" s="27" t="s">
        <v>898</v>
      </c>
      <c r="D60" s="27" t="s">
        <v>1290</v>
      </c>
      <c r="E60" s="103" t="s">
        <v>4902</v>
      </c>
      <c r="F60" s="103" t="s">
        <v>1148</v>
      </c>
    </row>
    <row r="61" spans="1:82" ht="30" x14ac:dyDescent="0.25">
      <c r="A61" s="26">
        <v>13</v>
      </c>
      <c r="B61" s="27" t="s">
        <v>91</v>
      </c>
      <c r="C61" s="27" t="s">
        <v>899</v>
      </c>
      <c r="D61" s="27" t="s">
        <v>1291</v>
      </c>
      <c r="E61" s="103" t="s">
        <v>4903</v>
      </c>
      <c r="F61" s="103" t="s">
        <v>1149</v>
      </c>
    </row>
    <row r="62" spans="1:82" ht="30" x14ac:dyDescent="0.25">
      <c r="A62" s="26">
        <v>14</v>
      </c>
      <c r="B62" s="27" t="s">
        <v>92</v>
      </c>
      <c r="C62" s="27" t="s">
        <v>91</v>
      </c>
      <c r="D62" s="27" t="s">
        <v>1292</v>
      </c>
      <c r="E62" s="103" t="s">
        <v>4904</v>
      </c>
      <c r="F62" s="103" t="s">
        <v>1158</v>
      </c>
    </row>
    <row r="63" spans="1:82" ht="30" x14ac:dyDescent="0.25">
      <c r="A63" s="26">
        <v>15</v>
      </c>
      <c r="B63" s="27" t="s">
        <v>92</v>
      </c>
      <c r="C63" s="27" t="s">
        <v>92</v>
      </c>
      <c r="D63" s="27" t="s">
        <v>1293</v>
      </c>
      <c r="E63" s="103" t="s">
        <v>4905</v>
      </c>
      <c r="F63" s="103" t="s">
        <v>1163</v>
      </c>
    </row>
    <row r="64" spans="1:82" ht="30" x14ac:dyDescent="0.25">
      <c r="A64" s="26">
        <v>16</v>
      </c>
      <c r="B64" s="27" t="s">
        <v>92</v>
      </c>
      <c r="C64" s="27" t="s">
        <v>93</v>
      </c>
      <c r="D64" s="27" t="s">
        <v>1294</v>
      </c>
      <c r="E64" s="103" t="s">
        <v>4906</v>
      </c>
      <c r="F64" s="103" t="s">
        <v>1164</v>
      </c>
    </row>
    <row r="65" spans="1:6" ht="30" x14ac:dyDescent="0.25">
      <c r="A65" s="26">
        <v>17</v>
      </c>
      <c r="B65" s="27" t="s">
        <v>92</v>
      </c>
      <c r="C65" s="27" t="s">
        <v>94</v>
      </c>
      <c r="D65" s="27" t="s">
        <v>1295</v>
      </c>
      <c r="E65" s="103" t="s">
        <v>4907</v>
      </c>
      <c r="F65" s="103" t="s">
        <v>1165</v>
      </c>
    </row>
    <row r="66" spans="1:6" ht="45" x14ac:dyDescent="0.25">
      <c r="A66" s="26">
        <v>18</v>
      </c>
      <c r="B66" s="27" t="s">
        <v>92</v>
      </c>
      <c r="C66" s="27" t="s">
        <v>95</v>
      </c>
      <c r="D66" s="27" t="s">
        <v>1296</v>
      </c>
      <c r="E66" s="103" t="s">
        <v>4908</v>
      </c>
      <c r="F66" s="103" t="s">
        <v>1166</v>
      </c>
    </row>
    <row r="67" spans="1:6" ht="30" x14ac:dyDescent="0.25">
      <c r="A67" s="26">
        <v>19</v>
      </c>
      <c r="B67" s="27" t="s">
        <v>92</v>
      </c>
      <c r="C67" s="27" t="s">
        <v>96</v>
      </c>
      <c r="D67" s="27" t="s">
        <v>1297</v>
      </c>
      <c r="E67" s="103" t="s">
        <v>4909</v>
      </c>
      <c r="F67" s="103" t="s">
        <v>1167</v>
      </c>
    </row>
    <row r="68" spans="1:6" x14ac:dyDescent="0.25">
      <c r="A68" s="26">
        <v>20</v>
      </c>
      <c r="B68" s="27" t="s">
        <v>92</v>
      </c>
      <c r="C68" s="27" t="s">
        <v>97</v>
      </c>
      <c r="D68" s="27" t="s">
        <v>1298</v>
      </c>
      <c r="E68" s="103" t="s">
        <v>4910</v>
      </c>
      <c r="F68" s="103" t="s">
        <v>1168</v>
      </c>
    </row>
    <row r="69" spans="1:6" x14ac:dyDescent="0.25">
      <c r="A69" s="26">
        <v>21</v>
      </c>
      <c r="B69" s="27" t="s">
        <v>92</v>
      </c>
      <c r="C69" s="27" t="s">
        <v>635</v>
      </c>
      <c r="D69" s="27" t="s">
        <v>1299</v>
      </c>
      <c r="E69" s="103" t="s">
        <v>4911</v>
      </c>
      <c r="F69" s="103" t="s">
        <v>1169</v>
      </c>
    </row>
    <row r="70" spans="1:6" ht="30" x14ac:dyDescent="0.25">
      <c r="A70" s="26">
        <v>22</v>
      </c>
      <c r="B70" s="27" t="s">
        <v>92</v>
      </c>
      <c r="C70" s="27" t="s">
        <v>636</v>
      </c>
      <c r="D70" s="27" t="s">
        <v>1300</v>
      </c>
      <c r="E70" s="103" t="s">
        <v>4912</v>
      </c>
      <c r="F70" s="103" t="s">
        <v>1170</v>
      </c>
    </row>
    <row r="71" spans="1:6" ht="30" x14ac:dyDescent="0.25">
      <c r="A71" s="26">
        <v>23</v>
      </c>
      <c r="B71" s="27" t="s">
        <v>92</v>
      </c>
      <c r="C71" s="27" t="s">
        <v>895</v>
      </c>
      <c r="D71" s="27" t="s">
        <v>1301</v>
      </c>
      <c r="E71" s="103" t="s">
        <v>4913</v>
      </c>
      <c r="F71" s="103" t="s">
        <v>1159</v>
      </c>
    </row>
    <row r="72" spans="1:6" ht="30" x14ac:dyDescent="0.25">
      <c r="A72" s="26">
        <v>24</v>
      </c>
      <c r="B72" s="27" t="s">
        <v>92</v>
      </c>
      <c r="C72" s="27" t="s">
        <v>637</v>
      </c>
      <c r="D72" s="27" t="s">
        <v>1302</v>
      </c>
      <c r="E72" s="103" t="s">
        <v>4914</v>
      </c>
      <c r="F72" s="103" t="s">
        <v>1160</v>
      </c>
    </row>
    <row r="73" spans="1:6" x14ac:dyDescent="0.25">
      <c r="A73" s="26">
        <v>25</v>
      </c>
      <c r="B73" s="27" t="s">
        <v>92</v>
      </c>
      <c r="C73" s="27" t="s">
        <v>898</v>
      </c>
      <c r="D73" s="27" t="s">
        <v>1303</v>
      </c>
      <c r="E73" s="103" t="s">
        <v>4915</v>
      </c>
      <c r="F73" s="103" t="s">
        <v>1161</v>
      </c>
    </row>
    <row r="74" spans="1:6" x14ac:dyDescent="0.25">
      <c r="A74" s="26">
        <v>26</v>
      </c>
      <c r="B74" s="27" t="s">
        <v>92</v>
      </c>
      <c r="C74" s="27" t="s">
        <v>899</v>
      </c>
      <c r="D74" s="27" t="s">
        <v>1304</v>
      </c>
      <c r="E74" s="103" t="s">
        <v>4916</v>
      </c>
      <c r="F74" s="103" t="s">
        <v>1162</v>
      </c>
    </row>
    <row r="75" spans="1:6" x14ac:dyDescent="0.25">
      <c r="A75" s="26">
        <v>27</v>
      </c>
      <c r="B75" s="27" t="s">
        <v>93</v>
      </c>
      <c r="C75" s="27" t="s">
        <v>91</v>
      </c>
      <c r="D75" s="27" t="s">
        <v>1305</v>
      </c>
      <c r="E75" s="103" t="s">
        <v>4917</v>
      </c>
      <c r="F75" s="103" t="s">
        <v>1171</v>
      </c>
    </row>
    <row r="76" spans="1:6" x14ac:dyDescent="0.25">
      <c r="A76" s="26">
        <v>28</v>
      </c>
      <c r="B76" s="27" t="s">
        <v>93</v>
      </c>
      <c r="C76" s="27" t="s">
        <v>92</v>
      </c>
      <c r="D76" s="27" t="s">
        <v>1306</v>
      </c>
      <c r="E76" s="103" t="s">
        <v>4918</v>
      </c>
      <c r="F76" s="103" t="s">
        <v>1172</v>
      </c>
    </row>
    <row r="77" spans="1:6" ht="30" x14ac:dyDescent="0.25">
      <c r="A77" s="26">
        <v>29</v>
      </c>
      <c r="B77" s="27" t="s">
        <v>93</v>
      </c>
      <c r="C77" s="27" t="s">
        <v>93</v>
      </c>
      <c r="D77" s="27" t="s">
        <v>1307</v>
      </c>
      <c r="E77" s="103" t="s">
        <v>4919</v>
      </c>
      <c r="F77" s="103" t="s">
        <v>1173</v>
      </c>
    </row>
    <row r="78" spans="1:6" ht="30" x14ac:dyDescent="0.25">
      <c r="A78" s="26">
        <v>30</v>
      </c>
      <c r="B78" s="27" t="s">
        <v>93</v>
      </c>
      <c r="C78" s="27" t="s">
        <v>94</v>
      </c>
      <c r="D78" s="27" t="s">
        <v>1308</v>
      </c>
      <c r="E78" s="103" t="s">
        <v>4920</v>
      </c>
      <c r="F78" s="103" t="s">
        <v>1174</v>
      </c>
    </row>
    <row r="79" spans="1:6" ht="30" x14ac:dyDescent="0.25">
      <c r="A79" s="26">
        <v>31</v>
      </c>
      <c r="B79" s="27" t="s">
        <v>93</v>
      </c>
      <c r="C79" s="27" t="s">
        <v>95</v>
      </c>
      <c r="D79" s="27" t="s">
        <v>1309</v>
      </c>
      <c r="E79" s="103" t="s">
        <v>4921</v>
      </c>
      <c r="F79" s="103" t="s">
        <v>1175</v>
      </c>
    </row>
    <row r="80" spans="1:6" x14ac:dyDescent="0.25">
      <c r="A80" s="26">
        <v>32</v>
      </c>
      <c r="B80" s="27" t="s">
        <v>93</v>
      </c>
      <c r="C80" s="27" t="s">
        <v>96</v>
      </c>
      <c r="D80" s="27" t="s">
        <v>1310</v>
      </c>
      <c r="E80" s="103" t="s">
        <v>4922</v>
      </c>
      <c r="F80" s="103" t="s">
        <v>1176</v>
      </c>
    </row>
    <row r="81" spans="1:6" x14ac:dyDescent="0.25">
      <c r="A81" s="26">
        <v>33</v>
      </c>
      <c r="B81" s="27" t="s">
        <v>93</v>
      </c>
      <c r="C81" s="27" t="s">
        <v>97</v>
      </c>
      <c r="D81" s="27" t="s">
        <v>1311</v>
      </c>
      <c r="E81" s="103" t="s">
        <v>4923</v>
      </c>
      <c r="F81" s="103" t="s">
        <v>1177</v>
      </c>
    </row>
    <row r="82" spans="1:6" ht="30" x14ac:dyDescent="0.25">
      <c r="A82" s="26">
        <v>34</v>
      </c>
      <c r="B82" s="27" t="s">
        <v>93</v>
      </c>
      <c r="C82" s="27" t="s">
        <v>635</v>
      </c>
      <c r="D82" s="27" t="s">
        <v>1312</v>
      </c>
      <c r="E82" s="103" t="s">
        <v>4924</v>
      </c>
      <c r="F82" s="103" t="s">
        <v>1178</v>
      </c>
    </row>
    <row r="83" spans="1:6" ht="45" x14ac:dyDescent="0.25">
      <c r="A83" s="26">
        <v>35</v>
      </c>
      <c r="B83" s="27" t="s">
        <v>94</v>
      </c>
      <c r="C83" s="27" t="s">
        <v>91</v>
      </c>
      <c r="D83" s="27" t="s">
        <v>327</v>
      </c>
      <c r="E83" s="103" t="s">
        <v>4925</v>
      </c>
      <c r="F83" s="103" t="s">
        <v>1179</v>
      </c>
    </row>
    <row r="84" spans="1:6" x14ac:dyDescent="0.25">
      <c r="A84" s="26">
        <v>36</v>
      </c>
      <c r="B84" s="27" t="s">
        <v>94</v>
      </c>
      <c r="C84" s="27" t="s">
        <v>92</v>
      </c>
      <c r="D84" s="27" t="s">
        <v>328</v>
      </c>
      <c r="E84" s="103" t="s">
        <v>4926</v>
      </c>
      <c r="F84" s="103" t="s">
        <v>1180</v>
      </c>
    </row>
    <row r="85" spans="1:6" x14ac:dyDescent="0.25">
      <c r="A85" s="26">
        <v>37</v>
      </c>
      <c r="B85" s="27" t="s">
        <v>94</v>
      </c>
      <c r="C85" s="27" t="s">
        <v>93</v>
      </c>
      <c r="D85" s="27" t="s">
        <v>329</v>
      </c>
      <c r="E85" s="103" t="s">
        <v>4927</v>
      </c>
      <c r="F85" s="103" t="s">
        <v>1181</v>
      </c>
    </row>
    <row r="86" spans="1:6" ht="30" x14ac:dyDescent="0.25">
      <c r="A86" s="26">
        <v>38</v>
      </c>
      <c r="B86" s="27" t="s">
        <v>94</v>
      </c>
      <c r="C86" s="27" t="s">
        <v>94</v>
      </c>
      <c r="D86" s="27" t="s">
        <v>330</v>
      </c>
      <c r="E86" s="103" t="s">
        <v>4928</v>
      </c>
      <c r="F86" s="103" t="s">
        <v>1182</v>
      </c>
    </row>
    <row r="87" spans="1:6" x14ac:dyDescent="0.25">
      <c r="A87" s="26">
        <v>39</v>
      </c>
      <c r="B87" s="27" t="s">
        <v>94</v>
      </c>
      <c r="C87" s="27" t="s">
        <v>95</v>
      </c>
      <c r="D87" s="27" t="s">
        <v>891</v>
      </c>
      <c r="E87" s="103" t="s">
        <v>4929</v>
      </c>
      <c r="F87" s="103" t="s">
        <v>1183</v>
      </c>
    </row>
    <row r="88" spans="1:6" x14ac:dyDescent="0.25">
      <c r="A88" s="26">
        <v>40</v>
      </c>
      <c r="B88" s="27" t="s">
        <v>94</v>
      </c>
      <c r="C88" s="27" t="s">
        <v>96</v>
      </c>
      <c r="D88" s="27" t="s">
        <v>331</v>
      </c>
      <c r="E88" s="103" t="s">
        <v>4930</v>
      </c>
      <c r="F88" s="103" t="s">
        <v>1184</v>
      </c>
    </row>
    <row r="89" spans="1:6" ht="30" x14ac:dyDescent="0.25">
      <c r="A89" s="26">
        <v>41</v>
      </c>
      <c r="B89" s="27" t="s">
        <v>94</v>
      </c>
      <c r="C89" s="27" t="s">
        <v>97</v>
      </c>
      <c r="D89" s="27" t="s">
        <v>332</v>
      </c>
      <c r="E89" s="103" t="s">
        <v>4931</v>
      </c>
      <c r="F89" s="103" t="s">
        <v>1185</v>
      </c>
    </row>
    <row r="90" spans="1:6" ht="45" x14ac:dyDescent="0.25">
      <c r="A90" s="26">
        <v>42</v>
      </c>
      <c r="B90" s="27" t="s">
        <v>94</v>
      </c>
      <c r="C90" s="27" t="s">
        <v>635</v>
      </c>
      <c r="D90" s="27" t="s">
        <v>1313</v>
      </c>
      <c r="E90" s="103" t="s">
        <v>4932</v>
      </c>
      <c r="F90" s="103" t="s">
        <v>1186</v>
      </c>
    </row>
    <row r="91" spans="1:6" ht="30" x14ac:dyDescent="0.25">
      <c r="A91" s="26">
        <v>43</v>
      </c>
      <c r="B91" s="27" t="s">
        <v>94</v>
      </c>
      <c r="C91" s="27" t="s">
        <v>636</v>
      </c>
      <c r="D91" s="27" t="s">
        <v>1314</v>
      </c>
      <c r="E91" s="103" t="s">
        <v>4933</v>
      </c>
      <c r="F91" s="103" t="s">
        <v>1187</v>
      </c>
    </row>
    <row r="92" spans="1:6" ht="30" x14ac:dyDescent="0.25">
      <c r="A92" s="26">
        <v>44</v>
      </c>
      <c r="B92" s="27" t="s">
        <v>95</v>
      </c>
      <c r="C92" s="27" t="s">
        <v>91</v>
      </c>
      <c r="D92" s="27" t="s">
        <v>892</v>
      </c>
      <c r="E92" s="103" t="s">
        <v>4934</v>
      </c>
      <c r="F92" s="103" t="s">
        <v>1188</v>
      </c>
    </row>
    <row r="93" spans="1:6" ht="30" x14ac:dyDescent="0.25">
      <c r="A93" s="26">
        <v>45</v>
      </c>
      <c r="B93" s="27" t="s">
        <v>95</v>
      </c>
      <c r="C93" s="27" t="s">
        <v>92</v>
      </c>
      <c r="D93" s="27" t="s">
        <v>893</v>
      </c>
      <c r="E93" s="103" t="s">
        <v>4935</v>
      </c>
      <c r="F93" s="103" t="s">
        <v>1189</v>
      </c>
    </row>
    <row r="94" spans="1:6" x14ac:dyDescent="0.25">
      <c r="A94" s="26">
        <v>46</v>
      </c>
      <c r="B94" s="27" t="s">
        <v>95</v>
      </c>
      <c r="C94" s="27" t="s">
        <v>93</v>
      </c>
      <c r="D94" s="27" t="s">
        <v>894</v>
      </c>
      <c r="E94" s="103" t="s">
        <v>4936</v>
      </c>
      <c r="F94" s="103" t="s">
        <v>1190</v>
      </c>
    </row>
    <row r="95" spans="1:6" ht="30" x14ac:dyDescent="0.25">
      <c r="A95" s="26">
        <v>47</v>
      </c>
      <c r="B95" s="27" t="s">
        <v>95</v>
      </c>
      <c r="C95" s="27" t="s">
        <v>94</v>
      </c>
      <c r="D95" s="27" t="s">
        <v>896</v>
      </c>
      <c r="E95" s="103" t="s">
        <v>4937</v>
      </c>
      <c r="F95" s="103" t="s">
        <v>1191</v>
      </c>
    </row>
    <row r="96" spans="1:6" ht="30" x14ac:dyDescent="0.25">
      <c r="A96" s="26">
        <v>48</v>
      </c>
      <c r="B96" s="27" t="s">
        <v>95</v>
      </c>
      <c r="C96" s="27" t="s">
        <v>95</v>
      </c>
      <c r="D96" s="27" t="s">
        <v>897</v>
      </c>
      <c r="E96" s="103" t="s">
        <v>4938</v>
      </c>
      <c r="F96" s="103" t="s">
        <v>1192</v>
      </c>
    </row>
    <row r="97" spans="1:13" ht="45" x14ac:dyDescent="0.25">
      <c r="A97" s="26">
        <v>49</v>
      </c>
      <c r="B97" s="27" t="s">
        <v>95</v>
      </c>
      <c r="C97" s="27" t="s">
        <v>96</v>
      </c>
      <c r="D97" s="27" t="s">
        <v>333</v>
      </c>
      <c r="E97" s="103" t="s">
        <v>4939</v>
      </c>
      <c r="F97" s="103" t="s">
        <v>1193</v>
      </c>
    </row>
    <row r="98" spans="1:13" ht="45" x14ac:dyDescent="0.25">
      <c r="A98" s="26">
        <v>50</v>
      </c>
      <c r="B98" s="27" t="s">
        <v>95</v>
      </c>
      <c r="C98" s="27" t="s">
        <v>97</v>
      </c>
      <c r="D98" s="27" t="s">
        <v>900</v>
      </c>
      <c r="E98" s="103" t="s">
        <v>4940</v>
      </c>
      <c r="F98" s="103" t="s">
        <v>1194</v>
      </c>
    </row>
    <row r="99" spans="1:13" ht="30" x14ac:dyDescent="0.25">
      <c r="A99" s="26">
        <v>51</v>
      </c>
      <c r="B99" s="27" t="s">
        <v>95</v>
      </c>
      <c r="C99" s="27" t="s">
        <v>635</v>
      </c>
      <c r="D99" s="27" t="s">
        <v>902</v>
      </c>
      <c r="E99" s="103" t="s">
        <v>4941</v>
      </c>
      <c r="F99" s="103" t="s">
        <v>1195</v>
      </c>
    </row>
    <row r="100" spans="1:13" ht="30" x14ac:dyDescent="0.25">
      <c r="A100" s="26">
        <v>52</v>
      </c>
      <c r="B100" s="27" t="s">
        <v>95</v>
      </c>
      <c r="C100" s="27" t="s">
        <v>636</v>
      </c>
      <c r="D100" s="27" t="s">
        <v>904</v>
      </c>
      <c r="E100" s="103" t="s">
        <v>4942</v>
      </c>
      <c r="F100" s="103" t="s">
        <v>1196</v>
      </c>
    </row>
    <row r="103" spans="1:13" x14ac:dyDescent="0.25">
      <c r="A103" s="25" t="s">
        <v>1138</v>
      </c>
      <c r="B103" s="25" t="s">
        <v>1315</v>
      </c>
      <c r="C103" s="25" t="s">
        <v>1316</v>
      </c>
      <c r="D103" s="25" t="s">
        <v>1317</v>
      </c>
      <c r="E103" s="25" t="s">
        <v>1318</v>
      </c>
      <c r="F103" s="25" t="s">
        <v>179</v>
      </c>
      <c r="G103" s="25" t="s">
        <v>180</v>
      </c>
      <c r="H103" s="25" t="s">
        <v>934</v>
      </c>
    </row>
    <row r="104" spans="1:13" ht="210" x14ac:dyDescent="0.25">
      <c r="A104" s="26">
        <v>1</v>
      </c>
      <c r="B104" s="27" t="s">
        <v>91</v>
      </c>
      <c r="C104" s="27" t="s">
        <v>91</v>
      </c>
      <c r="D104" s="27" t="s">
        <v>1279</v>
      </c>
      <c r="E104" s="27" t="s">
        <v>91</v>
      </c>
      <c r="F104" s="27" t="s">
        <v>181</v>
      </c>
      <c r="G104" s="27" t="s">
        <v>4943</v>
      </c>
      <c r="H104" s="27" t="s">
        <v>1197</v>
      </c>
    </row>
    <row r="105" spans="1:13" ht="180" x14ac:dyDescent="0.25">
      <c r="A105" s="26">
        <v>2</v>
      </c>
      <c r="B105" s="27" t="s">
        <v>91</v>
      </c>
      <c r="C105" s="27" t="s">
        <v>91</v>
      </c>
      <c r="D105" s="27" t="s">
        <v>1279</v>
      </c>
      <c r="E105" s="27" t="s">
        <v>92</v>
      </c>
      <c r="F105" s="27" t="s">
        <v>182</v>
      </c>
      <c r="G105" s="27" t="s">
        <v>4995</v>
      </c>
      <c r="H105" s="27" t="s">
        <v>1198</v>
      </c>
      <c r="M105" s="20"/>
    </row>
    <row r="106" spans="1:13" ht="150" x14ac:dyDescent="0.25">
      <c r="A106" s="26">
        <v>3</v>
      </c>
      <c r="B106" s="27" t="s">
        <v>91</v>
      </c>
      <c r="C106" s="27" t="s">
        <v>91</v>
      </c>
      <c r="D106" s="27" t="s">
        <v>1279</v>
      </c>
      <c r="E106" s="27" t="s">
        <v>93</v>
      </c>
      <c r="F106" s="27" t="s">
        <v>183</v>
      </c>
      <c r="G106" s="27" t="s">
        <v>5009</v>
      </c>
      <c r="H106" s="27" t="s">
        <v>1199</v>
      </c>
      <c r="M106" s="20"/>
    </row>
    <row r="107" spans="1:13" ht="270" x14ac:dyDescent="0.25">
      <c r="A107" s="26">
        <v>4</v>
      </c>
      <c r="B107" s="27" t="s">
        <v>91</v>
      </c>
      <c r="C107" s="27" t="s">
        <v>92</v>
      </c>
      <c r="D107" s="27" t="s">
        <v>1280</v>
      </c>
      <c r="E107" s="27" t="s">
        <v>91</v>
      </c>
      <c r="F107" s="27" t="s">
        <v>184</v>
      </c>
      <c r="G107" s="27" t="s">
        <v>4948</v>
      </c>
      <c r="H107" s="27" t="s">
        <v>1204</v>
      </c>
      <c r="M107" s="20"/>
    </row>
    <row r="108" spans="1:13" ht="165" x14ac:dyDescent="0.25">
      <c r="A108" s="26">
        <v>5</v>
      </c>
      <c r="B108" s="27" t="s">
        <v>91</v>
      </c>
      <c r="C108" s="27" t="s">
        <v>92</v>
      </c>
      <c r="D108" s="27" t="s">
        <v>1280</v>
      </c>
      <c r="E108" s="27" t="s">
        <v>92</v>
      </c>
      <c r="F108" s="27" t="s">
        <v>185</v>
      </c>
      <c r="G108" s="27" t="s">
        <v>4996</v>
      </c>
      <c r="H108" s="27" t="s">
        <v>1205</v>
      </c>
      <c r="M108" s="20"/>
    </row>
    <row r="109" spans="1:13" ht="270" x14ac:dyDescent="0.25">
      <c r="A109" s="26">
        <v>6</v>
      </c>
      <c r="B109" s="27" t="s">
        <v>91</v>
      </c>
      <c r="C109" s="27" t="s">
        <v>92</v>
      </c>
      <c r="D109" s="27" t="s">
        <v>1280</v>
      </c>
      <c r="E109" s="27" t="s">
        <v>93</v>
      </c>
      <c r="F109" s="27" t="s">
        <v>186</v>
      </c>
      <c r="G109" s="27" t="s">
        <v>5010</v>
      </c>
      <c r="H109" s="27" t="s">
        <v>1206</v>
      </c>
      <c r="M109" s="20"/>
    </row>
    <row r="110" spans="1:13" ht="409.5" x14ac:dyDescent="0.25">
      <c r="A110" s="26">
        <v>7</v>
      </c>
      <c r="B110" s="27" t="s">
        <v>91</v>
      </c>
      <c r="C110" s="27" t="s">
        <v>93</v>
      </c>
      <c r="D110" s="27" t="s">
        <v>1281</v>
      </c>
      <c r="E110" s="27" t="s">
        <v>91</v>
      </c>
      <c r="F110" s="27" t="s">
        <v>187</v>
      </c>
      <c r="G110" s="27" t="s">
        <v>4949</v>
      </c>
      <c r="H110" s="27" t="s">
        <v>1207</v>
      </c>
      <c r="M110" s="20"/>
    </row>
    <row r="111" spans="1:13" ht="255" x14ac:dyDescent="0.25">
      <c r="A111" s="26">
        <v>8</v>
      </c>
      <c r="B111" s="27" t="s">
        <v>91</v>
      </c>
      <c r="C111" s="27" t="s">
        <v>94</v>
      </c>
      <c r="D111" s="27" t="s">
        <v>1282</v>
      </c>
      <c r="E111" s="27" t="s">
        <v>91</v>
      </c>
      <c r="F111" s="27" t="s">
        <v>188</v>
      </c>
      <c r="G111" s="27" t="s">
        <v>4950</v>
      </c>
      <c r="H111" s="27" t="s">
        <v>1208</v>
      </c>
      <c r="M111" s="20"/>
    </row>
    <row r="112" spans="1:13" ht="315" x14ac:dyDescent="0.25">
      <c r="A112" s="26">
        <v>9</v>
      </c>
      <c r="B112" s="27" t="s">
        <v>91</v>
      </c>
      <c r="C112" s="27" t="s">
        <v>95</v>
      </c>
      <c r="D112" s="27" t="s">
        <v>1283</v>
      </c>
      <c r="E112" s="27" t="s">
        <v>91</v>
      </c>
      <c r="F112" s="27" t="s">
        <v>189</v>
      </c>
      <c r="G112" s="27" t="s">
        <v>4951</v>
      </c>
      <c r="H112" s="27" t="s">
        <v>1209</v>
      </c>
      <c r="M112" s="20"/>
    </row>
    <row r="113" spans="1:13" ht="120" x14ac:dyDescent="0.25">
      <c r="A113" s="26">
        <v>10</v>
      </c>
      <c r="B113" s="27" t="s">
        <v>91</v>
      </c>
      <c r="C113" s="27" t="s">
        <v>95</v>
      </c>
      <c r="D113" s="27" t="s">
        <v>1283</v>
      </c>
      <c r="E113" s="27" t="s">
        <v>92</v>
      </c>
      <c r="F113" s="27" t="s">
        <v>190</v>
      </c>
      <c r="G113" s="27" t="s">
        <v>4997</v>
      </c>
      <c r="H113" s="27" t="s">
        <v>1210</v>
      </c>
      <c r="M113" s="20"/>
    </row>
    <row r="114" spans="1:13" ht="135" x14ac:dyDescent="0.25">
      <c r="A114" s="26">
        <v>11</v>
      </c>
      <c r="B114" s="27" t="s">
        <v>91</v>
      </c>
      <c r="C114" s="27" t="s">
        <v>96</v>
      </c>
      <c r="D114" s="27" t="s">
        <v>1284</v>
      </c>
      <c r="E114" s="27" t="s">
        <v>91</v>
      </c>
      <c r="F114" s="27" t="s">
        <v>191</v>
      </c>
      <c r="G114" s="27" t="s">
        <v>4952</v>
      </c>
      <c r="H114" s="27" t="s">
        <v>1211</v>
      </c>
      <c r="M114" s="20"/>
    </row>
    <row r="115" spans="1:13" ht="195" x14ac:dyDescent="0.25">
      <c r="A115" s="26">
        <v>12</v>
      </c>
      <c r="B115" s="27" t="s">
        <v>91</v>
      </c>
      <c r="C115" s="27" t="s">
        <v>97</v>
      </c>
      <c r="D115" s="27" t="s">
        <v>1285</v>
      </c>
      <c r="E115" s="27" t="s">
        <v>91</v>
      </c>
      <c r="F115" s="27" t="s">
        <v>192</v>
      </c>
      <c r="G115" s="27" t="s">
        <v>4953</v>
      </c>
      <c r="H115" s="27" t="s">
        <v>1212</v>
      </c>
      <c r="M115" s="20"/>
    </row>
    <row r="116" spans="1:13" ht="300" x14ac:dyDescent="0.25">
      <c r="A116" s="26">
        <v>13</v>
      </c>
      <c r="B116" s="27" t="s">
        <v>91</v>
      </c>
      <c r="C116" s="27" t="s">
        <v>635</v>
      </c>
      <c r="D116" s="27" t="s">
        <v>1286</v>
      </c>
      <c r="E116" s="27" t="s">
        <v>91</v>
      </c>
      <c r="F116" s="27" t="s">
        <v>193</v>
      </c>
      <c r="G116" s="27" t="s">
        <v>4954</v>
      </c>
      <c r="H116" s="27" t="s">
        <v>1213</v>
      </c>
      <c r="M116" s="20"/>
    </row>
    <row r="117" spans="1:13" ht="360" x14ac:dyDescent="0.25">
      <c r="A117" s="26">
        <v>14</v>
      </c>
      <c r="B117" s="27" t="s">
        <v>91</v>
      </c>
      <c r="C117" s="27" t="s">
        <v>636</v>
      </c>
      <c r="D117" s="27" t="s">
        <v>1287</v>
      </c>
      <c r="E117" s="27" t="s">
        <v>91</v>
      </c>
      <c r="F117" s="27" t="s">
        <v>194</v>
      </c>
      <c r="G117" s="27" t="s">
        <v>4955</v>
      </c>
      <c r="H117" s="27" t="s">
        <v>1214</v>
      </c>
      <c r="M117" s="20"/>
    </row>
    <row r="118" spans="1:13" ht="315" x14ac:dyDescent="0.25">
      <c r="A118" s="26">
        <v>15</v>
      </c>
      <c r="B118" s="27" t="s">
        <v>91</v>
      </c>
      <c r="C118" s="27" t="s">
        <v>895</v>
      </c>
      <c r="D118" s="27" t="s">
        <v>1288</v>
      </c>
      <c r="E118" s="27" t="s">
        <v>91</v>
      </c>
      <c r="F118" s="27" t="s">
        <v>195</v>
      </c>
      <c r="G118" s="27" t="s">
        <v>4944</v>
      </c>
      <c r="H118" s="27" t="s">
        <v>1200</v>
      </c>
      <c r="M118" s="20"/>
    </row>
    <row r="119" spans="1:13" ht="409.5" x14ac:dyDescent="0.25">
      <c r="A119" s="26">
        <v>16</v>
      </c>
      <c r="B119" s="27" t="s">
        <v>91</v>
      </c>
      <c r="C119" s="27" t="s">
        <v>637</v>
      </c>
      <c r="D119" s="27" t="s">
        <v>1289</v>
      </c>
      <c r="E119" s="27" t="s">
        <v>91</v>
      </c>
      <c r="F119" s="27" t="s">
        <v>196</v>
      </c>
      <c r="G119" s="27" t="s">
        <v>4945</v>
      </c>
      <c r="H119" s="27" t="s">
        <v>1201</v>
      </c>
      <c r="M119" s="20"/>
    </row>
    <row r="120" spans="1:13" ht="330" x14ac:dyDescent="0.25">
      <c r="A120" s="26">
        <v>17</v>
      </c>
      <c r="B120" s="27" t="s">
        <v>91</v>
      </c>
      <c r="C120" s="27" t="s">
        <v>898</v>
      </c>
      <c r="D120" s="27" t="s">
        <v>1290</v>
      </c>
      <c r="E120" s="27" t="s">
        <v>91</v>
      </c>
      <c r="F120" s="27" t="s">
        <v>197</v>
      </c>
      <c r="G120" s="27" t="s">
        <v>4946</v>
      </c>
      <c r="H120" s="27" t="s">
        <v>1202</v>
      </c>
      <c r="M120" s="20"/>
    </row>
    <row r="121" spans="1:13" ht="180" x14ac:dyDescent="0.25">
      <c r="A121" s="26">
        <v>18</v>
      </c>
      <c r="B121" s="27" t="s">
        <v>91</v>
      </c>
      <c r="C121" s="27" t="s">
        <v>899</v>
      </c>
      <c r="D121" s="27" t="s">
        <v>1291</v>
      </c>
      <c r="E121" s="27" t="s">
        <v>91</v>
      </c>
      <c r="F121" s="27" t="s">
        <v>198</v>
      </c>
      <c r="G121" s="27" t="s">
        <v>4947</v>
      </c>
      <c r="H121" s="27" t="s">
        <v>1203</v>
      </c>
      <c r="M121" s="20"/>
    </row>
    <row r="122" spans="1:13" ht="300" x14ac:dyDescent="0.25">
      <c r="A122" s="26">
        <v>19</v>
      </c>
      <c r="B122" s="27" t="s">
        <v>92</v>
      </c>
      <c r="C122" s="27" t="s">
        <v>91</v>
      </c>
      <c r="D122" s="27" t="s">
        <v>1292</v>
      </c>
      <c r="E122" s="27" t="s">
        <v>91</v>
      </c>
      <c r="F122" s="27" t="s">
        <v>199</v>
      </c>
      <c r="G122" s="27" t="s">
        <v>4956</v>
      </c>
      <c r="H122" s="27" t="s">
        <v>1215</v>
      </c>
      <c r="M122" s="20"/>
    </row>
    <row r="123" spans="1:13" ht="409.5" x14ac:dyDescent="0.25">
      <c r="A123" s="26">
        <v>20</v>
      </c>
      <c r="B123" s="27" t="s">
        <v>92</v>
      </c>
      <c r="C123" s="27" t="s">
        <v>92</v>
      </c>
      <c r="D123" s="27" t="s">
        <v>1293</v>
      </c>
      <c r="E123" s="27" t="s">
        <v>91</v>
      </c>
      <c r="F123" s="27" t="s">
        <v>200</v>
      </c>
      <c r="G123" s="27" t="s">
        <v>4961</v>
      </c>
      <c r="H123" s="27" t="s">
        <v>1220</v>
      </c>
      <c r="M123" s="20"/>
    </row>
    <row r="124" spans="1:13" ht="210" x14ac:dyDescent="0.25">
      <c r="A124" s="26">
        <v>21</v>
      </c>
      <c r="B124" s="27" t="s">
        <v>92</v>
      </c>
      <c r="C124" s="27" t="s">
        <v>93</v>
      </c>
      <c r="D124" s="27" t="s">
        <v>1294</v>
      </c>
      <c r="E124" s="27" t="s">
        <v>91</v>
      </c>
      <c r="F124" s="27" t="s">
        <v>201</v>
      </c>
      <c r="G124" s="27" t="s">
        <v>4962</v>
      </c>
      <c r="H124" s="27" t="s">
        <v>1221</v>
      </c>
      <c r="M124" s="20"/>
    </row>
    <row r="125" spans="1:13" ht="345" x14ac:dyDescent="0.25">
      <c r="A125" s="26">
        <v>22</v>
      </c>
      <c r="B125" s="27" t="s">
        <v>92</v>
      </c>
      <c r="C125" s="27" t="s">
        <v>94</v>
      </c>
      <c r="D125" s="27" t="s">
        <v>1295</v>
      </c>
      <c r="E125" s="27" t="s">
        <v>91</v>
      </c>
      <c r="F125" s="27" t="s">
        <v>202</v>
      </c>
      <c r="G125" s="27" t="s">
        <v>4963</v>
      </c>
      <c r="H125" s="27" t="s">
        <v>1222</v>
      </c>
      <c r="M125" s="20"/>
    </row>
    <row r="126" spans="1:13" ht="375" x14ac:dyDescent="0.25">
      <c r="A126" s="26">
        <v>23</v>
      </c>
      <c r="B126" s="27" t="s">
        <v>92</v>
      </c>
      <c r="C126" s="27" t="s">
        <v>95</v>
      </c>
      <c r="D126" s="27" t="s">
        <v>1296</v>
      </c>
      <c r="E126" s="27" t="s">
        <v>91</v>
      </c>
      <c r="F126" s="27" t="s">
        <v>203</v>
      </c>
      <c r="G126" s="27" t="s">
        <v>4964</v>
      </c>
      <c r="H126" s="27" t="s">
        <v>1223</v>
      </c>
      <c r="M126" s="20"/>
    </row>
    <row r="127" spans="1:13" ht="240" x14ac:dyDescent="0.25">
      <c r="A127" s="26">
        <v>24</v>
      </c>
      <c r="B127" s="27" t="s">
        <v>92</v>
      </c>
      <c r="C127" s="27" t="s">
        <v>96</v>
      </c>
      <c r="D127" s="27" t="s">
        <v>1297</v>
      </c>
      <c r="E127" s="27" t="s">
        <v>91</v>
      </c>
      <c r="F127" s="27" t="s">
        <v>204</v>
      </c>
      <c r="G127" s="27" t="s">
        <v>4965</v>
      </c>
      <c r="H127" s="27" t="s">
        <v>1224</v>
      </c>
      <c r="M127" s="20"/>
    </row>
    <row r="128" spans="1:13" ht="225" x14ac:dyDescent="0.25">
      <c r="A128" s="26">
        <v>25</v>
      </c>
      <c r="B128" s="27" t="s">
        <v>92</v>
      </c>
      <c r="C128" s="27" t="s">
        <v>97</v>
      </c>
      <c r="D128" s="27" t="s">
        <v>1298</v>
      </c>
      <c r="E128" s="27" t="s">
        <v>91</v>
      </c>
      <c r="F128" s="27" t="s">
        <v>205</v>
      </c>
      <c r="G128" s="27" t="s">
        <v>4966</v>
      </c>
      <c r="H128" s="27" t="s">
        <v>1225</v>
      </c>
      <c r="M128" s="20"/>
    </row>
    <row r="129" spans="1:13" ht="270" x14ac:dyDescent="0.25">
      <c r="A129" s="26">
        <v>26</v>
      </c>
      <c r="B129" s="27" t="s">
        <v>92</v>
      </c>
      <c r="C129" s="27" t="s">
        <v>97</v>
      </c>
      <c r="D129" s="27" t="s">
        <v>1298</v>
      </c>
      <c r="E129" s="27" t="s">
        <v>92</v>
      </c>
      <c r="F129" s="27" t="s">
        <v>206</v>
      </c>
      <c r="G129" s="27" t="s">
        <v>4998</v>
      </c>
      <c r="H129" s="27" t="s">
        <v>1226</v>
      </c>
      <c r="M129" s="20"/>
    </row>
    <row r="130" spans="1:13" ht="409.5" x14ac:dyDescent="0.25">
      <c r="A130" s="26">
        <v>27</v>
      </c>
      <c r="B130" s="27" t="s">
        <v>92</v>
      </c>
      <c r="C130" s="27" t="s">
        <v>97</v>
      </c>
      <c r="D130" s="27" t="s">
        <v>1298</v>
      </c>
      <c r="E130" s="27" t="s">
        <v>93</v>
      </c>
      <c r="F130" s="27" t="s">
        <v>207</v>
      </c>
      <c r="G130" s="27" t="s">
        <v>5011</v>
      </c>
      <c r="H130" s="27" t="s">
        <v>1227</v>
      </c>
      <c r="M130" s="20"/>
    </row>
    <row r="131" spans="1:13" ht="255" x14ac:dyDescent="0.25">
      <c r="A131" s="26">
        <v>28</v>
      </c>
      <c r="B131" s="27" t="s">
        <v>92</v>
      </c>
      <c r="C131" s="27" t="s">
        <v>97</v>
      </c>
      <c r="D131" s="27" t="s">
        <v>1298</v>
      </c>
      <c r="E131" s="27" t="s">
        <v>94</v>
      </c>
      <c r="F131" s="27" t="s">
        <v>208</v>
      </c>
      <c r="G131" s="27" t="s">
        <v>5018</v>
      </c>
      <c r="H131" s="27" t="s">
        <v>1228</v>
      </c>
      <c r="M131" s="20"/>
    </row>
    <row r="132" spans="1:13" ht="409.5" x14ac:dyDescent="0.25">
      <c r="A132" s="26">
        <v>29</v>
      </c>
      <c r="B132" s="27" t="s">
        <v>92</v>
      </c>
      <c r="C132" s="27" t="s">
        <v>97</v>
      </c>
      <c r="D132" s="27" t="s">
        <v>1298</v>
      </c>
      <c r="E132" s="27" t="s">
        <v>95</v>
      </c>
      <c r="F132" s="27" t="s">
        <v>209</v>
      </c>
      <c r="G132" s="27" t="s">
        <v>5021</v>
      </c>
      <c r="H132" s="27" t="s">
        <v>1229</v>
      </c>
      <c r="M132" s="20"/>
    </row>
    <row r="133" spans="1:13" ht="409.5" x14ac:dyDescent="0.25">
      <c r="A133" s="26">
        <v>30</v>
      </c>
      <c r="B133" s="27" t="s">
        <v>92</v>
      </c>
      <c r="C133" s="27" t="s">
        <v>635</v>
      </c>
      <c r="D133" s="27" t="s">
        <v>1299</v>
      </c>
      <c r="E133" s="27" t="s">
        <v>91</v>
      </c>
      <c r="F133" s="27" t="s">
        <v>210</v>
      </c>
      <c r="G133" s="27" t="s">
        <v>4967</v>
      </c>
      <c r="H133" s="27" t="s">
        <v>1230</v>
      </c>
      <c r="M133" s="20"/>
    </row>
    <row r="134" spans="1:13" ht="409.5" x14ac:dyDescent="0.25">
      <c r="A134" s="26">
        <v>31</v>
      </c>
      <c r="B134" s="27" t="s">
        <v>92</v>
      </c>
      <c r="C134" s="27" t="s">
        <v>636</v>
      </c>
      <c r="D134" s="27" t="s">
        <v>1300</v>
      </c>
      <c r="E134" s="27" t="s">
        <v>91</v>
      </c>
      <c r="F134" s="27" t="s">
        <v>211</v>
      </c>
      <c r="G134" s="27" t="s">
        <v>4968</v>
      </c>
      <c r="H134" s="27" t="s">
        <v>1231</v>
      </c>
      <c r="M134" s="20"/>
    </row>
    <row r="135" spans="1:13" ht="409.5" x14ac:dyDescent="0.25">
      <c r="A135" s="26">
        <v>32</v>
      </c>
      <c r="B135" s="27" t="s">
        <v>92</v>
      </c>
      <c r="C135" s="27" t="s">
        <v>895</v>
      </c>
      <c r="D135" s="27" t="s">
        <v>1301</v>
      </c>
      <c r="E135" s="27" t="s">
        <v>91</v>
      </c>
      <c r="F135" s="27" t="s">
        <v>212</v>
      </c>
      <c r="G135" s="27" t="s">
        <v>4957</v>
      </c>
      <c r="H135" s="27" t="s">
        <v>1216</v>
      </c>
      <c r="M135" s="20"/>
    </row>
    <row r="136" spans="1:13" ht="300" x14ac:dyDescent="0.25">
      <c r="A136" s="26">
        <v>33</v>
      </c>
      <c r="B136" s="27" t="s">
        <v>92</v>
      </c>
      <c r="C136" s="27" t="s">
        <v>637</v>
      </c>
      <c r="D136" s="27" t="s">
        <v>1302</v>
      </c>
      <c r="E136" s="27" t="s">
        <v>91</v>
      </c>
      <c r="F136" s="27" t="s">
        <v>213</v>
      </c>
      <c r="G136" s="27" t="s">
        <v>4958</v>
      </c>
      <c r="H136" s="27" t="s">
        <v>1217</v>
      </c>
      <c r="M136" s="20"/>
    </row>
    <row r="137" spans="1:13" ht="390" x14ac:dyDescent="0.25">
      <c r="A137" s="26">
        <v>34</v>
      </c>
      <c r="B137" s="27" t="s">
        <v>92</v>
      </c>
      <c r="C137" s="27" t="s">
        <v>898</v>
      </c>
      <c r="D137" s="27" t="s">
        <v>1303</v>
      </c>
      <c r="E137" s="27" t="s">
        <v>91</v>
      </c>
      <c r="F137" s="27" t="s">
        <v>214</v>
      </c>
      <c r="G137" s="27" t="s">
        <v>4959</v>
      </c>
      <c r="H137" s="27" t="s">
        <v>1218</v>
      </c>
      <c r="M137" s="20"/>
    </row>
    <row r="138" spans="1:13" ht="409.5" x14ac:dyDescent="0.25">
      <c r="A138" s="26">
        <v>35</v>
      </c>
      <c r="B138" s="27" t="s">
        <v>92</v>
      </c>
      <c r="C138" s="27" t="s">
        <v>899</v>
      </c>
      <c r="D138" s="27" t="s">
        <v>1304</v>
      </c>
      <c r="E138" s="27" t="s">
        <v>91</v>
      </c>
      <c r="F138" s="27" t="s">
        <v>215</v>
      </c>
      <c r="G138" s="27" t="s">
        <v>4960</v>
      </c>
      <c r="H138" s="27" t="s">
        <v>1219</v>
      </c>
      <c r="M138" s="20"/>
    </row>
    <row r="139" spans="1:13" ht="409.5" x14ac:dyDescent="0.25">
      <c r="A139" s="26">
        <v>36</v>
      </c>
      <c r="B139" s="27" t="s">
        <v>93</v>
      </c>
      <c r="C139" s="27" t="s">
        <v>91</v>
      </c>
      <c r="D139" s="27" t="s">
        <v>1305</v>
      </c>
      <c r="E139" s="27" t="s">
        <v>91</v>
      </c>
      <c r="F139" s="27" t="s">
        <v>216</v>
      </c>
      <c r="G139" s="27" t="s">
        <v>4969</v>
      </c>
      <c r="H139" s="27" t="s">
        <v>1232</v>
      </c>
      <c r="M139" s="20"/>
    </row>
    <row r="140" spans="1:13" ht="360" x14ac:dyDescent="0.25">
      <c r="A140" s="26">
        <v>37</v>
      </c>
      <c r="B140" s="27" t="s">
        <v>93</v>
      </c>
      <c r="C140" s="27" t="s">
        <v>91</v>
      </c>
      <c r="D140" s="27" t="s">
        <v>1305</v>
      </c>
      <c r="E140" s="27" t="s">
        <v>92</v>
      </c>
      <c r="F140" s="27" t="s">
        <v>217</v>
      </c>
      <c r="G140" s="27" t="s">
        <v>4999</v>
      </c>
      <c r="H140" s="27" t="s">
        <v>1233</v>
      </c>
      <c r="M140" s="20"/>
    </row>
    <row r="141" spans="1:13" ht="409.5" x14ac:dyDescent="0.25">
      <c r="A141" s="26">
        <v>38</v>
      </c>
      <c r="B141" s="27" t="s">
        <v>93</v>
      </c>
      <c r="C141" s="27" t="s">
        <v>91</v>
      </c>
      <c r="D141" s="27" t="s">
        <v>1305</v>
      </c>
      <c r="E141" s="27" t="s">
        <v>93</v>
      </c>
      <c r="F141" s="27" t="s">
        <v>218</v>
      </c>
      <c r="G141" s="27" t="s">
        <v>5012</v>
      </c>
      <c r="H141" s="27" t="s">
        <v>1234</v>
      </c>
      <c r="M141" s="20"/>
    </row>
    <row r="142" spans="1:13" ht="150" x14ac:dyDescent="0.25">
      <c r="A142" s="26">
        <v>39</v>
      </c>
      <c r="B142" s="27" t="s">
        <v>93</v>
      </c>
      <c r="C142" s="27" t="s">
        <v>92</v>
      </c>
      <c r="D142" s="27" t="s">
        <v>1306</v>
      </c>
      <c r="E142" s="27" t="s">
        <v>91</v>
      </c>
      <c r="F142" s="27" t="s">
        <v>219</v>
      </c>
      <c r="G142" s="27" t="s">
        <v>4970</v>
      </c>
      <c r="H142" s="27" t="s">
        <v>1235</v>
      </c>
      <c r="M142" s="20"/>
    </row>
    <row r="143" spans="1:13" ht="180" x14ac:dyDescent="0.25">
      <c r="A143" s="26">
        <v>40</v>
      </c>
      <c r="B143" s="27" t="s">
        <v>93</v>
      </c>
      <c r="C143" s="27" t="s">
        <v>92</v>
      </c>
      <c r="D143" s="27" t="s">
        <v>1306</v>
      </c>
      <c r="E143" s="27" t="s">
        <v>92</v>
      </c>
      <c r="F143" s="27" t="s">
        <v>220</v>
      </c>
      <c r="G143" s="27" t="s">
        <v>5000</v>
      </c>
      <c r="H143" s="27" t="s">
        <v>1236</v>
      </c>
      <c r="M143" s="20"/>
    </row>
    <row r="144" spans="1:13" ht="300" x14ac:dyDescent="0.25">
      <c r="A144" s="26">
        <v>41</v>
      </c>
      <c r="B144" s="27" t="s">
        <v>93</v>
      </c>
      <c r="C144" s="27" t="s">
        <v>92</v>
      </c>
      <c r="D144" s="27" t="s">
        <v>1306</v>
      </c>
      <c r="E144" s="27" t="s">
        <v>93</v>
      </c>
      <c r="F144" s="27" t="s">
        <v>221</v>
      </c>
      <c r="G144" s="27" t="s">
        <v>5013</v>
      </c>
      <c r="H144" s="27" t="s">
        <v>1237</v>
      </c>
      <c r="M144" s="20"/>
    </row>
    <row r="145" spans="1:13" ht="255" x14ac:dyDescent="0.25">
      <c r="A145" s="26">
        <v>42</v>
      </c>
      <c r="B145" s="27" t="s">
        <v>93</v>
      </c>
      <c r="C145" s="27" t="s">
        <v>92</v>
      </c>
      <c r="D145" s="27" t="s">
        <v>1306</v>
      </c>
      <c r="E145" s="27" t="s">
        <v>94</v>
      </c>
      <c r="F145" s="27" t="s">
        <v>222</v>
      </c>
      <c r="G145" s="27" t="s">
        <v>5019</v>
      </c>
      <c r="H145" s="27" t="s">
        <v>1238</v>
      </c>
      <c r="M145" s="20"/>
    </row>
    <row r="146" spans="1:13" ht="225" x14ac:dyDescent="0.25">
      <c r="A146" s="26">
        <v>43</v>
      </c>
      <c r="B146" s="27" t="s">
        <v>93</v>
      </c>
      <c r="C146" s="27" t="s">
        <v>92</v>
      </c>
      <c r="D146" s="27" t="s">
        <v>1306</v>
      </c>
      <c r="E146" s="27" t="s">
        <v>95</v>
      </c>
      <c r="F146" s="27" t="s">
        <v>223</v>
      </c>
      <c r="G146" s="27" t="s">
        <v>5022</v>
      </c>
      <c r="H146" s="27" t="s">
        <v>1239</v>
      </c>
      <c r="M146" s="20"/>
    </row>
    <row r="147" spans="1:13" ht="90" x14ac:dyDescent="0.25">
      <c r="A147" s="26">
        <v>44</v>
      </c>
      <c r="B147" s="27" t="s">
        <v>93</v>
      </c>
      <c r="C147" s="27" t="s">
        <v>93</v>
      </c>
      <c r="D147" s="27" t="s">
        <v>1307</v>
      </c>
      <c r="E147" s="27" t="s">
        <v>91</v>
      </c>
      <c r="F147" s="27" t="s">
        <v>224</v>
      </c>
      <c r="G147" s="27" t="s">
        <v>4971</v>
      </c>
      <c r="H147" s="27" t="s">
        <v>1240</v>
      </c>
      <c r="M147" s="20"/>
    </row>
    <row r="148" spans="1:13" ht="255" x14ac:dyDescent="0.25">
      <c r="A148" s="26">
        <v>45</v>
      </c>
      <c r="B148" s="27" t="s">
        <v>93</v>
      </c>
      <c r="C148" s="27" t="s">
        <v>93</v>
      </c>
      <c r="D148" s="27" t="s">
        <v>1307</v>
      </c>
      <c r="E148" s="27" t="s">
        <v>92</v>
      </c>
      <c r="F148" s="27" t="s">
        <v>225</v>
      </c>
      <c r="G148" s="27" t="s">
        <v>5001</v>
      </c>
      <c r="H148" s="27" t="s">
        <v>1241</v>
      </c>
      <c r="M148" s="20"/>
    </row>
    <row r="149" spans="1:13" ht="409.5" x14ac:dyDescent="0.25">
      <c r="A149" s="26">
        <v>46</v>
      </c>
      <c r="B149" s="27" t="s">
        <v>93</v>
      </c>
      <c r="C149" s="27" t="s">
        <v>93</v>
      </c>
      <c r="D149" s="27" t="s">
        <v>1307</v>
      </c>
      <c r="E149" s="27" t="s">
        <v>93</v>
      </c>
      <c r="F149" s="27" t="s">
        <v>226</v>
      </c>
      <c r="G149" s="27" t="s">
        <v>5014</v>
      </c>
      <c r="H149" s="27" t="s">
        <v>1242</v>
      </c>
      <c r="M149" s="20"/>
    </row>
    <row r="150" spans="1:13" ht="195" x14ac:dyDescent="0.25">
      <c r="A150" s="26">
        <v>47</v>
      </c>
      <c r="B150" s="27" t="s">
        <v>93</v>
      </c>
      <c r="C150" s="27" t="s">
        <v>93</v>
      </c>
      <c r="D150" s="27" t="s">
        <v>1307</v>
      </c>
      <c r="E150" s="27" t="s">
        <v>94</v>
      </c>
      <c r="F150" s="27" t="s">
        <v>227</v>
      </c>
      <c r="G150" s="27" t="s">
        <v>5020</v>
      </c>
      <c r="H150" s="27" t="s">
        <v>1243</v>
      </c>
      <c r="M150" s="20"/>
    </row>
    <row r="151" spans="1:13" ht="360" x14ac:dyDescent="0.25">
      <c r="A151" s="26">
        <v>48</v>
      </c>
      <c r="B151" s="27" t="s">
        <v>93</v>
      </c>
      <c r="C151" s="27" t="s">
        <v>93</v>
      </c>
      <c r="D151" s="27" t="s">
        <v>1307</v>
      </c>
      <c r="E151" s="27" t="s">
        <v>95</v>
      </c>
      <c r="F151" s="27" t="s">
        <v>228</v>
      </c>
      <c r="G151" s="27" t="s">
        <v>5023</v>
      </c>
      <c r="H151" s="27" t="s">
        <v>1244</v>
      </c>
      <c r="M151" s="20"/>
    </row>
    <row r="152" spans="1:13" ht="255" x14ac:dyDescent="0.25">
      <c r="A152" s="26">
        <v>49</v>
      </c>
      <c r="B152" s="27" t="s">
        <v>93</v>
      </c>
      <c r="C152" s="27" t="s">
        <v>93</v>
      </c>
      <c r="D152" s="27" t="s">
        <v>1307</v>
      </c>
      <c r="E152" s="27" t="s">
        <v>96</v>
      </c>
      <c r="F152" s="27" t="s">
        <v>229</v>
      </c>
      <c r="G152" s="27" t="s">
        <v>5024</v>
      </c>
      <c r="H152" s="27" t="s">
        <v>1245</v>
      </c>
      <c r="M152" s="20"/>
    </row>
    <row r="153" spans="1:13" ht="409.5" x14ac:dyDescent="0.25">
      <c r="A153" s="26">
        <v>50</v>
      </c>
      <c r="B153" s="27" t="s">
        <v>93</v>
      </c>
      <c r="C153" s="27" t="s">
        <v>94</v>
      </c>
      <c r="D153" s="27" t="s">
        <v>1308</v>
      </c>
      <c r="E153" s="27" t="s">
        <v>91</v>
      </c>
      <c r="F153" s="27" t="s">
        <v>230</v>
      </c>
      <c r="G153" s="27" t="s">
        <v>4972</v>
      </c>
      <c r="H153" s="27" t="s">
        <v>1246</v>
      </c>
      <c r="M153" s="20"/>
    </row>
    <row r="154" spans="1:13" ht="409.5" x14ac:dyDescent="0.25">
      <c r="A154" s="26">
        <v>51</v>
      </c>
      <c r="B154" s="27" t="s">
        <v>93</v>
      </c>
      <c r="C154" s="27" t="s">
        <v>95</v>
      </c>
      <c r="D154" s="27" t="s">
        <v>1309</v>
      </c>
      <c r="E154" s="27" t="s">
        <v>91</v>
      </c>
      <c r="F154" s="27" t="s">
        <v>231</v>
      </c>
      <c r="G154" s="27" t="s">
        <v>4973</v>
      </c>
      <c r="H154" s="27" t="s">
        <v>1247</v>
      </c>
      <c r="M154" s="20"/>
    </row>
    <row r="155" spans="1:13" ht="375" x14ac:dyDescent="0.25">
      <c r="A155" s="26">
        <v>52</v>
      </c>
      <c r="B155" s="27" t="s">
        <v>93</v>
      </c>
      <c r="C155" s="27" t="s">
        <v>96</v>
      </c>
      <c r="D155" s="27" t="s">
        <v>1310</v>
      </c>
      <c r="E155" s="27" t="s">
        <v>91</v>
      </c>
      <c r="F155" s="27" t="s">
        <v>232</v>
      </c>
      <c r="G155" s="27" t="s">
        <v>4974</v>
      </c>
      <c r="H155" s="27" t="s">
        <v>1248</v>
      </c>
      <c r="M155" s="20"/>
    </row>
    <row r="156" spans="1:13" ht="409.5" x14ac:dyDescent="0.25">
      <c r="A156" s="26">
        <v>53</v>
      </c>
      <c r="B156" s="27" t="s">
        <v>93</v>
      </c>
      <c r="C156" s="27" t="s">
        <v>97</v>
      </c>
      <c r="D156" s="27" t="s">
        <v>1311</v>
      </c>
      <c r="E156" s="27" t="s">
        <v>91</v>
      </c>
      <c r="F156" s="27" t="s">
        <v>233</v>
      </c>
      <c r="G156" s="27" t="s">
        <v>4975</v>
      </c>
      <c r="H156" s="27" t="s">
        <v>1249</v>
      </c>
      <c r="M156" s="20"/>
    </row>
    <row r="157" spans="1:13" ht="285" x14ac:dyDescent="0.25">
      <c r="A157" s="26">
        <v>54</v>
      </c>
      <c r="B157" s="27" t="s">
        <v>93</v>
      </c>
      <c r="C157" s="27" t="s">
        <v>97</v>
      </c>
      <c r="D157" s="27" t="s">
        <v>1311</v>
      </c>
      <c r="E157" s="27" t="s">
        <v>92</v>
      </c>
      <c r="F157" s="27" t="s">
        <v>234</v>
      </c>
      <c r="G157" s="27" t="s">
        <v>5002</v>
      </c>
      <c r="H157" s="27" t="s">
        <v>1250</v>
      </c>
      <c r="M157" s="20"/>
    </row>
    <row r="158" spans="1:13" ht="409.5" x14ac:dyDescent="0.25">
      <c r="A158" s="26">
        <v>55</v>
      </c>
      <c r="B158" s="27" t="s">
        <v>93</v>
      </c>
      <c r="C158" s="27" t="s">
        <v>97</v>
      </c>
      <c r="D158" s="27" t="s">
        <v>1311</v>
      </c>
      <c r="E158" s="27" t="s">
        <v>93</v>
      </c>
      <c r="F158" s="27" t="s">
        <v>235</v>
      </c>
      <c r="G158" s="27" t="s">
        <v>5015</v>
      </c>
      <c r="H158" s="27" t="s">
        <v>1251</v>
      </c>
      <c r="M158" s="20"/>
    </row>
    <row r="159" spans="1:13" ht="409.5" x14ac:dyDescent="0.25">
      <c r="A159" s="26">
        <v>56</v>
      </c>
      <c r="B159" s="27" t="s">
        <v>93</v>
      </c>
      <c r="C159" s="27" t="s">
        <v>635</v>
      </c>
      <c r="D159" s="27" t="s">
        <v>1312</v>
      </c>
      <c r="E159" s="27" t="s">
        <v>91</v>
      </c>
      <c r="F159" s="27" t="s">
        <v>236</v>
      </c>
      <c r="G159" s="27" t="s">
        <v>4976</v>
      </c>
      <c r="H159" s="27" t="s">
        <v>1252</v>
      </c>
      <c r="M159" s="20"/>
    </row>
    <row r="160" spans="1:13" ht="255" x14ac:dyDescent="0.25">
      <c r="A160" s="26">
        <v>57</v>
      </c>
      <c r="B160" s="27" t="s">
        <v>93</v>
      </c>
      <c r="C160" s="27" t="s">
        <v>635</v>
      </c>
      <c r="D160" s="27" t="s">
        <v>1312</v>
      </c>
      <c r="E160" s="27" t="s">
        <v>92</v>
      </c>
      <c r="F160" s="27" t="s">
        <v>237</v>
      </c>
      <c r="G160" s="27" t="s">
        <v>5003</v>
      </c>
      <c r="H160" s="27" t="s">
        <v>1253</v>
      </c>
      <c r="M160" s="20"/>
    </row>
    <row r="161" spans="1:13" ht="345" x14ac:dyDescent="0.25">
      <c r="A161" s="26">
        <v>58</v>
      </c>
      <c r="B161" s="27" t="s">
        <v>93</v>
      </c>
      <c r="C161" s="27" t="s">
        <v>635</v>
      </c>
      <c r="D161" s="27" t="s">
        <v>1312</v>
      </c>
      <c r="E161" s="27" t="s">
        <v>93</v>
      </c>
      <c r="F161" s="27" t="s">
        <v>238</v>
      </c>
      <c r="G161" s="27" t="s">
        <v>5016</v>
      </c>
      <c r="H161" s="27" t="s">
        <v>1254</v>
      </c>
      <c r="M161" s="20"/>
    </row>
    <row r="162" spans="1:13" ht="180" x14ac:dyDescent="0.25">
      <c r="A162" s="26">
        <v>59</v>
      </c>
      <c r="B162" s="27" t="s">
        <v>94</v>
      </c>
      <c r="C162" s="27" t="s">
        <v>91</v>
      </c>
      <c r="D162" s="27" t="s">
        <v>327</v>
      </c>
      <c r="E162" s="27" t="s">
        <v>91</v>
      </c>
      <c r="F162" s="27" t="s">
        <v>239</v>
      </c>
      <c r="G162" s="27" t="s">
        <v>4977</v>
      </c>
      <c r="H162" s="27" t="s">
        <v>1255</v>
      </c>
      <c r="M162" s="20"/>
    </row>
    <row r="163" spans="1:13" ht="135" x14ac:dyDescent="0.25">
      <c r="A163" s="26">
        <v>60</v>
      </c>
      <c r="B163" s="27" t="s">
        <v>94</v>
      </c>
      <c r="C163" s="27" t="s">
        <v>91</v>
      </c>
      <c r="D163" s="27" t="s">
        <v>327</v>
      </c>
      <c r="E163" s="27" t="s">
        <v>92</v>
      </c>
      <c r="F163" s="27" t="s">
        <v>240</v>
      </c>
      <c r="G163" s="27" t="s">
        <v>5004</v>
      </c>
      <c r="H163" s="27" t="s">
        <v>1256</v>
      </c>
      <c r="M163" s="20"/>
    </row>
    <row r="164" spans="1:13" ht="135" x14ac:dyDescent="0.25">
      <c r="A164" s="26">
        <v>61</v>
      </c>
      <c r="B164" s="27" t="s">
        <v>94</v>
      </c>
      <c r="C164" s="27" t="s">
        <v>92</v>
      </c>
      <c r="D164" s="27" t="s">
        <v>328</v>
      </c>
      <c r="E164" s="27" t="s">
        <v>91</v>
      </c>
      <c r="F164" s="27" t="s">
        <v>241</v>
      </c>
      <c r="G164" s="27" t="s">
        <v>4978</v>
      </c>
      <c r="H164" s="27" t="s">
        <v>1257</v>
      </c>
      <c r="M164" s="20"/>
    </row>
    <row r="165" spans="1:13" ht="135" x14ac:dyDescent="0.25">
      <c r="A165" s="26">
        <v>62</v>
      </c>
      <c r="B165" s="27" t="s">
        <v>94</v>
      </c>
      <c r="C165" s="27" t="s">
        <v>93</v>
      </c>
      <c r="D165" s="27" t="s">
        <v>329</v>
      </c>
      <c r="E165" s="27" t="s">
        <v>91</v>
      </c>
      <c r="F165" s="27" t="s">
        <v>242</v>
      </c>
      <c r="G165" s="27" t="s">
        <v>4979</v>
      </c>
      <c r="H165" s="27" t="s">
        <v>1258</v>
      </c>
      <c r="M165" s="20"/>
    </row>
    <row r="166" spans="1:13" ht="210" x14ac:dyDescent="0.25">
      <c r="A166" s="26">
        <v>63</v>
      </c>
      <c r="B166" s="27" t="s">
        <v>94</v>
      </c>
      <c r="C166" s="27" t="s">
        <v>93</v>
      </c>
      <c r="D166" s="27" t="s">
        <v>329</v>
      </c>
      <c r="E166" s="27" t="s">
        <v>92</v>
      </c>
      <c r="F166" s="27" t="s">
        <v>243</v>
      </c>
      <c r="G166" s="27" t="s">
        <v>5005</v>
      </c>
      <c r="H166" s="27" t="s">
        <v>1259</v>
      </c>
      <c r="M166" s="20"/>
    </row>
    <row r="167" spans="1:13" ht="315" x14ac:dyDescent="0.25">
      <c r="A167" s="26">
        <v>64</v>
      </c>
      <c r="B167" s="27" t="s">
        <v>94</v>
      </c>
      <c r="C167" s="27" t="s">
        <v>94</v>
      </c>
      <c r="D167" s="27" t="s">
        <v>330</v>
      </c>
      <c r="E167" s="27" t="s">
        <v>91</v>
      </c>
      <c r="F167" s="27" t="s">
        <v>244</v>
      </c>
      <c r="G167" s="27" t="s">
        <v>4980</v>
      </c>
      <c r="H167" s="27" t="s">
        <v>1260</v>
      </c>
      <c r="M167" s="20"/>
    </row>
    <row r="168" spans="1:13" ht="195" x14ac:dyDescent="0.25">
      <c r="A168" s="26">
        <v>65</v>
      </c>
      <c r="B168" s="27" t="s">
        <v>94</v>
      </c>
      <c r="C168" s="27" t="s">
        <v>94</v>
      </c>
      <c r="D168" s="27" t="s">
        <v>330</v>
      </c>
      <c r="E168" s="27" t="s">
        <v>92</v>
      </c>
      <c r="F168" s="27" t="s">
        <v>245</v>
      </c>
      <c r="G168" s="27" t="s">
        <v>5006</v>
      </c>
      <c r="H168" s="27" t="s">
        <v>1261</v>
      </c>
      <c r="M168" s="20"/>
    </row>
    <row r="169" spans="1:13" ht="409.5" x14ac:dyDescent="0.25">
      <c r="A169" s="26">
        <v>66</v>
      </c>
      <c r="B169" s="27" t="s">
        <v>94</v>
      </c>
      <c r="C169" s="27" t="s">
        <v>94</v>
      </c>
      <c r="D169" s="27" t="s">
        <v>330</v>
      </c>
      <c r="E169" s="27" t="s">
        <v>93</v>
      </c>
      <c r="F169" s="27" t="s">
        <v>246</v>
      </c>
      <c r="G169" s="27" t="s">
        <v>5017</v>
      </c>
      <c r="H169" s="27" t="s">
        <v>1262</v>
      </c>
      <c r="M169" s="20"/>
    </row>
    <row r="170" spans="1:13" ht="409.5" x14ac:dyDescent="0.25">
      <c r="A170" s="26">
        <v>67</v>
      </c>
      <c r="B170" s="27" t="s">
        <v>94</v>
      </c>
      <c r="C170" s="27" t="s">
        <v>95</v>
      </c>
      <c r="D170" s="27" t="s">
        <v>891</v>
      </c>
      <c r="E170" s="27" t="s">
        <v>91</v>
      </c>
      <c r="F170" s="27" t="s">
        <v>247</v>
      </c>
      <c r="G170" s="27" t="s">
        <v>4981</v>
      </c>
      <c r="H170" s="27" t="s">
        <v>1263</v>
      </c>
      <c r="M170" s="20"/>
    </row>
    <row r="171" spans="1:13" ht="135" x14ac:dyDescent="0.25">
      <c r="A171" s="26">
        <v>68</v>
      </c>
      <c r="B171" s="27" t="s">
        <v>94</v>
      </c>
      <c r="C171" s="27" t="s">
        <v>96</v>
      </c>
      <c r="D171" s="27" t="s">
        <v>331</v>
      </c>
      <c r="E171" s="27" t="s">
        <v>91</v>
      </c>
      <c r="F171" s="27" t="s">
        <v>248</v>
      </c>
      <c r="G171" s="27" t="s">
        <v>4982</v>
      </c>
      <c r="H171" s="27" t="s">
        <v>1264</v>
      </c>
      <c r="M171" s="20"/>
    </row>
    <row r="172" spans="1:13" ht="165" x14ac:dyDescent="0.25">
      <c r="A172" s="26">
        <v>69</v>
      </c>
      <c r="B172" s="27" t="s">
        <v>94</v>
      </c>
      <c r="C172" s="27" t="s">
        <v>96</v>
      </c>
      <c r="D172" s="27" t="s">
        <v>331</v>
      </c>
      <c r="E172" s="27" t="s">
        <v>92</v>
      </c>
      <c r="F172" s="27" t="s">
        <v>249</v>
      </c>
      <c r="G172" s="27" t="s">
        <v>5007</v>
      </c>
      <c r="H172" s="27" t="s">
        <v>1265</v>
      </c>
      <c r="M172" s="20"/>
    </row>
    <row r="173" spans="1:13" ht="105" x14ac:dyDescent="0.25">
      <c r="A173" s="26">
        <v>70</v>
      </c>
      <c r="B173" s="27" t="s">
        <v>94</v>
      </c>
      <c r="C173" s="27" t="s">
        <v>97</v>
      </c>
      <c r="D173" s="27" t="s">
        <v>332</v>
      </c>
      <c r="E173" s="27" t="s">
        <v>91</v>
      </c>
      <c r="F173" s="27" t="s">
        <v>250</v>
      </c>
      <c r="G173" s="27" t="s">
        <v>4983</v>
      </c>
      <c r="H173" s="27" t="s">
        <v>1266</v>
      </c>
      <c r="M173" s="20"/>
    </row>
    <row r="174" spans="1:13" ht="409.5" x14ac:dyDescent="0.25">
      <c r="A174" s="26">
        <v>71</v>
      </c>
      <c r="B174" s="27" t="s">
        <v>94</v>
      </c>
      <c r="C174" s="27" t="s">
        <v>635</v>
      </c>
      <c r="D174" s="27" t="s">
        <v>1313</v>
      </c>
      <c r="E174" s="27" t="s">
        <v>91</v>
      </c>
      <c r="F174" s="27" t="s">
        <v>251</v>
      </c>
      <c r="G174" s="27" t="s">
        <v>4984</v>
      </c>
      <c r="H174" s="27" t="s">
        <v>1267</v>
      </c>
      <c r="M174" s="20"/>
    </row>
    <row r="175" spans="1:13" ht="360" x14ac:dyDescent="0.25">
      <c r="A175" s="26">
        <v>72</v>
      </c>
      <c r="B175" s="27" t="s">
        <v>94</v>
      </c>
      <c r="C175" s="27" t="s">
        <v>636</v>
      </c>
      <c r="D175" s="27" t="s">
        <v>1314</v>
      </c>
      <c r="E175" s="27" t="s">
        <v>91</v>
      </c>
      <c r="F175" s="27" t="s">
        <v>252</v>
      </c>
      <c r="G175" s="27" t="s">
        <v>4985</v>
      </c>
      <c r="H175" s="27" t="s">
        <v>1268</v>
      </c>
      <c r="M175" s="20"/>
    </row>
    <row r="176" spans="1:13" ht="409.5" x14ac:dyDescent="0.25">
      <c r="A176" s="26">
        <v>73</v>
      </c>
      <c r="B176" s="27" t="s">
        <v>95</v>
      </c>
      <c r="C176" s="27" t="s">
        <v>91</v>
      </c>
      <c r="D176" s="27" t="s">
        <v>892</v>
      </c>
      <c r="E176" s="27" t="s">
        <v>91</v>
      </c>
      <c r="F176" s="27" t="s">
        <v>253</v>
      </c>
      <c r="G176" s="27" t="s">
        <v>4986</v>
      </c>
      <c r="H176" s="27" t="s">
        <v>1269</v>
      </c>
      <c r="M176" s="20"/>
    </row>
    <row r="177" spans="1:13" ht="255" x14ac:dyDescent="0.25">
      <c r="A177" s="26">
        <v>74</v>
      </c>
      <c r="B177" s="27" t="s">
        <v>95</v>
      </c>
      <c r="C177" s="27" t="s">
        <v>92</v>
      </c>
      <c r="D177" s="27" t="s">
        <v>893</v>
      </c>
      <c r="E177" s="27" t="s">
        <v>91</v>
      </c>
      <c r="F177" s="27" t="s">
        <v>254</v>
      </c>
      <c r="G177" s="27" t="s">
        <v>4987</v>
      </c>
      <c r="H177" s="27" t="s">
        <v>1270</v>
      </c>
      <c r="M177" s="20"/>
    </row>
    <row r="178" spans="1:13" ht="285" x14ac:dyDescent="0.25">
      <c r="A178" s="26">
        <v>75</v>
      </c>
      <c r="B178" s="27" t="s">
        <v>95</v>
      </c>
      <c r="C178" s="27" t="s">
        <v>93</v>
      </c>
      <c r="D178" s="27" t="s">
        <v>894</v>
      </c>
      <c r="E178" s="27" t="s">
        <v>91</v>
      </c>
      <c r="F178" s="27" t="s">
        <v>255</v>
      </c>
      <c r="G178" s="27" t="s">
        <v>4988</v>
      </c>
      <c r="H178" s="27" t="s">
        <v>1271</v>
      </c>
      <c r="M178" s="20"/>
    </row>
    <row r="179" spans="1:13" ht="409.5" x14ac:dyDescent="0.25">
      <c r="A179" s="26">
        <v>76</v>
      </c>
      <c r="B179" s="27" t="s">
        <v>95</v>
      </c>
      <c r="C179" s="27" t="s">
        <v>94</v>
      </c>
      <c r="D179" s="27" t="s">
        <v>896</v>
      </c>
      <c r="E179" s="27" t="s">
        <v>91</v>
      </c>
      <c r="F179" s="27" t="s">
        <v>256</v>
      </c>
      <c r="G179" s="27" t="s">
        <v>4989</v>
      </c>
      <c r="H179" s="27" t="s">
        <v>1272</v>
      </c>
      <c r="M179" s="20"/>
    </row>
    <row r="180" spans="1:13" ht="360" x14ac:dyDescent="0.25">
      <c r="A180" s="26">
        <v>77</v>
      </c>
      <c r="B180" s="27" t="s">
        <v>95</v>
      </c>
      <c r="C180" s="27" t="s">
        <v>95</v>
      </c>
      <c r="D180" s="27" t="s">
        <v>897</v>
      </c>
      <c r="E180" s="27" t="s">
        <v>91</v>
      </c>
      <c r="F180" s="27" t="s">
        <v>257</v>
      </c>
      <c r="G180" s="27" t="s">
        <v>4990</v>
      </c>
      <c r="H180" s="27" t="s">
        <v>1273</v>
      </c>
      <c r="M180" s="20"/>
    </row>
    <row r="181" spans="1:13" ht="240" x14ac:dyDescent="0.25">
      <c r="A181" s="26">
        <v>78</v>
      </c>
      <c r="B181" s="27" t="s">
        <v>95</v>
      </c>
      <c r="C181" s="27" t="s">
        <v>96</v>
      </c>
      <c r="D181" s="27" t="s">
        <v>333</v>
      </c>
      <c r="E181" s="27" t="s">
        <v>91</v>
      </c>
      <c r="F181" s="27" t="s">
        <v>258</v>
      </c>
      <c r="G181" s="27" t="s">
        <v>4991</v>
      </c>
      <c r="H181" s="27" t="s">
        <v>1274</v>
      </c>
      <c r="M181" s="20"/>
    </row>
    <row r="182" spans="1:13" ht="409.5" x14ac:dyDescent="0.25">
      <c r="A182" s="26">
        <v>79</v>
      </c>
      <c r="B182" s="27" t="s">
        <v>95</v>
      </c>
      <c r="C182" s="27" t="s">
        <v>97</v>
      </c>
      <c r="D182" s="27" t="s">
        <v>900</v>
      </c>
      <c r="E182" s="27" t="s">
        <v>91</v>
      </c>
      <c r="F182" s="27" t="s">
        <v>259</v>
      </c>
      <c r="G182" s="27" t="s">
        <v>4992</v>
      </c>
      <c r="H182" s="27" t="s">
        <v>1275</v>
      </c>
      <c r="M182" s="20"/>
    </row>
    <row r="183" spans="1:13" ht="165" x14ac:dyDescent="0.25">
      <c r="A183" s="26">
        <v>80</v>
      </c>
      <c r="B183" s="27" t="s">
        <v>95</v>
      </c>
      <c r="C183" s="27" t="s">
        <v>635</v>
      </c>
      <c r="D183" s="27" t="s">
        <v>902</v>
      </c>
      <c r="E183" s="27" t="s">
        <v>91</v>
      </c>
      <c r="F183" s="27" t="s">
        <v>260</v>
      </c>
      <c r="G183" s="27" t="s">
        <v>4993</v>
      </c>
      <c r="H183" s="27" t="s">
        <v>1276</v>
      </c>
      <c r="M183" s="20"/>
    </row>
    <row r="184" spans="1:13" ht="195" x14ac:dyDescent="0.25">
      <c r="A184" s="26">
        <v>81</v>
      </c>
      <c r="B184" s="27" t="s">
        <v>95</v>
      </c>
      <c r="C184" s="27" t="s">
        <v>636</v>
      </c>
      <c r="D184" s="27" t="s">
        <v>904</v>
      </c>
      <c r="E184" s="27" t="s">
        <v>91</v>
      </c>
      <c r="F184" s="27" t="s">
        <v>261</v>
      </c>
      <c r="G184" s="27" t="s">
        <v>4994</v>
      </c>
      <c r="H184" s="27" t="s">
        <v>1277</v>
      </c>
      <c r="M184" s="20"/>
    </row>
    <row r="185" spans="1:13" ht="135" x14ac:dyDescent="0.25">
      <c r="A185" s="26">
        <v>82</v>
      </c>
      <c r="B185" s="27" t="s">
        <v>95</v>
      </c>
      <c r="C185" s="27" t="s">
        <v>636</v>
      </c>
      <c r="D185" s="27" t="s">
        <v>904</v>
      </c>
      <c r="E185" s="27" t="s">
        <v>92</v>
      </c>
      <c r="F185" s="27" t="s">
        <v>262</v>
      </c>
      <c r="G185" s="27" t="s">
        <v>5008</v>
      </c>
      <c r="H185" s="27" t="s">
        <v>1278</v>
      </c>
      <c r="M185" s="20"/>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topLeftCell="A31" workbookViewId="0">
      <selection activeCell="F50" sqref="F50"/>
    </sheetView>
  </sheetViews>
  <sheetFormatPr baseColWidth="10" defaultRowHeight="15" x14ac:dyDescent="0.25"/>
  <cols>
    <col min="3" max="3" width="16.42578125" customWidth="1"/>
  </cols>
  <sheetData>
    <row r="1" spans="1:9" x14ac:dyDescent="0.25">
      <c r="A1" s="31" t="s">
        <v>1138</v>
      </c>
      <c r="B1" s="31" t="s">
        <v>324</v>
      </c>
      <c r="C1" s="31" t="s">
        <v>1319</v>
      </c>
      <c r="D1" s="31" t="s">
        <v>1320</v>
      </c>
    </row>
    <row r="2" spans="1:9" ht="30" x14ac:dyDescent="0.25">
      <c r="A2" s="32">
        <v>1</v>
      </c>
      <c r="B2" s="33" t="s">
        <v>91</v>
      </c>
      <c r="C2" s="33" t="s">
        <v>5401</v>
      </c>
      <c r="D2" s="33" t="s">
        <v>1321</v>
      </c>
    </row>
    <row r="3" spans="1:9" ht="30" x14ac:dyDescent="0.25">
      <c r="A3" s="32">
        <v>2</v>
      </c>
      <c r="B3" s="33" t="s">
        <v>92</v>
      </c>
      <c r="C3" s="33" t="s">
        <v>5402</v>
      </c>
      <c r="D3" s="33" t="s">
        <v>1322</v>
      </c>
    </row>
    <row r="4" spans="1:9" ht="60" x14ac:dyDescent="0.25">
      <c r="A4" s="32">
        <v>3</v>
      </c>
      <c r="B4" s="33" t="s">
        <v>93</v>
      </c>
      <c r="C4" s="33" t="s">
        <v>5403</v>
      </c>
      <c r="D4" s="33" t="s">
        <v>1323</v>
      </c>
    </row>
    <row r="5" spans="1:9" ht="30" x14ac:dyDescent="0.25">
      <c r="A5" s="32">
        <v>4</v>
      </c>
      <c r="B5" s="33" t="s">
        <v>94</v>
      </c>
      <c r="C5" s="33" t="s">
        <v>5404</v>
      </c>
      <c r="D5" s="33" t="s">
        <v>1324</v>
      </c>
    </row>
    <row r="6" spans="1:9" ht="30" x14ac:dyDescent="0.25">
      <c r="A6" s="32">
        <v>5</v>
      </c>
      <c r="B6" s="33" t="s">
        <v>95</v>
      </c>
      <c r="C6" s="33" t="s">
        <v>5405</v>
      </c>
      <c r="D6" s="33" t="s">
        <v>1325</v>
      </c>
    </row>
    <row r="7" spans="1:9" x14ac:dyDescent="0.25">
      <c r="A7" s="32">
        <v>6</v>
      </c>
      <c r="B7" s="33" t="s">
        <v>96</v>
      </c>
      <c r="C7" s="33" t="s">
        <v>5406</v>
      </c>
      <c r="D7" s="33" t="s">
        <v>1326</v>
      </c>
    </row>
    <row r="8" spans="1:9" ht="30" x14ac:dyDescent="0.25">
      <c r="A8" s="32">
        <v>7</v>
      </c>
      <c r="B8" s="33" t="s">
        <v>97</v>
      </c>
      <c r="C8" s="33" t="s">
        <v>5407</v>
      </c>
      <c r="D8" s="33" t="s">
        <v>1327</v>
      </c>
    </row>
    <row r="9" spans="1:9" x14ac:dyDescent="0.25">
      <c r="A9" s="32">
        <v>8</v>
      </c>
      <c r="B9" s="33" t="s">
        <v>635</v>
      </c>
      <c r="C9" s="33" t="s">
        <v>5408</v>
      </c>
      <c r="D9" s="33" t="s">
        <v>1328</v>
      </c>
    </row>
    <row r="12" spans="1:9" x14ac:dyDescent="0.25">
      <c r="A12" s="12" t="s">
        <v>1321</v>
      </c>
      <c r="B12" s="12" t="s">
        <v>1322</v>
      </c>
      <c r="C12" s="12" t="s">
        <v>1323</v>
      </c>
      <c r="D12" s="12" t="s">
        <v>1324</v>
      </c>
      <c r="E12" s="12" t="s">
        <v>1325</v>
      </c>
      <c r="F12" s="12" t="s">
        <v>1326</v>
      </c>
      <c r="G12" s="12" t="s">
        <v>1327</v>
      </c>
      <c r="H12" s="12" t="s">
        <v>1328</v>
      </c>
      <c r="I12" s="12"/>
    </row>
    <row r="13" spans="1:9" x14ac:dyDescent="0.25">
      <c r="A13" s="11" t="s">
        <v>5409</v>
      </c>
      <c r="B13" s="11" t="s">
        <v>5410</v>
      </c>
      <c r="C13" s="11" t="s">
        <v>5411</v>
      </c>
      <c r="D13" s="11" t="s">
        <v>5412</v>
      </c>
      <c r="E13" s="11" t="s">
        <v>5413</v>
      </c>
      <c r="F13" s="11" t="s">
        <v>5414</v>
      </c>
      <c r="G13" s="11" t="s">
        <v>5415</v>
      </c>
      <c r="H13" s="11" t="s">
        <v>5416</v>
      </c>
    </row>
    <row r="14" spans="1:9" x14ac:dyDescent="0.25">
      <c r="A14" s="11" t="s">
        <v>5417</v>
      </c>
      <c r="B14" s="11"/>
      <c r="C14" s="11" t="s">
        <v>5418</v>
      </c>
      <c r="D14" s="11"/>
      <c r="E14" s="11"/>
      <c r="F14" s="11"/>
      <c r="G14" s="11" t="s">
        <v>5419</v>
      </c>
      <c r="H14" s="11"/>
    </row>
    <row r="15" spans="1:9" x14ac:dyDescent="0.25">
      <c r="A15" s="11" t="s">
        <v>5420</v>
      </c>
      <c r="B15" s="11"/>
      <c r="C15" s="11" t="s">
        <v>5421</v>
      </c>
      <c r="D15" s="11"/>
      <c r="E15" s="11"/>
      <c r="F15" s="11"/>
      <c r="G15" s="11"/>
      <c r="H15" s="11"/>
    </row>
    <row r="17" spans="1:5" x14ac:dyDescent="0.25">
      <c r="A17" s="31" t="s">
        <v>1138</v>
      </c>
      <c r="B17" s="31" t="s">
        <v>479</v>
      </c>
      <c r="C17" s="31" t="s">
        <v>486</v>
      </c>
      <c r="D17" s="31" t="s">
        <v>487</v>
      </c>
      <c r="E17" s="31" t="s">
        <v>890</v>
      </c>
    </row>
    <row r="18" spans="1:5" ht="75" x14ac:dyDescent="0.25">
      <c r="A18" s="32">
        <v>1</v>
      </c>
      <c r="B18" s="33" t="s">
        <v>91</v>
      </c>
      <c r="C18" s="33" t="s">
        <v>91</v>
      </c>
      <c r="D18" s="33" t="s">
        <v>5409</v>
      </c>
      <c r="E18" s="33" t="s">
        <v>1329</v>
      </c>
    </row>
    <row r="19" spans="1:5" ht="135" x14ac:dyDescent="0.25">
      <c r="A19" s="32">
        <v>2</v>
      </c>
      <c r="B19" s="33" t="s">
        <v>91</v>
      </c>
      <c r="C19" s="33" t="s">
        <v>92</v>
      </c>
      <c r="D19" s="33" t="s">
        <v>5417</v>
      </c>
      <c r="E19" s="33" t="s">
        <v>1330</v>
      </c>
    </row>
    <row r="20" spans="1:5" ht="60" x14ac:dyDescent="0.25">
      <c r="A20" s="32">
        <v>3</v>
      </c>
      <c r="B20" s="33" t="s">
        <v>91</v>
      </c>
      <c r="C20" s="33" t="s">
        <v>93</v>
      </c>
      <c r="D20" s="33" t="s">
        <v>5420</v>
      </c>
      <c r="E20" s="33" t="s">
        <v>1331</v>
      </c>
    </row>
    <row r="21" spans="1:5" ht="60" x14ac:dyDescent="0.25">
      <c r="A21" s="32">
        <v>4</v>
      </c>
      <c r="B21" s="33" t="s">
        <v>92</v>
      </c>
      <c r="C21" s="33" t="s">
        <v>94</v>
      </c>
      <c r="D21" s="33" t="s">
        <v>5410</v>
      </c>
      <c r="E21" s="33" t="s">
        <v>1332</v>
      </c>
    </row>
    <row r="22" spans="1:5" ht="120" x14ac:dyDescent="0.25">
      <c r="A22" s="32">
        <v>5</v>
      </c>
      <c r="B22" s="33" t="s">
        <v>93</v>
      </c>
      <c r="C22" s="33" t="s">
        <v>95</v>
      </c>
      <c r="D22" s="33" t="s">
        <v>5411</v>
      </c>
      <c r="E22" s="33" t="s">
        <v>1333</v>
      </c>
    </row>
    <row r="23" spans="1:5" ht="90" x14ac:dyDescent="0.25">
      <c r="A23" s="32">
        <v>6</v>
      </c>
      <c r="B23" s="33" t="s">
        <v>93</v>
      </c>
      <c r="C23" s="33" t="s">
        <v>96</v>
      </c>
      <c r="D23" s="33" t="s">
        <v>5418</v>
      </c>
      <c r="E23" s="33" t="s">
        <v>1334</v>
      </c>
    </row>
    <row r="24" spans="1:5" ht="90" x14ac:dyDescent="0.25">
      <c r="A24" s="32">
        <v>7</v>
      </c>
      <c r="B24" s="33" t="s">
        <v>93</v>
      </c>
      <c r="C24" s="33" t="s">
        <v>97</v>
      </c>
      <c r="D24" s="33" t="s">
        <v>5421</v>
      </c>
      <c r="E24" s="33" t="s">
        <v>1335</v>
      </c>
    </row>
    <row r="25" spans="1:5" ht="75" x14ac:dyDescent="0.25">
      <c r="A25" s="32">
        <v>8</v>
      </c>
      <c r="B25" s="33" t="s">
        <v>94</v>
      </c>
      <c r="C25" s="33" t="s">
        <v>635</v>
      </c>
      <c r="D25" s="33" t="s">
        <v>5412</v>
      </c>
      <c r="E25" s="33" t="s">
        <v>1336</v>
      </c>
    </row>
    <row r="26" spans="1:5" ht="135" x14ac:dyDescent="0.25">
      <c r="A26" s="32">
        <v>9</v>
      </c>
      <c r="B26" s="33" t="s">
        <v>95</v>
      </c>
      <c r="C26" s="33" t="s">
        <v>636</v>
      </c>
      <c r="D26" s="33" t="s">
        <v>5413</v>
      </c>
      <c r="E26" s="33" t="s">
        <v>1337</v>
      </c>
    </row>
    <row r="27" spans="1:5" ht="60" x14ac:dyDescent="0.25">
      <c r="A27" s="32">
        <v>10</v>
      </c>
      <c r="B27" s="33" t="s">
        <v>96</v>
      </c>
      <c r="C27" s="33" t="s">
        <v>895</v>
      </c>
      <c r="D27" s="33" t="s">
        <v>5414</v>
      </c>
      <c r="E27" s="33" t="s">
        <v>1338</v>
      </c>
    </row>
    <row r="28" spans="1:5" ht="90" x14ac:dyDescent="0.25">
      <c r="A28" s="32">
        <v>11</v>
      </c>
      <c r="B28" s="33" t="s">
        <v>97</v>
      </c>
      <c r="C28" s="33" t="s">
        <v>637</v>
      </c>
      <c r="D28" s="33" t="s">
        <v>5415</v>
      </c>
      <c r="E28" s="33" t="s">
        <v>1339</v>
      </c>
    </row>
    <row r="29" spans="1:5" ht="75" x14ac:dyDescent="0.25">
      <c r="A29" s="32">
        <v>12</v>
      </c>
      <c r="B29" s="33" t="s">
        <v>97</v>
      </c>
      <c r="C29" s="33" t="s">
        <v>898</v>
      </c>
      <c r="D29" s="33" t="s">
        <v>5419</v>
      </c>
      <c r="E29" s="33" t="s">
        <v>1340</v>
      </c>
    </row>
    <row r="30" spans="1:5" ht="90" x14ac:dyDescent="0.25">
      <c r="A30" s="32">
        <v>13</v>
      </c>
      <c r="B30" s="33" t="s">
        <v>635</v>
      </c>
      <c r="C30" s="33" t="s">
        <v>899</v>
      </c>
      <c r="D30" s="33" t="s">
        <v>5416</v>
      </c>
      <c r="E30" s="33" t="s">
        <v>1341</v>
      </c>
    </row>
    <row r="33" spans="1:5" x14ac:dyDescent="0.25">
      <c r="A33" s="12" t="s">
        <v>1329</v>
      </c>
      <c r="B33" s="12" t="s">
        <v>1331</v>
      </c>
      <c r="C33" s="12" t="s">
        <v>1337</v>
      </c>
      <c r="D33" s="12" t="s">
        <v>1339</v>
      </c>
      <c r="E33" s="12"/>
    </row>
    <row r="34" spans="1:5" x14ac:dyDescent="0.25">
      <c r="A34" s="11" t="s">
        <v>5422</v>
      </c>
      <c r="B34" s="11" t="s">
        <v>5423</v>
      </c>
      <c r="C34" s="11" t="s">
        <v>5424</v>
      </c>
      <c r="D34" s="11" t="s">
        <v>5425</v>
      </c>
    </row>
    <row r="35" spans="1:5" x14ac:dyDescent="0.25">
      <c r="A35" s="11" t="s">
        <v>5426</v>
      </c>
      <c r="B35" s="11" t="s">
        <v>5427</v>
      </c>
      <c r="C35" s="11" t="s">
        <v>5428</v>
      </c>
      <c r="D35" s="11" t="s">
        <v>5429</v>
      </c>
    </row>
    <row r="36" spans="1:5" x14ac:dyDescent="0.25">
      <c r="A36" s="11" t="s">
        <v>5430</v>
      </c>
      <c r="B36" s="11" t="s">
        <v>5431</v>
      </c>
      <c r="C36" s="11" t="s">
        <v>5432</v>
      </c>
      <c r="D36" s="11" t="s">
        <v>5433</v>
      </c>
    </row>
    <row r="37" spans="1:5" x14ac:dyDescent="0.25">
      <c r="A37" s="11" t="s">
        <v>5434</v>
      </c>
      <c r="B37" s="11" t="s">
        <v>5435</v>
      </c>
      <c r="C37" s="11" t="s">
        <v>5436</v>
      </c>
      <c r="D37" s="11"/>
    </row>
    <row r="38" spans="1:5" x14ac:dyDescent="0.25">
      <c r="A38" s="11" t="s">
        <v>5437</v>
      </c>
      <c r="B38" s="11" t="s">
        <v>5438</v>
      </c>
      <c r="C38" s="11" t="s">
        <v>5439</v>
      </c>
      <c r="D38" s="11"/>
    </row>
    <row r="39" spans="1:5" x14ac:dyDescent="0.25">
      <c r="A39" s="11" t="s">
        <v>5440</v>
      </c>
      <c r="B39" s="11"/>
      <c r="C39" s="11" t="s">
        <v>5441</v>
      </c>
      <c r="D39" s="11"/>
    </row>
    <row r="40" spans="1:5" x14ac:dyDescent="0.25">
      <c r="A40" s="11" t="s">
        <v>5442</v>
      </c>
      <c r="B40" s="11"/>
      <c r="C40" s="11" t="s">
        <v>5443</v>
      </c>
      <c r="D40" s="11"/>
    </row>
    <row r="41" spans="1:5" x14ac:dyDescent="0.25">
      <c r="A41" s="11" t="s">
        <v>5444</v>
      </c>
      <c r="B41" s="11"/>
      <c r="C41" s="11" t="s">
        <v>5445</v>
      </c>
      <c r="D41" s="11"/>
    </row>
    <row r="42" spans="1:5" x14ac:dyDescent="0.25">
      <c r="A42" s="11" t="s">
        <v>5446</v>
      </c>
      <c r="B42" s="11"/>
      <c r="C42" s="11" t="s">
        <v>5447</v>
      </c>
      <c r="D42" s="11"/>
    </row>
    <row r="43" spans="1:5" x14ac:dyDescent="0.25">
      <c r="A43" s="11" t="s">
        <v>5448</v>
      </c>
      <c r="B43" s="11"/>
      <c r="C43" s="11" t="s">
        <v>5449</v>
      </c>
      <c r="D43" s="11"/>
    </row>
    <row r="44" spans="1:5" x14ac:dyDescent="0.25">
      <c r="A44" s="11" t="s">
        <v>5450</v>
      </c>
      <c r="B44" s="11"/>
      <c r="C44" s="11" t="s">
        <v>5451</v>
      </c>
      <c r="D44" s="11"/>
    </row>
    <row r="45" spans="1:5" x14ac:dyDescent="0.25">
      <c r="A45" s="11" t="s">
        <v>5452</v>
      </c>
      <c r="B45" s="11"/>
      <c r="C45" s="11" t="s">
        <v>5453</v>
      </c>
      <c r="D45" s="11"/>
    </row>
    <row r="46" spans="1:5" x14ac:dyDescent="0.25">
      <c r="A46" s="11" t="s">
        <v>5454</v>
      </c>
      <c r="B46" s="11"/>
      <c r="C46" s="11" t="s">
        <v>5455</v>
      </c>
      <c r="D46" s="11"/>
    </row>
    <row r="47" spans="1:5" x14ac:dyDescent="0.25">
      <c r="A47" s="11"/>
      <c r="B47" s="11"/>
      <c r="C47" s="11" t="s">
        <v>5456</v>
      </c>
      <c r="D47" s="11"/>
    </row>
    <row r="48" spans="1:5" x14ac:dyDescent="0.25">
      <c r="A48" s="11"/>
      <c r="B48" s="11"/>
      <c r="C48" s="11" t="s">
        <v>5457</v>
      </c>
      <c r="D48" s="11"/>
    </row>
    <row r="49" spans="1:6" x14ac:dyDescent="0.25">
      <c r="A49" s="11"/>
      <c r="B49" s="11"/>
      <c r="C49" s="11" t="s">
        <v>5458</v>
      </c>
      <c r="D49" s="11"/>
    </row>
    <row r="50" spans="1:6" x14ac:dyDescent="0.25">
      <c r="A50" s="11"/>
      <c r="B50" s="11"/>
      <c r="C50" s="11" t="s">
        <v>5459</v>
      </c>
      <c r="D50" s="11"/>
    </row>
    <row r="51" spans="1:6" x14ac:dyDescent="0.25">
      <c r="A51" s="11"/>
      <c r="B51" s="11"/>
      <c r="C51" s="11" t="s">
        <v>5460</v>
      </c>
      <c r="D51" s="11"/>
    </row>
    <row r="52" spans="1:6" x14ac:dyDescent="0.25">
      <c r="A52" s="11"/>
      <c r="B52" s="11"/>
      <c r="C52" s="11" t="s">
        <v>5461</v>
      </c>
      <c r="D52" s="11"/>
    </row>
    <row r="53" spans="1:6" x14ac:dyDescent="0.25">
      <c r="A53" s="11"/>
      <c r="B53" s="11"/>
      <c r="C53" s="11" t="s">
        <v>5462</v>
      </c>
      <c r="D53" s="11"/>
    </row>
    <row r="56" spans="1:6" x14ac:dyDescent="0.25">
      <c r="A56" s="31" t="s">
        <v>1138</v>
      </c>
      <c r="B56" s="31" t="s">
        <v>479</v>
      </c>
      <c r="C56" s="31" t="s">
        <v>486</v>
      </c>
      <c r="D56" s="31" t="s">
        <v>488</v>
      </c>
      <c r="E56" s="31" t="s">
        <v>1342</v>
      </c>
      <c r="F56" s="31" t="s">
        <v>934</v>
      </c>
    </row>
    <row r="57" spans="1:6" ht="75" x14ac:dyDescent="0.25">
      <c r="A57" s="32">
        <v>1</v>
      </c>
      <c r="B57" s="33" t="s">
        <v>91</v>
      </c>
      <c r="C57" s="33" t="s">
        <v>91</v>
      </c>
      <c r="D57" s="33" t="s">
        <v>91</v>
      </c>
      <c r="E57" s="33" t="s">
        <v>1343</v>
      </c>
      <c r="F57" s="33" t="s">
        <v>1384</v>
      </c>
    </row>
    <row r="58" spans="1:6" ht="45" x14ac:dyDescent="0.25">
      <c r="A58" s="32">
        <v>2</v>
      </c>
      <c r="B58" s="33" t="s">
        <v>91</v>
      </c>
      <c r="C58" s="33" t="s">
        <v>91</v>
      </c>
      <c r="D58" s="33" t="s">
        <v>92</v>
      </c>
      <c r="E58" s="33" t="s">
        <v>1347</v>
      </c>
      <c r="F58" s="33" t="s">
        <v>1385</v>
      </c>
    </row>
    <row r="59" spans="1:6" ht="135" x14ac:dyDescent="0.25">
      <c r="A59" s="32">
        <v>3</v>
      </c>
      <c r="B59" s="33" t="s">
        <v>91</v>
      </c>
      <c r="C59" s="33" t="s">
        <v>91</v>
      </c>
      <c r="D59" s="33" t="s">
        <v>93</v>
      </c>
      <c r="E59" s="33" t="s">
        <v>1351</v>
      </c>
      <c r="F59" s="33" t="s">
        <v>1386</v>
      </c>
    </row>
    <row r="60" spans="1:6" ht="105" x14ac:dyDescent="0.25">
      <c r="A60" s="32">
        <v>4</v>
      </c>
      <c r="B60" s="33" t="s">
        <v>91</v>
      </c>
      <c r="C60" s="33" t="s">
        <v>91</v>
      </c>
      <c r="D60" s="33" t="s">
        <v>94</v>
      </c>
      <c r="E60" s="33" t="s">
        <v>1355</v>
      </c>
      <c r="F60" s="33" t="s">
        <v>1387</v>
      </c>
    </row>
    <row r="61" spans="1:6" ht="45" x14ac:dyDescent="0.25">
      <c r="A61" s="32">
        <v>5</v>
      </c>
      <c r="B61" s="33" t="s">
        <v>91</v>
      </c>
      <c r="C61" s="33" t="s">
        <v>91</v>
      </c>
      <c r="D61" s="33" t="s">
        <v>95</v>
      </c>
      <c r="E61" s="33" t="s">
        <v>1358</v>
      </c>
      <c r="F61" s="33" t="s">
        <v>1388</v>
      </c>
    </row>
    <row r="62" spans="1:6" ht="90" x14ac:dyDescent="0.25">
      <c r="A62" s="32">
        <v>6</v>
      </c>
      <c r="B62" s="33" t="s">
        <v>91</v>
      </c>
      <c r="C62" s="33" t="s">
        <v>91</v>
      </c>
      <c r="D62" s="33" t="s">
        <v>96</v>
      </c>
      <c r="E62" s="33" t="s">
        <v>1361</v>
      </c>
      <c r="F62" s="33" t="s">
        <v>1389</v>
      </c>
    </row>
    <row r="63" spans="1:6" ht="120" x14ac:dyDescent="0.25">
      <c r="A63" s="32">
        <v>7</v>
      </c>
      <c r="B63" s="33" t="s">
        <v>91</v>
      </c>
      <c r="C63" s="33" t="s">
        <v>91</v>
      </c>
      <c r="D63" s="33" t="s">
        <v>97</v>
      </c>
      <c r="E63" s="33" t="s">
        <v>1363</v>
      </c>
      <c r="F63" s="33" t="s">
        <v>1390</v>
      </c>
    </row>
    <row r="64" spans="1:6" ht="45" x14ac:dyDescent="0.25">
      <c r="A64" s="32">
        <v>8</v>
      </c>
      <c r="B64" s="33" t="s">
        <v>91</v>
      </c>
      <c r="C64" s="33" t="s">
        <v>91</v>
      </c>
      <c r="D64" s="33" t="s">
        <v>635</v>
      </c>
      <c r="E64" s="33" t="s">
        <v>1365</v>
      </c>
      <c r="F64" s="33" t="s">
        <v>1391</v>
      </c>
    </row>
    <row r="65" spans="1:6" ht="45" x14ac:dyDescent="0.25">
      <c r="A65" s="32">
        <v>9</v>
      </c>
      <c r="B65" s="33" t="s">
        <v>91</v>
      </c>
      <c r="C65" s="33" t="s">
        <v>91</v>
      </c>
      <c r="D65" s="33" t="s">
        <v>636</v>
      </c>
      <c r="E65" s="33" t="s">
        <v>1367</v>
      </c>
      <c r="F65" s="33" t="s">
        <v>1392</v>
      </c>
    </row>
    <row r="66" spans="1:6" ht="30" x14ac:dyDescent="0.25">
      <c r="A66" s="32">
        <v>10</v>
      </c>
      <c r="B66" s="33" t="s">
        <v>91</v>
      </c>
      <c r="C66" s="33" t="s">
        <v>91</v>
      </c>
      <c r="D66" s="33" t="s">
        <v>895</v>
      </c>
      <c r="E66" s="33" t="s">
        <v>1369</v>
      </c>
      <c r="F66" s="33" t="s">
        <v>1393</v>
      </c>
    </row>
    <row r="67" spans="1:6" ht="30" x14ac:dyDescent="0.25">
      <c r="A67" s="32">
        <v>11</v>
      </c>
      <c r="B67" s="33" t="s">
        <v>91</v>
      </c>
      <c r="C67" s="33" t="s">
        <v>91</v>
      </c>
      <c r="D67" s="33" t="s">
        <v>637</v>
      </c>
      <c r="E67" s="33" t="s">
        <v>1371</v>
      </c>
      <c r="F67" s="33" t="s">
        <v>1394</v>
      </c>
    </row>
    <row r="68" spans="1:6" ht="60" x14ac:dyDescent="0.25">
      <c r="A68" s="32">
        <v>12</v>
      </c>
      <c r="B68" s="33" t="s">
        <v>91</v>
      </c>
      <c r="C68" s="33" t="s">
        <v>91</v>
      </c>
      <c r="D68" s="33" t="s">
        <v>898</v>
      </c>
      <c r="E68" s="33" t="s">
        <v>1373</v>
      </c>
      <c r="F68" s="33" t="s">
        <v>1395</v>
      </c>
    </row>
    <row r="69" spans="1:6" ht="45" x14ac:dyDescent="0.25">
      <c r="A69" s="32">
        <v>13</v>
      </c>
      <c r="B69" s="33" t="s">
        <v>91</v>
      </c>
      <c r="C69" s="33" t="s">
        <v>91</v>
      </c>
      <c r="D69" s="33" t="s">
        <v>899</v>
      </c>
      <c r="E69" s="33" t="s">
        <v>1375</v>
      </c>
      <c r="F69" s="33" t="s">
        <v>1396</v>
      </c>
    </row>
    <row r="70" spans="1:6" ht="75" x14ac:dyDescent="0.25">
      <c r="A70" s="32">
        <v>14</v>
      </c>
      <c r="B70" s="33" t="s">
        <v>91</v>
      </c>
      <c r="C70" s="33" t="s">
        <v>93</v>
      </c>
      <c r="D70" s="33" t="s">
        <v>901</v>
      </c>
      <c r="E70" s="33" t="s">
        <v>1344</v>
      </c>
      <c r="F70" s="33" t="s">
        <v>1397</v>
      </c>
    </row>
    <row r="71" spans="1:6" ht="90" x14ac:dyDescent="0.25">
      <c r="A71" s="32">
        <v>15</v>
      </c>
      <c r="B71" s="33" t="s">
        <v>91</v>
      </c>
      <c r="C71" s="33" t="s">
        <v>93</v>
      </c>
      <c r="D71" s="33" t="s">
        <v>903</v>
      </c>
      <c r="E71" s="33" t="s">
        <v>1348</v>
      </c>
      <c r="F71" s="33" t="s">
        <v>1398</v>
      </c>
    </row>
    <row r="72" spans="1:6" ht="60" x14ac:dyDescent="0.25">
      <c r="A72" s="32">
        <v>16</v>
      </c>
      <c r="B72" s="33" t="s">
        <v>91</v>
      </c>
      <c r="C72" s="33" t="s">
        <v>93</v>
      </c>
      <c r="D72" s="33" t="s">
        <v>905</v>
      </c>
      <c r="E72" s="33" t="s">
        <v>1352</v>
      </c>
      <c r="F72" s="33" t="s">
        <v>1399</v>
      </c>
    </row>
    <row r="73" spans="1:6" ht="90" x14ac:dyDescent="0.25">
      <c r="A73" s="32">
        <v>17</v>
      </c>
      <c r="B73" s="33" t="s">
        <v>91</v>
      </c>
      <c r="C73" s="33" t="s">
        <v>93</v>
      </c>
      <c r="D73" s="33" t="s">
        <v>906</v>
      </c>
      <c r="E73" s="33" t="s">
        <v>1356</v>
      </c>
      <c r="F73" s="33" t="s">
        <v>1400</v>
      </c>
    </row>
    <row r="74" spans="1:6" ht="90" x14ac:dyDescent="0.25">
      <c r="A74" s="32">
        <v>18</v>
      </c>
      <c r="B74" s="33" t="s">
        <v>91</v>
      </c>
      <c r="C74" s="33" t="s">
        <v>93</v>
      </c>
      <c r="D74" s="33" t="s">
        <v>908</v>
      </c>
      <c r="E74" s="33" t="s">
        <v>1359</v>
      </c>
      <c r="F74" s="33" t="s">
        <v>1401</v>
      </c>
    </row>
    <row r="75" spans="1:6" ht="30" x14ac:dyDescent="0.25">
      <c r="A75" s="32">
        <v>19</v>
      </c>
      <c r="B75" s="33" t="s">
        <v>95</v>
      </c>
      <c r="C75" s="33" t="s">
        <v>636</v>
      </c>
      <c r="D75" s="33" t="s">
        <v>910</v>
      </c>
      <c r="E75" s="33" t="s">
        <v>1345</v>
      </c>
      <c r="F75" s="33" t="s">
        <v>1402</v>
      </c>
    </row>
    <row r="76" spans="1:6" ht="60" x14ac:dyDescent="0.25">
      <c r="A76" s="32">
        <v>20</v>
      </c>
      <c r="B76" s="33" t="s">
        <v>95</v>
      </c>
      <c r="C76" s="33" t="s">
        <v>636</v>
      </c>
      <c r="D76" s="33" t="s">
        <v>912</v>
      </c>
      <c r="E76" s="33" t="s">
        <v>1349</v>
      </c>
      <c r="F76" s="33" t="s">
        <v>1403</v>
      </c>
    </row>
    <row r="77" spans="1:6" ht="90" x14ac:dyDescent="0.25">
      <c r="A77" s="32">
        <v>21</v>
      </c>
      <c r="B77" s="33" t="s">
        <v>95</v>
      </c>
      <c r="C77" s="33" t="s">
        <v>636</v>
      </c>
      <c r="D77" s="33" t="s">
        <v>914</v>
      </c>
      <c r="E77" s="33" t="s">
        <v>1353</v>
      </c>
      <c r="F77" s="33" t="s">
        <v>1404</v>
      </c>
    </row>
    <row r="78" spans="1:6" ht="30" x14ac:dyDescent="0.25">
      <c r="A78" s="32">
        <v>22</v>
      </c>
      <c r="B78" s="33" t="s">
        <v>95</v>
      </c>
      <c r="C78" s="33" t="s">
        <v>636</v>
      </c>
      <c r="D78" s="33" t="s">
        <v>916</v>
      </c>
      <c r="E78" s="33" t="s">
        <v>1357</v>
      </c>
      <c r="F78" s="33" t="s">
        <v>1405</v>
      </c>
    </row>
    <row r="79" spans="1:6" ht="120" x14ac:dyDescent="0.25">
      <c r="A79" s="32">
        <v>23</v>
      </c>
      <c r="B79" s="33" t="s">
        <v>95</v>
      </c>
      <c r="C79" s="33" t="s">
        <v>636</v>
      </c>
      <c r="D79" s="33" t="s">
        <v>917</v>
      </c>
      <c r="E79" s="33" t="s">
        <v>1360</v>
      </c>
      <c r="F79" s="33" t="s">
        <v>1406</v>
      </c>
    </row>
    <row r="80" spans="1:6" ht="60" x14ac:dyDescent="0.25">
      <c r="A80" s="32">
        <v>24</v>
      </c>
      <c r="B80" s="33" t="s">
        <v>95</v>
      </c>
      <c r="C80" s="33" t="s">
        <v>636</v>
      </c>
      <c r="D80" s="33" t="s">
        <v>918</v>
      </c>
      <c r="E80" s="33" t="s">
        <v>1362</v>
      </c>
      <c r="F80" s="33" t="s">
        <v>1407</v>
      </c>
    </row>
    <row r="81" spans="1:6" ht="45" x14ac:dyDescent="0.25">
      <c r="A81" s="32">
        <v>25</v>
      </c>
      <c r="B81" s="33" t="s">
        <v>95</v>
      </c>
      <c r="C81" s="33" t="s">
        <v>636</v>
      </c>
      <c r="D81" s="33" t="s">
        <v>919</v>
      </c>
      <c r="E81" s="33" t="s">
        <v>1364</v>
      </c>
      <c r="F81" s="33" t="s">
        <v>1408</v>
      </c>
    </row>
    <row r="82" spans="1:6" ht="90" x14ac:dyDescent="0.25">
      <c r="A82" s="32">
        <v>26</v>
      </c>
      <c r="B82" s="33" t="s">
        <v>95</v>
      </c>
      <c r="C82" s="33" t="s">
        <v>636</v>
      </c>
      <c r="D82" s="33" t="s">
        <v>920</v>
      </c>
      <c r="E82" s="33" t="s">
        <v>1366</v>
      </c>
      <c r="F82" s="33" t="s">
        <v>1409</v>
      </c>
    </row>
    <row r="83" spans="1:6" ht="90" x14ac:dyDescent="0.25">
      <c r="A83" s="32">
        <v>27</v>
      </c>
      <c r="B83" s="33" t="s">
        <v>95</v>
      </c>
      <c r="C83" s="33" t="s">
        <v>636</v>
      </c>
      <c r="D83" s="33" t="s">
        <v>922</v>
      </c>
      <c r="E83" s="33" t="s">
        <v>1368</v>
      </c>
      <c r="F83" s="33" t="s">
        <v>1410</v>
      </c>
    </row>
    <row r="84" spans="1:6" ht="90" x14ac:dyDescent="0.25">
      <c r="A84" s="32">
        <v>28</v>
      </c>
      <c r="B84" s="33" t="s">
        <v>95</v>
      </c>
      <c r="C84" s="33" t="s">
        <v>636</v>
      </c>
      <c r="D84" s="33" t="s">
        <v>924</v>
      </c>
      <c r="E84" s="33" t="s">
        <v>1370</v>
      </c>
      <c r="F84" s="33" t="s">
        <v>1411</v>
      </c>
    </row>
    <row r="85" spans="1:6" ht="195" x14ac:dyDescent="0.25">
      <c r="A85" s="32">
        <v>29</v>
      </c>
      <c r="B85" s="33" t="s">
        <v>95</v>
      </c>
      <c r="C85" s="33" t="s">
        <v>636</v>
      </c>
      <c r="D85" s="33" t="s">
        <v>926</v>
      </c>
      <c r="E85" s="33" t="s">
        <v>1372</v>
      </c>
      <c r="F85" s="33" t="s">
        <v>1412</v>
      </c>
    </row>
    <row r="86" spans="1:6" ht="75" x14ac:dyDescent="0.25">
      <c r="A86" s="32">
        <v>30</v>
      </c>
      <c r="B86" s="33" t="s">
        <v>95</v>
      </c>
      <c r="C86" s="33" t="s">
        <v>636</v>
      </c>
      <c r="D86" s="33" t="s">
        <v>928</v>
      </c>
      <c r="E86" s="33" t="s">
        <v>1374</v>
      </c>
      <c r="F86" s="33" t="s">
        <v>1413</v>
      </c>
    </row>
    <row r="87" spans="1:6" ht="60" x14ac:dyDescent="0.25">
      <c r="A87" s="32">
        <v>31</v>
      </c>
      <c r="B87" s="33" t="s">
        <v>95</v>
      </c>
      <c r="C87" s="33" t="s">
        <v>636</v>
      </c>
      <c r="D87" s="33" t="s">
        <v>930</v>
      </c>
      <c r="E87" s="33" t="s">
        <v>1376</v>
      </c>
      <c r="F87" s="33" t="s">
        <v>1414</v>
      </c>
    </row>
    <row r="88" spans="1:6" ht="90" x14ac:dyDescent="0.25">
      <c r="A88" s="32">
        <v>32</v>
      </c>
      <c r="B88" s="33" t="s">
        <v>95</v>
      </c>
      <c r="C88" s="33" t="s">
        <v>636</v>
      </c>
      <c r="D88" s="33" t="s">
        <v>932</v>
      </c>
      <c r="E88" s="33" t="s">
        <v>1377</v>
      </c>
      <c r="F88" s="33" t="s">
        <v>1415</v>
      </c>
    </row>
    <row r="89" spans="1:6" ht="120" x14ac:dyDescent="0.25">
      <c r="A89" s="32">
        <v>33</v>
      </c>
      <c r="B89" s="33" t="s">
        <v>95</v>
      </c>
      <c r="C89" s="33" t="s">
        <v>636</v>
      </c>
      <c r="D89" s="33" t="s">
        <v>942</v>
      </c>
      <c r="E89" s="33" t="s">
        <v>1378</v>
      </c>
      <c r="F89" s="33" t="s">
        <v>1416</v>
      </c>
    </row>
    <row r="90" spans="1:6" ht="135" x14ac:dyDescent="0.25">
      <c r="A90" s="32">
        <v>34</v>
      </c>
      <c r="B90" s="33" t="s">
        <v>95</v>
      </c>
      <c r="C90" s="33" t="s">
        <v>636</v>
      </c>
      <c r="D90" s="33" t="s">
        <v>944</v>
      </c>
      <c r="E90" s="33" t="s">
        <v>1379</v>
      </c>
      <c r="F90" s="33" t="s">
        <v>1417</v>
      </c>
    </row>
    <row r="91" spans="1:6" ht="90" x14ac:dyDescent="0.25">
      <c r="A91" s="32">
        <v>35</v>
      </c>
      <c r="B91" s="33" t="s">
        <v>95</v>
      </c>
      <c r="C91" s="33" t="s">
        <v>636</v>
      </c>
      <c r="D91" s="33" t="s">
        <v>946</v>
      </c>
      <c r="E91" s="33" t="s">
        <v>1380</v>
      </c>
      <c r="F91" s="33" t="s">
        <v>1418</v>
      </c>
    </row>
    <row r="92" spans="1:6" ht="105" x14ac:dyDescent="0.25">
      <c r="A92" s="32">
        <v>36</v>
      </c>
      <c r="B92" s="33" t="s">
        <v>95</v>
      </c>
      <c r="C92" s="33" t="s">
        <v>636</v>
      </c>
      <c r="D92" s="33" t="s">
        <v>948</v>
      </c>
      <c r="E92" s="33" t="s">
        <v>1381</v>
      </c>
      <c r="F92" s="33" t="s">
        <v>1419</v>
      </c>
    </row>
    <row r="93" spans="1:6" ht="60" x14ac:dyDescent="0.25">
      <c r="A93" s="32">
        <v>37</v>
      </c>
      <c r="B93" s="33" t="s">
        <v>95</v>
      </c>
      <c r="C93" s="33" t="s">
        <v>636</v>
      </c>
      <c r="D93" s="33" t="s">
        <v>950</v>
      </c>
      <c r="E93" s="33" t="s">
        <v>1382</v>
      </c>
      <c r="F93" s="33" t="s">
        <v>1420</v>
      </c>
    </row>
    <row r="94" spans="1:6" ht="60" x14ac:dyDescent="0.25">
      <c r="A94" s="32">
        <v>38</v>
      </c>
      <c r="B94" s="33" t="s">
        <v>95</v>
      </c>
      <c r="C94" s="33" t="s">
        <v>636</v>
      </c>
      <c r="D94" s="33" t="s">
        <v>951</v>
      </c>
      <c r="E94" s="33" t="s">
        <v>1383</v>
      </c>
      <c r="F94" s="33" t="s">
        <v>1421</v>
      </c>
    </row>
    <row r="95" spans="1:6" ht="30" x14ac:dyDescent="0.25">
      <c r="A95" s="32">
        <v>39</v>
      </c>
      <c r="B95" s="33" t="s">
        <v>97</v>
      </c>
      <c r="C95" s="33" t="s">
        <v>637</v>
      </c>
      <c r="D95" s="33" t="s">
        <v>952</v>
      </c>
      <c r="E95" s="33" t="s">
        <v>1346</v>
      </c>
      <c r="F95" s="33" t="s">
        <v>1422</v>
      </c>
    </row>
    <row r="96" spans="1:6" ht="30" x14ac:dyDescent="0.25">
      <c r="A96" s="32">
        <v>40</v>
      </c>
      <c r="B96" s="33" t="s">
        <v>97</v>
      </c>
      <c r="C96" s="33" t="s">
        <v>637</v>
      </c>
      <c r="D96" s="33" t="s">
        <v>953</v>
      </c>
      <c r="E96" s="33" t="s">
        <v>1350</v>
      </c>
      <c r="F96" s="33" t="s">
        <v>1423</v>
      </c>
    </row>
    <row r="97" spans="1:6" ht="105" x14ac:dyDescent="0.25">
      <c r="A97" s="32">
        <v>41</v>
      </c>
      <c r="B97" s="33" t="s">
        <v>97</v>
      </c>
      <c r="C97" s="33" t="s">
        <v>637</v>
      </c>
      <c r="D97" s="33" t="s">
        <v>954</v>
      </c>
      <c r="E97" s="33" t="s">
        <v>1354</v>
      </c>
      <c r="F97" s="33" t="s">
        <v>1424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89"/>
  <sheetViews>
    <sheetView topLeftCell="A61" workbookViewId="0">
      <selection activeCell="H79" sqref="H79"/>
    </sheetView>
  </sheetViews>
  <sheetFormatPr baseColWidth="10" defaultRowHeight="15" x14ac:dyDescent="0.25"/>
  <cols>
    <col min="3" max="3" width="30.42578125" customWidth="1"/>
  </cols>
  <sheetData>
    <row r="1" spans="1:7" x14ac:dyDescent="0.25">
      <c r="A1" s="34" t="s">
        <v>1138</v>
      </c>
      <c r="B1" s="34" t="s">
        <v>479</v>
      </c>
      <c r="C1" s="34" t="s">
        <v>480</v>
      </c>
      <c r="D1" s="34" t="s">
        <v>1139</v>
      </c>
    </row>
    <row r="2" spans="1:7" ht="30" x14ac:dyDescent="0.25">
      <c r="A2" s="35">
        <v>1</v>
      </c>
      <c r="B2" s="36" t="s">
        <v>481</v>
      </c>
      <c r="C2" s="36" t="s">
        <v>6781</v>
      </c>
      <c r="D2" s="36" t="s">
        <v>1425</v>
      </c>
    </row>
    <row r="3" spans="1:7" x14ac:dyDescent="0.25">
      <c r="A3" s="35">
        <v>2</v>
      </c>
      <c r="B3" s="36" t="s">
        <v>482</v>
      </c>
      <c r="C3" s="36" t="s">
        <v>6782</v>
      </c>
      <c r="D3" s="36" t="s">
        <v>1426</v>
      </c>
      <c r="G3" s="46"/>
    </row>
    <row r="4" spans="1:7" ht="30" x14ac:dyDescent="0.25">
      <c r="A4" s="35">
        <v>3</v>
      </c>
      <c r="B4" s="36" t="s">
        <v>483</v>
      </c>
      <c r="C4" s="36" t="s">
        <v>6783</v>
      </c>
      <c r="D4" s="36" t="s">
        <v>1427</v>
      </c>
      <c r="G4" s="46"/>
    </row>
    <row r="7" spans="1:7" x14ac:dyDescent="0.25">
      <c r="A7" s="12" t="s">
        <v>1426</v>
      </c>
      <c r="B7" s="12" t="s">
        <v>1427</v>
      </c>
      <c r="C7" s="12" t="s">
        <v>1425</v>
      </c>
      <c r="D7" s="12"/>
    </row>
    <row r="8" spans="1:7" x14ac:dyDescent="0.25">
      <c r="A8" s="11" t="s">
        <v>6784</v>
      </c>
      <c r="B8" s="11" t="s">
        <v>6785</v>
      </c>
      <c r="C8" s="11" t="s">
        <v>6786</v>
      </c>
    </row>
    <row r="9" spans="1:7" x14ac:dyDescent="0.25">
      <c r="A9" s="11"/>
      <c r="B9" s="11" t="s">
        <v>6787</v>
      </c>
      <c r="C9" s="11" t="s">
        <v>6788</v>
      </c>
    </row>
    <row r="10" spans="1:7" x14ac:dyDescent="0.25">
      <c r="A10" s="11"/>
      <c r="B10" s="11"/>
      <c r="C10" s="11" t="s">
        <v>6789</v>
      </c>
    </row>
    <row r="11" spans="1:7" x14ac:dyDescent="0.25">
      <c r="A11" s="11"/>
      <c r="B11" s="11"/>
      <c r="C11" s="11" t="s">
        <v>6790</v>
      </c>
    </row>
    <row r="14" spans="1:7" x14ac:dyDescent="0.25">
      <c r="A14" s="37" t="s">
        <v>1428</v>
      </c>
      <c r="B14" s="37" t="s">
        <v>484</v>
      </c>
      <c r="C14" s="37" t="s">
        <v>485</v>
      </c>
      <c r="D14" s="37" t="s">
        <v>890</v>
      </c>
    </row>
    <row r="15" spans="1:7" x14ac:dyDescent="0.25">
      <c r="A15" s="38" t="s">
        <v>482</v>
      </c>
      <c r="B15" s="38" t="s">
        <v>91</v>
      </c>
      <c r="C15" s="38" t="s">
        <v>6784</v>
      </c>
      <c r="D15" s="38" t="s">
        <v>1429</v>
      </c>
    </row>
    <row r="16" spans="1:7" x14ac:dyDescent="0.25">
      <c r="A16" s="38" t="s">
        <v>483</v>
      </c>
      <c r="B16" s="38" t="s">
        <v>92</v>
      </c>
      <c r="C16" s="38" t="s">
        <v>6785</v>
      </c>
      <c r="D16" s="38" t="s">
        <v>1430</v>
      </c>
    </row>
    <row r="17" spans="1:8" ht="45" x14ac:dyDescent="0.25">
      <c r="A17" s="38" t="s">
        <v>483</v>
      </c>
      <c r="B17" s="38" t="s">
        <v>93</v>
      </c>
      <c r="C17" s="38" t="s">
        <v>6787</v>
      </c>
      <c r="D17" s="38" t="s">
        <v>1431</v>
      </c>
    </row>
    <row r="18" spans="1:8" x14ac:dyDescent="0.25">
      <c r="A18" s="38" t="s">
        <v>481</v>
      </c>
      <c r="B18" s="38" t="s">
        <v>94</v>
      </c>
      <c r="C18" s="38" t="s">
        <v>6786</v>
      </c>
      <c r="D18" s="38" t="s">
        <v>1432</v>
      </c>
    </row>
    <row r="19" spans="1:8" x14ac:dyDescent="0.25">
      <c r="A19" s="38" t="s">
        <v>481</v>
      </c>
      <c r="B19" s="38" t="s">
        <v>95</v>
      </c>
      <c r="C19" s="38" t="s">
        <v>6788</v>
      </c>
      <c r="D19" s="38" t="s">
        <v>1433</v>
      </c>
    </row>
    <row r="20" spans="1:8" x14ac:dyDescent="0.25">
      <c r="A20" s="38" t="s">
        <v>481</v>
      </c>
      <c r="B20" s="38" t="s">
        <v>96</v>
      </c>
      <c r="C20" s="38" t="s">
        <v>6789</v>
      </c>
      <c r="D20" s="38" t="s">
        <v>1434</v>
      </c>
    </row>
    <row r="21" spans="1:8" x14ac:dyDescent="0.25">
      <c r="A21" s="38" t="s">
        <v>481</v>
      </c>
      <c r="B21" s="38" t="s">
        <v>97</v>
      </c>
      <c r="C21" s="38" t="s">
        <v>6790</v>
      </c>
      <c r="D21" s="38" t="s">
        <v>1435</v>
      </c>
    </row>
    <row r="24" spans="1:8" x14ac:dyDescent="0.25">
      <c r="A24" s="12" t="s">
        <v>1429</v>
      </c>
      <c r="B24" s="12" t="s">
        <v>1430</v>
      </c>
      <c r="C24" s="12" t="s">
        <v>1431</v>
      </c>
      <c r="D24" s="12" t="s">
        <v>1432</v>
      </c>
      <c r="E24" s="12" t="s">
        <v>1433</v>
      </c>
      <c r="F24" s="12" t="s">
        <v>1434</v>
      </c>
      <c r="G24" s="12" t="s">
        <v>1435</v>
      </c>
      <c r="H24" s="12"/>
    </row>
    <row r="25" spans="1:8" x14ac:dyDescent="0.25">
      <c r="A25" s="11" t="s">
        <v>6791</v>
      </c>
      <c r="B25" s="11" t="s">
        <v>6794</v>
      </c>
      <c r="C25" s="11" t="s">
        <v>6798</v>
      </c>
      <c r="D25" s="11" t="s">
        <v>6803</v>
      </c>
      <c r="E25" s="11" t="s">
        <v>6810</v>
      </c>
      <c r="F25" s="11" t="s">
        <v>6814</v>
      </c>
      <c r="G25" s="11" t="s">
        <v>6819</v>
      </c>
    </row>
    <row r="26" spans="1:8" x14ac:dyDescent="0.25">
      <c r="A26" s="11" t="s">
        <v>6792</v>
      </c>
      <c r="B26" s="11" t="s">
        <v>6795</v>
      </c>
      <c r="C26" s="11" t="s">
        <v>6799</v>
      </c>
      <c r="D26" s="11" t="s">
        <v>6804</v>
      </c>
      <c r="E26" s="11" t="s">
        <v>6811</v>
      </c>
      <c r="F26" s="11" t="s">
        <v>6815</v>
      </c>
      <c r="G26" s="11" t="s">
        <v>6820</v>
      </c>
    </row>
    <row r="27" spans="1:8" x14ac:dyDescent="0.25">
      <c r="A27" s="11" t="s">
        <v>6793</v>
      </c>
      <c r="B27" s="11" t="s">
        <v>6796</v>
      </c>
      <c r="C27" s="11" t="s">
        <v>6800</v>
      </c>
      <c r="D27" s="11" t="s">
        <v>6805</v>
      </c>
      <c r="E27" s="11" t="s">
        <v>6812</v>
      </c>
      <c r="F27" s="11" t="s">
        <v>6816</v>
      </c>
      <c r="G27" s="11" t="s">
        <v>6821</v>
      </c>
    </row>
    <row r="28" spans="1:8" x14ac:dyDescent="0.25">
      <c r="A28" s="11"/>
      <c r="B28" s="11" t="s">
        <v>6797</v>
      </c>
      <c r="C28" s="11" t="s">
        <v>6801</v>
      </c>
      <c r="D28" s="11" t="s">
        <v>6806</v>
      </c>
      <c r="E28" s="11" t="s">
        <v>6813</v>
      </c>
      <c r="F28" s="11" t="s">
        <v>6817</v>
      </c>
      <c r="G28" s="11" t="s">
        <v>6822</v>
      </c>
    </row>
    <row r="29" spans="1:8" x14ac:dyDescent="0.25">
      <c r="A29" s="11"/>
      <c r="B29" s="11"/>
      <c r="C29" s="11" t="s">
        <v>6802</v>
      </c>
      <c r="D29" s="11" t="s">
        <v>6807</v>
      </c>
      <c r="E29" s="11"/>
      <c r="F29" s="11" t="s">
        <v>6818</v>
      </c>
      <c r="G29" s="11" t="s">
        <v>6823</v>
      </c>
    </row>
    <row r="30" spans="1:8" x14ac:dyDescent="0.25">
      <c r="A30" s="11"/>
      <c r="B30" s="11"/>
      <c r="C30" s="11"/>
      <c r="D30" s="11" t="s">
        <v>6808</v>
      </c>
      <c r="E30" s="11"/>
      <c r="F30" s="11"/>
      <c r="G30" s="11" t="s">
        <v>6824</v>
      </c>
    </row>
    <row r="31" spans="1:8" x14ac:dyDescent="0.25">
      <c r="A31" s="11"/>
      <c r="B31" s="11"/>
      <c r="C31" s="11"/>
      <c r="D31" s="11" t="s">
        <v>6809</v>
      </c>
      <c r="E31" s="11"/>
      <c r="F31" s="11"/>
      <c r="G31" s="11"/>
    </row>
    <row r="33" spans="1:5" x14ac:dyDescent="0.25">
      <c r="A33" s="37" t="s">
        <v>479</v>
      </c>
      <c r="B33" s="37" t="s">
        <v>6825</v>
      </c>
      <c r="C33" s="37" t="s">
        <v>486</v>
      </c>
      <c r="D33" s="37" t="s">
        <v>487</v>
      </c>
      <c r="E33" s="37" t="s">
        <v>934</v>
      </c>
    </row>
    <row r="34" spans="1:5" ht="75" x14ac:dyDescent="0.25">
      <c r="A34" s="38" t="s">
        <v>482</v>
      </c>
      <c r="B34" s="38" t="s">
        <v>91</v>
      </c>
      <c r="C34" s="38" t="s">
        <v>91</v>
      </c>
      <c r="D34" s="38" t="s">
        <v>6791</v>
      </c>
      <c r="E34" s="38" t="s">
        <v>1436</v>
      </c>
    </row>
    <row r="35" spans="1:5" ht="45" x14ac:dyDescent="0.25">
      <c r="A35" s="38" t="s">
        <v>482</v>
      </c>
      <c r="B35" s="38" t="s">
        <v>91</v>
      </c>
      <c r="C35" s="38" t="s">
        <v>92</v>
      </c>
      <c r="D35" s="38" t="s">
        <v>6792</v>
      </c>
      <c r="E35" s="38" t="s">
        <v>1437</v>
      </c>
    </row>
    <row r="36" spans="1:5" ht="75" x14ac:dyDescent="0.25">
      <c r="A36" s="38" t="s">
        <v>482</v>
      </c>
      <c r="B36" s="38" t="s">
        <v>91</v>
      </c>
      <c r="C36" s="38" t="s">
        <v>93</v>
      </c>
      <c r="D36" s="38" t="s">
        <v>6793</v>
      </c>
      <c r="E36" s="38" t="s">
        <v>1438</v>
      </c>
    </row>
    <row r="37" spans="1:5" ht="90" x14ac:dyDescent="0.25">
      <c r="A37" s="38" t="s">
        <v>483</v>
      </c>
      <c r="B37" s="38" t="s">
        <v>92</v>
      </c>
      <c r="C37" s="38" t="s">
        <v>91</v>
      </c>
      <c r="D37" s="38" t="s">
        <v>6794</v>
      </c>
      <c r="E37" s="38" t="s">
        <v>1439</v>
      </c>
    </row>
    <row r="38" spans="1:5" ht="30" x14ac:dyDescent="0.25">
      <c r="A38" s="38" t="s">
        <v>483</v>
      </c>
      <c r="B38" s="38" t="s">
        <v>92</v>
      </c>
      <c r="C38" s="38" t="s">
        <v>92</v>
      </c>
      <c r="D38" s="38" t="s">
        <v>6795</v>
      </c>
      <c r="E38" s="38" t="s">
        <v>1440</v>
      </c>
    </row>
    <row r="39" spans="1:5" ht="75" x14ac:dyDescent="0.25">
      <c r="A39" s="38" t="s">
        <v>483</v>
      </c>
      <c r="B39" s="38" t="s">
        <v>92</v>
      </c>
      <c r="C39" s="38" t="s">
        <v>93</v>
      </c>
      <c r="D39" s="38" t="s">
        <v>6796</v>
      </c>
      <c r="E39" s="38" t="s">
        <v>1441</v>
      </c>
    </row>
    <row r="40" spans="1:5" ht="120" x14ac:dyDescent="0.25">
      <c r="A40" s="38" t="s">
        <v>483</v>
      </c>
      <c r="B40" s="38" t="s">
        <v>92</v>
      </c>
      <c r="C40" s="38" t="s">
        <v>94</v>
      </c>
      <c r="D40" s="38" t="s">
        <v>6797</v>
      </c>
      <c r="E40" s="38" t="s">
        <v>1442</v>
      </c>
    </row>
    <row r="41" spans="1:5" ht="90" x14ac:dyDescent="0.25">
      <c r="A41" s="38" t="s">
        <v>483</v>
      </c>
      <c r="B41" s="38" t="s">
        <v>93</v>
      </c>
      <c r="C41" s="38" t="s">
        <v>91</v>
      </c>
      <c r="D41" s="38" t="s">
        <v>6798</v>
      </c>
      <c r="E41" s="38" t="s">
        <v>1443</v>
      </c>
    </row>
    <row r="42" spans="1:5" ht="60" x14ac:dyDescent="0.25">
      <c r="A42" s="38" t="s">
        <v>483</v>
      </c>
      <c r="B42" s="38" t="s">
        <v>93</v>
      </c>
      <c r="C42" s="38" t="s">
        <v>92</v>
      </c>
      <c r="D42" s="38" t="s">
        <v>6799</v>
      </c>
      <c r="E42" s="38" t="s">
        <v>1444</v>
      </c>
    </row>
    <row r="43" spans="1:5" ht="75" x14ac:dyDescent="0.25">
      <c r="A43" s="38" t="s">
        <v>483</v>
      </c>
      <c r="B43" s="38" t="s">
        <v>93</v>
      </c>
      <c r="C43" s="38" t="s">
        <v>93</v>
      </c>
      <c r="D43" s="38" t="s">
        <v>6800</v>
      </c>
      <c r="E43" s="38" t="s">
        <v>1445</v>
      </c>
    </row>
    <row r="44" spans="1:5" ht="165" x14ac:dyDescent="0.25">
      <c r="A44" s="38" t="s">
        <v>483</v>
      </c>
      <c r="B44" s="38" t="s">
        <v>93</v>
      </c>
      <c r="C44" s="38" t="s">
        <v>94</v>
      </c>
      <c r="D44" s="38" t="s">
        <v>6801</v>
      </c>
      <c r="E44" s="38" t="s">
        <v>1446</v>
      </c>
    </row>
    <row r="45" spans="1:5" ht="45" x14ac:dyDescent="0.25">
      <c r="A45" s="38" t="s">
        <v>483</v>
      </c>
      <c r="B45" s="38" t="s">
        <v>93</v>
      </c>
      <c r="C45" s="38" t="s">
        <v>95</v>
      </c>
      <c r="D45" s="38" t="s">
        <v>6802</v>
      </c>
      <c r="E45" s="38" t="s">
        <v>1447</v>
      </c>
    </row>
    <row r="46" spans="1:5" ht="105" x14ac:dyDescent="0.25">
      <c r="A46" s="38" t="s">
        <v>481</v>
      </c>
      <c r="B46" s="38" t="s">
        <v>94</v>
      </c>
      <c r="C46" s="38" t="s">
        <v>91</v>
      </c>
      <c r="D46" s="38" t="s">
        <v>6803</v>
      </c>
      <c r="E46" s="38" t="s">
        <v>1448</v>
      </c>
    </row>
    <row r="47" spans="1:5" ht="30" x14ac:dyDescent="0.25">
      <c r="A47" s="38" t="s">
        <v>481</v>
      </c>
      <c r="B47" s="38" t="s">
        <v>94</v>
      </c>
      <c r="C47" s="38" t="s">
        <v>92</v>
      </c>
      <c r="D47" s="38" t="s">
        <v>6804</v>
      </c>
      <c r="E47" s="38" t="s">
        <v>1449</v>
      </c>
    </row>
    <row r="48" spans="1:5" ht="60" x14ac:dyDescent="0.25">
      <c r="A48" s="38" t="s">
        <v>481</v>
      </c>
      <c r="B48" s="38" t="s">
        <v>94</v>
      </c>
      <c r="C48" s="38" t="s">
        <v>93</v>
      </c>
      <c r="D48" s="38" t="s">
        <v>6805</v>
      </c>
      <c r="E48" s="38" t="s">
        <v>1450</v>
      </c>
    </row>
    <row r="49" spans="1:5" ht="60" x14ac:dyDescent="0.25">
      <c r="A49" s="38" t="s">
        <v>481</v>
      </c>
      <c r="B49" s="38" t="s">
        <v>94</v>
      </c>
      <c r="C49" s="38" t="s">
        <v>94</v>
      </c>
      <c r="D49" s="38" t="s">
        <v>6806</v>
      </c>
      <c r="E49" s="38" t="s">
        <v>1451</v>
      </c>
    </row>
    <row r="50" spans="1:5" ht="30" x14ac:dyDescent="0.25">
      <c r="A50" s="38" t="s">
        <v>481</v>
      </c>
      <c r="B50" s="38" t="s">
        <v>94</v>
      </c>
      <c r="C50" s="38" t="s">
        <v>95</v>
      </c>
      <c r="D50" s="38" t="s">
        <v>6807</v>
      </c>
      <c r="E50" s="38" t="s">
        <v>1452</v>
      </c>
    </row>
    <row r="51" spans="1:5" ht="60" x14ac:dyDescent="0.25">
      <c r="A51" s="38" t="s">
        <v>481</v>
      </c>
      <c r="B51" s="38" t="s">
        <v>94</v>
      </c>
      <c r="C51" s="38" t="s">
        <v>96</v>
      </c>
      <c r="D51" s="38" t="s">
        <v>6808</v>
      </c>
      <c r="E51" s="38" t="s">
        <v>1453</v>
      </c>
    </row>
    <row r="52" spans="1:5" ht="30" x14ac:dyDescent="0.25">
      <c r="A52" s="38" t="s">
        <v>481</v>
      </c>
      <c r="B52" s="38" t="s">
        <v>94</v>
      </c>
      <c r="C52" s="38" t="s">
        <v>97</v>
      </c>
      <c r="D52" s="38" t="s">
        <v>6809</v>
      </c>
      <c r="E52" s="38" t="s">
        <v>1454</v>
      </c>
    </row>
    <row r="53" spans="1:5" ht="105" x14ac:dyDescent="0.25">
      <c r="A53" s="38" t="s">
        <v>481</v>
      </c>
      <c r="B53" s="38" t="s">
        <v>95</v>
      </c>
      <c r="C53" s="38" t="s">
        <v>91</v>
      </c>
      <c r="D53" s="38" t="s">
        <v>6810</v>
      </c>
      <c r="E53" s="38" t="s">
        <v>1455</v>
      </c>
    </row>
    <row r="54" spans="1:5" ht="45" x14ac:dyDescent="0.25">
      <c r="A54" s="38" t="s">
        <v>481</v>
      </c>
      <c r="B54" s="38" t="s">
        <v>95</v>
      </c>
      <c r="C54" s="38" t="s">
        <v>92</v>
      </c>
      <c r="D54" s="38" t="s">
        <v>6811</v>
      </c>
      <c r="E54" s="38" t="s">
        <v>1456</v>
      </c>
    </row>
    <row r="55" spans="1:5" ht="45" x14ac:dyDescent="0.25">
      <c r="A55" s="38" t="s">
        <v>481</v>
      </c>
      <c r="B55" s="38" t="s">
        <v>95</v>
      </c>
      <c r="C55" s="38" t="s">
        <v>93</v>
      </c>
      <c r="D55" s="38" t="s">
        <v>6812</v>
      </c>
      <c r="E55" s="38" t="s">
        <v>1457</v>
      </c>
    </row>
    <row r="56" spans="1:5" ht="45" x14ac:dyDescent="0.25">
      <c r="A56" s="38" t="s">
        <v>481</v>
      </c>
      <c r="B56" s="38" t="s">
        <v>95</v>
      </c>
      <c r="C56" s="38" t="s">
        <v>94</v>
      </c>
      <c r="D56" s="38" t="s">
        <v>6813</v>
      </c>
      <c r="E56" s="38" t="s">
        <v>1458</v>
      </c>
    </row>
    <row r="57" spans="1:5" ht="105" x14ac:dyDescent="0.25">
      <c r="A57" s="38" t="s">
        <v>481</v>
      </c>
      <c r="B57" s="38" t="s">
        <v>96</v>
      </c>
      <c r="C57" s="38" t="s">
        <v>91</v>
      </c>
      <c r="D57" s="38" t="s">
        <v>6814</v>
      </c>
      <c r="E57" s="38" t="s">
        <v>1459</v>
      </c>
    </row>
    <row r="58" spans="1:5" ht="45" x14ac:dyDescent="0.25">
      <c r="A58" s="38" t="s">
        <v>481</v>
      </c>
      <c r="B58" s="38" t="s">
        <v>96</v>
      </c>
      <c r="C58" s="38" t="s">
        <v>92</v>
      </c>
      <c r="D58" s="38" t="s">
        <v>6815</v>
      </c>
      <c r="E58" s="38" t="s">
        <v>1460</v>
      </c>
    </row>
    <row r="59" spans="1:5" ht="60" x14ac:dyDescent="0.25">
      <c r="A59" s="38" t="s">
        <v>481</v>
      </c>
      <c r="B59" s="38" t="s">
        <v>96</v>
      </c>
      <c r="C59" s="38" t="s">
        <v>93</v>
      </c>
      <c r="D59" s="38" t="s">
        <v>6816</v>
      </c>
      <c r="E59" s="38" t="s">
        <v>1461</v>
      </c>
    </row>
    <row r="60" spans="1:5" ht="60" x14ac:dyDescent="0.25">
      <c r="A60" s="38" t="s">
        <v>481</v>
      </c>
      <c r="B60" s="38" t="s">
        <v>96</v>
      </c>
      <c r="C60" s="38" t="s">
        <v>94</v>
      </c>
      <c r="D60" s="38" t="s">
        <v>6817</v>
      </c>
      <c r="E60" s="38" t="s">
        <v>1462</v>
      </c>
    </row>
    <row r="61" spans="1:5" ht="90" x14ac:dyDescent="0.25">
      <c r="A61" s="38" t="s">
        <v>481</v>
      </c>
      <c r="B61" s="38" t="s">
        <v>96</v>
      </c>
      <c r="C61" s="38" t="s">
        <v>95</v>
      </c>
      <c r="D61" s="38" t="s">
        <v>6818</v>
      </c>
      <c r="E61" s="38" t="s">
        <v>1463</v>
      </c>
    </row>
    <row r="62" spans="1:5" ht="105" x14ac:dyDescent="0.25">
      <c r="A62" s="38" t="s">
        <v>481</v>
      </c>
      <c r="B62" s="38" t="s">
        <v>97</v>
      </c>
      <c r="C62" s="38" t="s">
        <v>91</v>
      </c>
      <c r="D62" s="38" t="s">
        <v>6819</v>
      </c>
      <c r="E62" s="38" t="s">
        <v>1464</v>
      </c>
    </row>
    <row r="63" spans="1:5" ht="60" x14ac:dyDescent="0.25">
      <c r="A63" s="38" t="s">
        <v>481</v>
      </c>
      <c r="B63" s="38" t="s">
        <v>97</v>
      </c>
      <c r="C63" s="38" t="s">
        <v>92</v>
      </c>
      <c r="D63" s="38" t="s">
        <v>6820</v>
      </c>
      <c r="E63" s="38" t="s">
        <v>1465</v>
      </c>
    </row>
    <row r="64" spans="1:5" ht="45" x14ac:dyDescent="0.25">
      <c r="A64" s="38" t="s">
        <v>481</v>
      </c>
      <c r="B64" s="38" t="s">
        <v>97</v>
      </c>
      <c r="C64" s="38" t="s">
        <v>93</v>
      </c>
      <c r="D64" s="38" t="s">
        <v>6821</v>
      </c>
      <c r="E64" s="38" t="s">
        <v>1466</v>
      </c>
    </row>
    <row r="65" spans="1:35" ht="30" x14ac:dyDescent="0.25">
      <c r="A65" s="38" t="s">
        <v>481</v>
      </c>
      <c r="B65" s="38" t="s">
        <v>97</v>
      </c>
      <c r="C65" s="38" t="s">
        <v>94</v>
      </c>
      <c r="D65" s="38" t="s">
        <v>6822</v>
      </c>
      <c r="E65" s="38" t="s">
        <v>1467</v>
      </c>
    </row>
    <row r="66" spans="1:35" ht="30" x14ac:dyDescent="0.25">
      <c r="A66" s="38" t="s">
        <v>481</v>
      </c>
      <c r="B66" s="38" t="s">
        <v>97</v>
      </c>
      <c r="C66" s="38" t="s">
        <v>95</v>
      </c>
      <c r="D66" s="38" t="s">
        <v>6823</v>
      </c>
      <c r="E66" s="38" t="s">
        <v>1468</v>
      </c>
    </row>
    <row r="67" spans="1:35" ht="60" x14ac:dyDescent="0.25">
      <c r="A67" s="38" t="s">
        <v>481</v>
      </c>
      <c r="B67" s="38" t="s">
        <v>97</v>
      </c>
      <c r="C67" s="38" t="s">
        <v>96</v>
      </c>
      <c r="D67" s="38" t="s">
        <v>6824</v>
      </c>
      <c r="E67" s="38" t="s">
        <v>1469</v>
      </c>
    </row>
    <row r="70" spans="1:35" x14ac:dyDescent="0.25">
      <c r="A70" s="12" t="s">
        <v>1436</v>
      </c>
      <c r="B70" s="12" t="s">
        <v>1437</v>
      </c>
      <c r="C70" s="12" t="s">
        <v>1438</v>
      </c>
      <c r="D70" s="12" t="s">
        <v>1439</v>
      </c>
      <c r="E70" s="12" t="s">
        <v>1440</v>
      </c>
      <c r="F70" s="12" t="s">
        <v>1441</v>
      </c>
      <c r="G70" s="12" t="s">
        <v>1442</v>
      </c>
      <c r="H70" s="12" t="s">
        <v>1443</v>
      </c>
      <c r="I70" s="12" t="s">
        <v>1444</v>
      </c>
      <c r="J70" s="12" t="s">
        <v>1445</v>
      </c>
      <c r="K70" s="12" t="s">
        <v>1446</v>
      </c>
      <c r="L70" s="12" t="s">
        <v>1447</v>
      </c>
      <c r="M70" s="12" t="s">
        <v>1448</v>
      </c>
      <c r="N70" s="12" t="s">
        <v>1449</v>
      </c>
      <c r="O70" s="12" t="s">
        <v>1450</v>
      </c>
      <c r="P70" s="12" t="s">
        <v>1451</v>
      </c>
      <c r="Q70" s="12" t="s">
        <v>1452</v>
      </c>
      <c r="R70" s="12" t="s">
        <v>1453</v>
      </c>
      <c r="S70" s="12" t="s">
        <v>1454</v>
      </c>
      <c r="T70" s="12" t="s">
        <v>1455</v>
      </c>
      <c r="U70" s="12" t="s">
        <v>1456</v>
      </c>
      <c r="V70" s="12" t="s">
        <v>1457</v>
      </c>
      <c r="W70" s="12" t="s">
        <v>1458</v>
      </c>
      <c r="X70" s="12" t="s">
        <v>1459</v>
      </c>
      <c r="Y70" s="12" t="s">
        <v>1460</v>
      </c>
      <c r="Z70" s="12" t="s">
        <v>1461</v>
      </c>
      <c r="AA70" s="12" t="s">
        <v>1462</v>
      </c>
      <c r="AB70" s="12" t="s">
        <v>1463</v>
      </c>
      <c r="AC70" s="12" t="s">
        <v>1464</v>
      </c>
      <c r="AD70" s="12" t="s">
        <v>1465</v>
      </c>
      <c r="AE70" s="12" t="s">
        <v>1466</v>
      </c>
      <c r="AF70" s="12" t="s">
        <v>1467</v>
      </c>
      <c r="AG70" s="12" t="s">
        <v>1468</v>
      </c>
      <c r="AH70" s="12" t="s">
        <v>1469</v>
      </c>
      <c r="AI70" s="12"/>
    </row>
    <row r="71" spans="1:35" x14ac:dyDescent="0.25">
      <c r="A71" s="11" t="s">
        <v>6826</v>
      </c>
      <c r="B71" s="11" t="s">
        <v>6827</v>
      </c>
      <c r="C71" s="11" t="s">
        <v>6827</v>
      </c>
      <c r="D71" s="11" t="s">
        <v>6828</v>
      </c>
      <c r="E71" s="11" t="s">
        <v>6829</v>
      </c>
      <c r="F71" s="11" t="s">
        <v>6829</v>
      </c>
      <c r="G71" s="11" t="s">
        <v>6829</v>
      </c>
      <c r="H71" s="11" t="s">
        <v>6829</v>
      </c>
      <c r="I71" s="11" t="s">
        <v>6829</v>
      </c>
      <c r="J71" s="11" t="s">
        <v>6830</v>
      </c>
      <c r="K71" s="11" t="s">
        <v>6829</v>
      </c>
      <c r="L71" s="11" t="s">
        <v>6831</v>
      </c>
      <c r="M71" s="11" t="s">
        <v>6832</v>
      </c>
      <c r="N71" s="11" t="s">
        <v>6833</v>
      </c>
      <c r="O71" s="11" t="s">
        <v>6834</v>
      </c>
      <c r="P71" s="11" t="s">
        <v>6835</v>
      </c>
      <c r="Q71" s="11" t="s">
        <v>6836</v>
      </c>
      <c r="R71" s="11" t="s">
        <v>6837</v>
      </c>
      <c r="S71" s="11" t="s">
        <v>6838</v>
      </c>
      <c r="T71" s="11" t="s">
        <v>6839</v>
      </c>
      <c r="U71" s="11" t="s">
        <v>6840</v>
      </c>
      <c r="V71" s="11" t="s">
        <v>6841</v>
      </c>
      <c r="W71" s="11" t="s">
        <v>6831</v>
      </c>
      <c r="X71" s="11" t="s">
        <v>6842</v>
      </c>
      <c r="Y71" s="11" t="s">
        <v>6843</v>
      </c>
      <c r="Z71" s="11" t="s">
        <v>6844</v>
      </c>
      <c r="AA71" s="11" t="s">
        <v>6845</v>
      </c>
      <c r="AB71" s="11" t="s">
        <v>6846</v>
      </c>
      <c r="AC71" s="11" t="s">
        <v>6847</v>
      </c>
      <c r="AD71" s="11" t="s">
        <v>6848</v>
      </c>
      <c r="AE71" s="11" t="s">
        <v>6849</v>
      </c>
      <c r="AF71" s="11" t="s">
        <v>6850</v>
      </c>
      <c r="AG71" s="11" t="s">
        <v>6838</v>
      </c>
      <c r="AH71" s="11" t="s">
        <v>6851</v>
      </c>
    </row>
    <row r="72" spans="1:35" x14ac:dyDescent="0.25">
      <c r="A72" s="11" t="s">
        <v>6852</v>
      </c>
      <c r="B72" s="11" t="s">
        <v>6853</v>
      </c>
      <c r="C72" s="11" t="s">
        <v>6854</v>
      </c>
      <c r="D72" s="11" t="s">
        <v>6855</v>
      </c>
      <c r="E72" s="11" t="s">
        <v>6856</v>
      </c>
      <c r="F72" s="11" t="s">
        <v>6857</v>
      </c>
      <c r="G72" s="11" t="s">
        <v>6858</v>
      </c>
      <c r="H72" s="11" t="s">
        <v>6859</v>
      </c>
      <c r="I72" s="11" t="s">
        <v>6860</v>
      </c>
      <c r="J72" s="11" t="s">
        <v>6861</v>
      </c>
      <c r="K72" s="11" t="s">
        <v>6858</v>
      </c>
      <c r="L72" s="11"/>
      <c r="M72" s="11" t="s">
        <v>6862</v>
      </c>
      <c r="N72" s="11" t="s">
        <v>6863</v>
      </c>
      <c r="O72" s="11" t="s">
        <v>6864</v>
      </c>
      <c r="P72" s="11" t="s">
        <v>6865</v>
      </c>
      <c r="Q72" s="11" t="s">
        <v>6866</v>
      </c>
      <c r="R72" s="11" t="s">
        <v>6867</v>
      </c>
      <c r="S72" s="11" t="s">
        <v>6868</v>
      </c>
      <c r="T72" s="11" t="s">
        <v>6869</v>
      </c>
      <c r="U72" s="11" t="s">
        <v>6870</v>
      </c>
      <c r="V72" s="11" t="s">
        <v>6871</v>
      </c>
      <c r="W72" s="11"/>
      <c r="X72" s="11" t="s">
        <v>6872</v>
      </c>
      <c r="Y72" s="11" t="s">
        <v>6873</v>
      </c>
      <c r="Z72" s="11" t="s">
        <v>6874</v>
      </c>
      <c r="AA72" s="11" t="s">
        <v>6875</v>
      </c>
      <c r="AB72" s="11"/>
      <c r="AC72" s="11" t="s">
        <v>6876</v>
      </c>
      <c r="AD72" s="11" t="s">
        <v>6877</v>
      </c>
      <c r="AE72" s="11" t="s">
        <v>6878</v>
      </c>
      <c r="AF72" s="11" t="s">
        <v>6879</v>
      </c>
      <c r="AG72" s="11" t="s">
        <v>6880</v>
      </c>
      <c r="AH72" s="11" t="s">
        <v>6866</v>
      </c>
    </row>
    <row r="73" spans="1:35" x14ac:dyDescent="0.25">
      <c r="A73" s="11" t="s">
        <v>6881</v>
      </c>
      <c r="B73" s="11" t="s">
        <v>6882</v>
      </c>
      <c r="C73" s="11" t="s">
        <v>6882</v>
      </c>
      <c r="D73" s="11" t="s">
        <v>6883</v>
      </c>
      <c r="E73" s="11" t="s">
        <v>6884</v>
      </c>
      <c r="F73" s="11" t="s">
        <v>6885</v>
      </c>
      <c r="G73" s="11" t="s">
        <v>6886</v>
      </c>
      <c r="H73" s="11" t="s">
        <v>6887</v>
      </c>
      <c r="I73" s="11" t="s">
        <v>6888</v>
      </c>
      <c r="J73" s="11" t="s">
        <v>6889</v>
      </c>
      <c r="K73" s="11" t="s">
        <v>6890</v>
      </c>
      <c r="L73" s="11"/>
      <c r="M73" s="11"/>
      <c r="N73" s="11" t="s">
        <v>6891</v>
      </c>
      <c r="O73" s="11" t="s">
        <v>6892</v>
      </c>
      <c r="P73" s="11"/>
      <c r="Q73" s="11" t="s">
        <v>6893</v>
      </c>
      <c r="R73" s="11"/>
      <c r="S73" s="11" t="s">
        <v>6894</v>
      </c>
      <c r="T73" s="11" t="s">
        <v>6895</v>
      </c>
      <c r="U73" s="11" t="s">
        <v>6896</v>
      </c>
      <c r="V73" s="11" t="s">
        <v>6897</v>
      </c>
      <c r="W73" s="11"/>
      <c r="X73" s="11" t="s">
        <v>6898</v>
      </c>
      <c r="Y73" s="11" t="s">
        <v>6899</v>
      </c>
      <c r="Z73" s="11" t="s">
        <v>6900</v>
      </c>
      <c r="AA73" s="11"/>
      <c r="AB73" s="11"/>
      <c r="AC73" s="11" t="s">
        <v>6901</v>
      </c>
      <c r="AD73" s="11" t="s">
        <v>6902</v>
      </c>
      <c r="AE73" s="11"/>
      <c r="AF73" s="11" t="s">
        <v>6903</v>
      </c>
      <c r="AG73" s="11" t="s">
        <v>6904</v>
      </c>
      <c r="AH73" s="11" t="s">
        <v>6893</v>
      </c>
    </row>
    <row r="74" spans="1:35" x14ac:dyDescent="0.25">
      <c r="A74" s="11" t="s">
        <v>6905</v>
      </c>
      <c r="B74" s="11" t="s">
        <v>6906</v>
      </c>
      <c r="C74" s="11" t="s">
        <v>6907</v>
      </c>
      <c r="D74" s="11" t="s">
        <v>6908</v>
      </c>
      <c r="E74" s="11"/>
      <c r="F74" s="11"/>
      <c r="G74" s="11"/>
      <c r="H74" s="11"/>
      <c r="I74" s="11"/>
      <c r="J74" s="11" t="s">
        <v>6909</v>
      </c>
      <c r="K74" s="11"/>
      <c r="L74" s="11"/>
      <c r="M74" s="11"/>
      <c r="N74" s="11"/>
      <c r="O74" s="11"/>
      <c r="P74" s="11"/>
      <c r="Q74" s="11"/>
      <c r="R74" s="11"/>
      <c r="S74" s="11" t="s">
        <v>6910</v>
      </c>
      <c r="T74" s="11" t="s">
        <v>6911</v>
      </c>
      <c r="U74" s="11" t="s">
        <v>6912</v>
      </c>
      <c r="V74" s="11" t="s">
        <v>6912</v>
      </c>
      <c r="W74" s="11"/>
      <c r="X74" s="11" t="s">
        <v>6913</v>
      </c>
      <c r="Y74" s="11" t="s">
        <v>6914</v>
      </c>
      <c r="Z74" s="11"/>
      <c r="AA74" s="11"/>
      <c r="AB74" s="11"/>
      <c r="AC74" s="11" t="s">
        <v>6913</v>
      </c>
      <c r="AD74" s="11" t="s">
        <v>6915</v>
      </c>
      <c r="AE74" s="11"/>
      <c r="AF74" s="11"/>
      <c r="AG74" s="11"/>
      <c r="AH74" s="11"/>
    </row>
    <row r="75" spans="1:35" x14ac:dyDescent="0.25">
      <c r="A75" s="11" t="s">
        <v>6916</v>
      </c>
      <c r="B75" s="11" t="s">
        <v>6917</v>
      </c>
      <c r="C75" s="11" t="s">
        <v>6917</v>
      </c>
      <c r="D75" s="11" t="s">
        <v>6918</v>
      </c>
      <c r="E75" s="11"/>
      <c r="F75" s="11"/>
      <c r="G75" s="11"/>
      <c r="H75" s="11"/>
      <c r="I75" s="11"/>
      <c r="J75" s="11"/>
      <c r="K75" s="11"/>
      <c r="L75" s="11"/>
      <c r="M75" s="11"/>
      <c r="N75" s="11"/>
      <c r="O75" s="11"/>
      <c r="P75" s="11"/>
      <c r="Q75" s="11"/>
      <c r="R75" s="11"/>
      <c r="S75" s="11"/>
      <c r="T75" s="11" t="s">
        <v>6919</v>
      </c>
      <c r="U75" s="11"/>
      <c r="V75" s="11"/>
      <c r="W75" s="11"/>
      <c r="X75" s="11" t="s">
        <v>6920</v>
      </c>
      <c r="Y75" s="11" t="s">
        <v>6920</v>
      </c>
      <c r="Z75" s="11"/>
      <c r="AA75" s="11"/>
      <c r="AB75" s="11"/>
      <c r="AC75" s="11"/>
      <c r="AD75" s="11"/>
      <c r="AE75" s="11"/>
      <c r="AF75" s="11"/>
      <c r="AG75" s="11"/>
      <c r="AH75" s="11"/>
    </row>
    <row r="78" spans="1:35" x14ac:dyDescent="0.25">
      <c r="A78" s="37" t="s">
        <v>479</v>
      </c>
      <c r="B78" s="37" t="s">
        <v>484</v>
      </c>
      <c r="C78" s="37" t="s">
        <v>486</v>
      </c>
      <c r="D78" s="37" t="s">
        <v>488</v>
      </c>
      <c r="E78" s="37" t="s">
        <v>489</v>
      </c>
      <c r="F78" s="37" t="s">
        <v>978</v>
      </c>
    </row>
    <row r="79" spans="1:35" ht="105" x14ac:dyDescent="0.25">
      <c r="A79" s="38" t="s">
        <v>481</v>
      </c>
      <c r="B79" s="38" t="s">
        <v>94</v>
      </c>
      <c r="C79" s="38" t="s">
        <v>92</v>
      </c>
      <c r="D79" s="38" t="s">
        <v>92</v>
      </c>
      <c r="E79" s="38" t="s">
        <v>490</v>
      </c>
      <c r="F79" s="38" t="s">
        <v>1470</v>
      </c>
    </row>
    <row r="80" spans="1:35" ht="60" x14ac:dyDescent="0.25">
      <c r="A80" s="38" t="s">
        <v>481</v>
      </c>
      <c r="B80" s="38" t="s">
        <v>94</v>
      </c>
      <c r="C80" s="38" t="s">
        <v>92</v>
      </c>
      <c r="D80" s="38" t="s">
        <v>91</v>
      </c>
      <c r="E80" s="38" t="s">
        <v>491</v>
      </c>
      <c r="F80" s="38" t="s">
        <v>1471</v>
      </c>
    </row>
    <row r="81" spans="1:6" ht="75" x14ac:dyDescent="0.25">
      <c r="A81" s="38" t="s">
        <v>481</v>
      </c>
      <c r="B81" s="38" t="s">
        <v>94</v>
      </c>
      <c r="C81" s="38" t="s">
        <v>91</v>
      </c>
      <c r="D81" s="38" t="s">
        <v>92</v>
      </c>
      <c r="E81" s="38" t="s">
        <v>492</v>
      </c>
      <c r="F81" s="38" t="s">
        <v>1472</v>
      </c>
    </row>
    <row r="82" spans="1:6" ht="45" x14ac:dyDescent="0.25">
      <c r="A82" s="38" t="s">
        <v>481</v>
      </c>
      <c r="B82" s="38" t="s">
        <v>94</v>
      </c>
      <c r="C82" s="38" t="s">
        <v>91</v>
      </c>
      <c r="D82" s="38" t="s">
        <v>91</v>
      </c>
      <c r="E82" s="38" t="s">
        <v>493</v>
      </c>
      <c r="F82" s="38" t="s">
        <v>1473</v>
      </c>
    </row>
    <row r="83" spans="1:6" ht="105" x14ac:dyDescent="0.25">
      <c r="A83" s="38" t="s">
        <v>481</v>
      </c>
      <c r="B83" s="38" t="s">
        <v>94</v>
      </c>
      <c r="C83" s="38" t="s">
        <v>92</v>
      </c>
      <c r="D83" s="38" t="s">
        <v>93</v>
      </c>
      <c r="E83" s="38" t="s">
        <v>534</v>
      </c>
      <c r="F83" s="38" t="s">
        <v>1474</v>
      </c>
    </row>
    <row r="84" spans="1:6" ht="105" x14ac:dyDescent="0.25">
      <c r="A84" s="38" t="s">
        <v>481</v>
      </c>
      <c r="B84" s="38" t="s">
        <v>94</v>
      </c>
      <c r="C84" s="38" t="s">
        <v>93</v>
      </c>
      <c r="D84" s="38" t="s">
        <v>91</v>
      </c>
      <c r="E84" s="38" t="s">
        <v>535</v>
      </c>
      <c r="F84" s="38" t="s">
        <v>1475</v>
      </c>
    </row>
    <row r="85" spans="1:6" ht="75" x14ac:dyDescent="0.25">
      <c r="A85" s="38" t="s">
        <v>481</v>
      </c>
      <c r="B85" s="38" t="s">
        <v>94</v>
      </c>
      <c r="C85" s="38" t="s">
        <v>93</v>
      </c>
      <c r="D85" s="38" t="s">
        <v>92</v>
      </c>
      <c r="E85" s="38" t="s">
        <v>536</v>
      </c>
      <c r="F85" s="38" t="s">
        <v>1476</v>
      </c>
    </row>
    <row r="86" spans="1:6" ht="90" x14ac:dyDescent="0.25">
      <c r="A86" s="38" t="s">
        <v>481</v>
      </c>
      <c r="B86" s="38" t="s">
        <v>94</v>
      </c>
      <c r="C86" s="38" t="s">
        <v>93</v>
      </c>
      <c r="D86" s="38" t="s">
        <v>93</v>
      </c>
      <c r="E86" s="38" t="s">
        <v>537</v>
      </c>
      <c r="F86" s="38" t="s">
        <v>1477</v>
      </c>
    </row>
    <row r="87" spans="1:6" ht="90" x14ac:dyDescent="0.25">
      <c r="A87" s="38" t="s">
        <v>481</v>
      </c>
      <c r="B87" s="38" t="s">
        <v>94</v>
      </c>
      <c r="C87" s="38" t="s">
        <v>94</v>
      </c>
      <c r="D87" s="38" t="s">
        <v>91</v>
      </c>
      <c r="E87" s="38" t="s">
        <v>538</v>
      </c>
      <c r="F87" s="38" t="s">
        <v>1478</v>
      </c>
    </row>
    <row r="88" spans="1:6" ht="90" x14ac:dyDescent="0.25">
      <c r="A88" s="38" t="s">
        <v>481</v>
      </c>
      <c r="B88" s="38" t="s">
        <v>94</v>
      </c>
      <c r="C88" s="38" t="s">
        <v>94</v>
      </c>
      <c r="D88" s="38" t="s">
        <v>92</v>
      </c>
      <c r="E88" s="38" t="s">
        <v>539</v>
      </c>
      <c r="F88" s="38" t="s">
        <v>1479</v>
      </c>
    </row>
    <row r="89" spans="1:6" ht="60" x14ac:dyDescent="0.25">
      <c r="A89" s="38" t="s">
        <v>481</v>
      </c>
      <c r="B89" s="38" t="s">
        <v>94</v>
      </c>
      <c r="C89" s="38" t="s">
        <v>95</v>
      </c>
      <c r="D89" s="38" t="s">
        <v>91</v>
      </c>
      <c r="E89" s="38" t="s">
        <v>540</v>
      </c>
      <c r="F89" s="38" t="s">
        <v>1480</v>
      </c>
    </row>
    <row r="90" spans="1:6" ht="30" x14ac:dyDescent="0.25">
      <c r="A90" s="38" t="s">
        <v>481</v>
      </c>
      <c r="B90" s="38" t="s">
        <v>94</v>
      </c>
      <c r="C90" s="38" t="s">
        <v>95</v>
      </c>
      <c r="D90" s="38" t="s">
        <v>92</v>
      </c>
      <c r="E90" s="38" t="s">
        <v>541</v>
      </c>
      <c r="F90" s="38" t="s">
        <v>1481</v>
      </c>
    </row>
    <row r="91" spans="1:6" ht="30" x14ac:dyDescent="0.25">
      <c r="A91" s="38" t="s">
        <v>481</v>
      </c>
      <c r="B91" s="38" t="s">
        <v>94</v>
      </c>
      <c r="C91" s="38" t="s">
        <v>95</v>
      </c>
      <c r="D91" s="38" t="s">
        <v>93</v>
      </c>
      <c r="E91" s="38" t="s">
        <v>542</v>
      </c>
      <c r="F91" s="38" t="s">
        <v>1482</v>
      </c>
    </row>
    <row r="92" spans="1:6" ht="105" x14ac:dyDescent="0.25">
      <c r="A92" s="38" t="s">
        <v>481</v>
      </c>
      <c r="B92" s="38" t="s">
        <v>94</v>
      </c>
      <c r="C92" s="38" t="s">
        <v>96</v>
      </c>
      <c r="D92" s="38" t="s">
        <v>91</v>
      </c>
      <c r="E92" s="38" t="s">
        <v>543</v>
      </c>
      <c r="F92" s="38" t="s">
        <v>1483</v>
      </c>
    </row>
    <row r="93" spans="1:6" ht="45" x14ac:dyDescent="0.25">
      <c r="A93" s="38" t="s">
        <v>481</v>
      </c>
      <c r="B93" s="38" t="s">
        <v>94</v>
      </c>
      <c r="C93" s="38" t="s">
        <v>96</v>
      </c>
      <c r="D93" s="38" t="s">
        <v>92</v>
      </c>
      <c r="E93" s="38" t="s">
        <v>544</v>
      </c>
      <c r="F93" s="38" t="s">
        <v>1484</v>
      </c>
    </row>
    <row r="94" spans="1:6" ht="45" x14ac:dyDescent="0.25">
      <c r="A94" s="38" t="s">
        <v>481</v>
      </c>
      <c r="B94" s="38" t="s">
        <v>94</v>
      </c>
      <c r="C94" s="38" t="s">
        <v>97</v>
      </c>
      <c r="D94" s="38" t="s">
        <v>91</v>
      </c>
      <c r="E94" s="38" t="s">
        <v>545</v>
      </c>
      <c r="F94" s="38" t="s">
        <v>1485</v>
      </c>
    </row>
    <row r="95" spans="1:6" ht="90" x14ac:dyDescent="0.25">
      <c r="A95" s="38" t="s">
        <v>481</v>
      </c>
      <c r="B95" s="38" t="s">
        <v>94</v>
      </c>
      <c r="C95" s="38" t="s">
        <v>97</v>
      </c>
      <c r="D95" s="38" t="s">
        <v>92</v>
      </c>
      <c r="E95" s="38" t="s">
        <v>546</v>
      </c>
      <c r="F95" s="38" t="s">
        <v>1486</v>
      </c>
    </row>
    <row r="96" spans="1:6" ht="45" x14ac:dyDescent="0.25">
      <c r="A96" s="38" t="s">
        <v>481</v>
      </c>
      <c r="B96" s="38" t="s">
        <v>94</v>
      </c>
      <c r="C96" s="38" t="s">
        <v>97</v>
      </c>
      <c r="D96" s="38" t="s">
        <v>93</v>
      </c>
      <c r="E96" s="38" t="s">
        <v>547</v>
      </c>
      <c r="F96" s="38" t="s">
        <v>1487</v>
      </c>
    </row>
    <row r="97" spans="1:6" ht="75" x14ac:dyDescent="0.25">
      <c r="A97" s="38" t="s">
        <v>481</v>
      </c>
      <c r="B97" s="38" t="s">
        <v>94</v>
      </c>
      <c r="C97" s="38" t="s">
        <v>97</v>
      </c>
      <c r="D97" s="38" t="s">
        <v>94</v>
      </c>
      <c r="E97" s="38" t="s">
        <v>548</v>
      </c>
      <c r="F97" s="38" t="s">
        <v>1488</v>
      </c>
    </row>
    <row r="98" spans="1:6" ht="45" x14ac:dyDescent="0.25">
      <c r="A98" s="38" t="s">
        <v>481</v>
      </c>
      <c r="B98" s="38" t="s">
        <v>95</v>
      </c>
      <c r="C98" s="38" t="s">
        <v>91</v>
      </c>
      <c r="D98" s="38" t="s">
        <v>91</v>
      </c>
      <c r="E98" s="38" t="s">
        <v>549</v>
      </c>
      <c r="F98" s="38" t="s">
        <v>1489</v>
      </c>
    </row>
    <row r="99" spans="1:6" ht="45" x14ac:dyDescent="0.25">
      <c r="A99" s="38" t="s">
        <v>481</v>
      </c>
      <c r="B99" s="38" t="s">
        <v>95</v>
      </c>
      <c r="C99" s="38" t="s">
        <v>91</v>
      </c>
      <c r="D99" s="38" t="s">
        <v>92</v>
      </c>
      <c r="E99" s="38" t="s">
        <v>550</v>
      </c>
      <c r="F99" s="38" t="s">
        <v>1490</v>
      </c>
    </row>
    <row r="100" spans="1:6" ht="45" x14ac:dyDescent="0.25">
      <c r="A100" s="38" t="s">
        <v>481</v>
      </c>
      <c r="B100" s="38" t="s">
        <v>95</v>
      </c>
      <c r="C100" s="38" t="s">
        <v>91</v>
      </c>
      <c r="D100" s="38" t="s">
        <v>93</v>
      </c>
      <c r="E100" s="38" t="s">
        <v>551</v>
      </c>
      <c r="F100" s="38" t="s">
        <v>1491</v>
      </c>
    </row>
    <row r="101" spans="1:6" ht="135" x14ac:dyDescent="0.25">
      <c r="A101" s="38" t="s">
        <v>481</v>
      </c>
      <c r="B101" s="38" t="s">
        <v>95</v>
      </c>
      <c r="C101" s="38" t="s">
        <v>91</v>
      </c>
      <c r="D101" s="38" t="s">
        <v>94</v>
      </c>
      <c r="E101" s="38" t="s">
        <v>552</v>
      </c>
      <c r="F101" s="38" t="s">
        <v>1492</v>
      </c>
    </row>
    <row r="102" spans="1:6" ht="75" x14ac:dyDescent="0.25">
      <c r="A102" s="38" t="s">
        <v>481</v>
      </c>
      <c r="B102" s="38" t="s">
        <v>95</v>
      </c>
      <c r="C102" s="38" t="s">
        <v>91</v>
      </c>
      <c r="D102" s="38" t="s">
        <v>95</v>
      </c>
      <c r="E102" s="38" t="s">
        <v>553</v>
      </c>
      <c r="F102" s="38" t="s">
        <v>1493</v>
      </c>
    </row>
    <row r="103" spans="1:6" ht="90" x14ac:dyDescent="0.25">
      <c r="A103" s="38" t="s">
        <v>481</v>
      </c>
      <c r="B103" s="38" t="s">
        <v>95</v>
      </c>
      <c r="C103" s="38" t="s">
        <v>92</v>
      </c>
      <c r="D103" s="38" t="s">
        <v>91</v>
      </c>
      <c r="E103" s="38" t="s">
        <v>554</v>
      </c>
      <c r="F103" s="38" t="s">
        <v>1494</v>
      </c>
    </row>
    <row r="104" spans="1:6" ht="90" x14ac:dyDescent="0.25">
      <c r="A104" s="38" t="s">
        <v>481</v>
      </c>
      <c r="B104" s="38" t="s">
        <v>95</v>
      </c>
      <c r="C104" s="38" t="s">
        <v>92</v>
      </c>
      <c r="D104" s="38" t="s">
        <v>92</v>
      </c>
      <c r="E104" s="38" t="s">
        <v>555</v>
      </c>
      <c r="F104" s="38" t="s">
        <v>1495</v>
      </c>
    </row>
    <row r="105" spans="1:6" ht="45" x14ac:dyDescent="0.25">
      <c r="A105" s="38" t="s">
        <v>481</v>
      </c>
      <c r="B105" s="38" t="s">
        <v>95</v>
      </c>
      <c r="C105" s="38" t="s">
        <v>92</v>
      </c>
      <c r="D105" s="38" t="s">
        <v>93</v>
      </c>
      <c r="E105" s="38" t="s">
        <v>556</v>
      </c>
      <c r="F105" s="38" t="s">
        <v>1496</v>
      </c>
    </row>
    <row r="106" spans="1:6" ht="75" x14ac:dyDescent="0.25">
      <c r="A106" s="38" t="s">
        <v>481</v>
      </c>
      <c r="B106" s="38" t="s">
        <v>95</v>
      </c>
      <c r="C106" s="38" t="s">
        <v>92</v>
      </c>
      <c r="D106" s="38" t="s">
        <v>94</v>
      </c>
      <c r="E106" s="38" t="s">
        <v>557</v>
      </c>
      <c r="F106" s="38" t="s">
        <v>1497</v>
      </c>
    </row>
    <row r="107" spans="1:6" ht="90" x14ac:dyDescent="0.25">
      <c r="A107" s="38" t="s">
        <v>481</v>
      </c>
      <c r="B107" s="38" t="s">
        <v>95</v>
      </c>
      <c r="C107" s="38" t="s">
        <v>93</v>
      </c>
      <c r="D107" s="38" t="s">
        <v>91</v>
      </c>
      <c r="E107" s="38" t="s">
        <v>558</v>
      </c>
      <c r="F107" s="38" t="s">
        <v>1498</v>
      </c>
    </row>
    <row r="108" spans="1:6" ht="90" x14ac:dyDescent="0.25">
      <c r="A108" s="38" t="s">
        <v>481</v>
      </c>
      <c r="B108" s="38" t="s">
        <v>95</v>
      </c>
      <c r="C108" s="38" t="s">
        <v>93</v>
      </c>
      <c r="D108" s="38" t="s">
        <v>92</v>
      </c>
      <c r="E108" s="38" t="s">
        <v>559</v>
      </c>
      <c r="F108" s="38" t="s">
        <v>1499</v>
      </c>
    </row>
    <row r="109" spans="1:6" ht="45" x14ac:dyDescent="0.25">
      <c r="A109" s="38" t="s">
        <v>481</v>
      </c>
      <c r="B109" s="38" t="s">
        <v>95</v>
      </c>
      <c r="C109" s="38" t="s">
        <v>93</v>
      </c>
      <c r="D109" s="38" t="s">
        <v>93</v>
      </c>
      <c r="E109" s="38" t="s">
        <v>560</v>
      </c>
      <c r="F109" s="38" t="s">
        <v>1500</v>
      </c>
    </row>
    <row r="110" spans="1:6" ht="75" x14ac:dyDescent="0.25">
      <c r="A110" s="38" t="s">
        <v>481</v>
      </c>
      <c r="B110" s="38" t="s">
        <v>95</v>
      </c>
      <c r="C110" s="38" t="s">
        <v>93</v>
      </c>
      <c r="D110" s="38" t="s">
        <v>94</v>
      </c>
      <c r="E110" s="38" t="s">
        <v>561</v>
      </c>
      <c r="F110" s="38" t="s">
        <v>1501</v>
      </c>
    </row>
    <row r="111" spans="1:6" ht="150" x14ac:dyDescent="0.25">
      <c r="A111" s="38" t="s">
        <v>481</v>
      </c>
      <c r="B111" s="38" t="s">
        <v>95</v>
      </c>
      <c r="C111" s="38" t="s">
        <v>94</v>
      </c>
      <c r="D111" s="38" t="s">
        <v>91</v>
      </c>
      <c r="E111" s="38" t="s">
        <v>562</v>
      </c>
      <c r="F111" s="38" t="s">
        <v>1502</v>
      </c>
    </row>
    <row r="112" spans="1:6" ht="30" x14ac:dyDescent="0.25">
      <c r="A112" s="38" t="s">
        <v>481</v>
      </c>
      <c r="B112" s="38" t="s">
        <v>96</v>
      </c>
      <c r="C112" s="38" t="s">
        <v>91</v>
      </c>
      <c r="D112" s="38" t="s">
        <v>91</v>
      </c>
      <c r="E112" s="38" t="s">
        <v>563</v>
      </c>
      <c r="F112" s="38" t="s">
        <v>1503</v>
      </c>
    </row>
    <row r="113" spans="1:6" ht="60" x14ac:dyDescent="0.25">
      <c r="A113" s="38" t="s">
        <v>481</v>
      </c>
      <c r="B113" s="38" t="s">
        <v>96</v>
      </c>
      <c r="C113" s="38" t="s">
        <v>91</v>
      </c>
      <c r="D113" s="38" t="s">
        <v>92</v>
      </c>
      <c r="E113" s="38" t="s">
        <v>564</v>
      </c>
      <c r="F113" s="38" t="s">
        <v>1504</v>
      </c>
    </row>
    <row r="114" spans="1:6" ht="60" x14ac:dyDescent="0.25">
      <c r="A114" s="38" t="s">
        <v>481</v>
      </c>
      <c r="B114" s="38" t="s">
        <v>96</v>
      </c>
      <c r="C114" s="38" t="s">
        <v>91</v>
      </c>
      <c r="D114" s="38" t="s">
        <v>93</v>
      </c>
      <c r="E114" s="38" t="s">
        <v>565</v>
      </c>
      <c r="F114" s="38" t="s">
        <v>1505</v>
      </c>
    </row>
    <row r="115" spans="1:6" ht="75" x14ac:dyDescent="0.25">
      <c r="A115" s="38" t="s">
        <v>481</v>
      </c>
      <c r="B115" s="38" t="s">
        <v>96</v>
      </c>
      <c r="C115" s="38" t="s">
        <v>91</v>
      </c>
      <c r="D115" s="38" t="s">
        <v>94</v>
      </c>
      <c r="E115" s="38" t="s">
        <v>566</v>
      </c>
      <c r="F115" s="38" t="s">
        <v>1506</v>
      </c>
    </row>
    <row r="116" spans="1:6" ht="60" x14ac:dyDescent="0.25">
      <c r="A116" s="38" t="s">
        <v>481</v>
      </c>
      <c r="B116" s="38" t="s">
        <v>96</v>
      </c>
      <c r="C116" s="38" t="s">
        <v>91</v>
      </c>
      <c r="D116" s="38" t="s">
        <v>95</v>
      </c>
      <c r="E116" s="38" t="s">
        <v>567</v>
      </c>
      <c r="F116" s="38" t="s">
        <v>1507</v>
      </c>
    </row>
    <row r="117" spans="1:6" ht="105" x14ac:dyDescent="0.25">
      <c r="A117" s="38" t="s">
        <v>481</v>
      </c>
      <c r="B117" s="38" t="s">
        <v>96</v>
      </c>
      <c r="C117" s="38" t="s">
        <v>92</v>
      </c>
      <c r="D117" s="38" t="s">
        <v>91</v>
      </c>
      <c r="E117" s="38" t="s">
        <v>568</v>
      </c>
      <c r="F117" s="38" t="s">
        <v>1508</v>
      </c>
    </row>
    <row r="118" spans="1:6" ht="45" x14ac:dyDescent="0.25">
      <c r="A118" s="38" t="s">
        <v>481</v>
      </c>
      <c r="B118" s="38" t="s">
        <v>96</v>
      </c>
      <c r="C118" s="38" t="s">
        <v>92</v>
      </c>
      <c r="D118" s="38" t="s">
        <v>92</v>
      </c>
      <c r="E118" s="38" t="s">
        <v>569</v>
      </c>
      <c r="F118" s="38" t="s">
        <v>1509</v>
      </c>
    </row>
    <row r="119" spans="1:6" ht="45" x14ac:dyDescent="0.25">
      <c r="A119" s="38" t="s">
        <v>481</v>
      </c>
      <c r="B119" s="38" t="s">
        <v>96</v>
      </c>
      <c r="C119" s="38" t="s">
        <v>92</v>
      </c>
      <c r="D119" s="38" t="s">
        <v>93</v>
      </c>
      <c r="E119" s="38" t="s">
        <v>570</v>
      </c>
      <c r="F119" s="38" t="s">
        <v>1510</v>
      </c>
    </row>
    <row r="120" spans="1:6" ht="60" x14ac:dyDescent="0.25">
      <c r="A120" s="38" t="s">
        <v>481</v>
      </c>
      <c r="B120" s="38" t="s">
        <v>96</v>
      </c>
      <c r="C120" s="38" t="s">
        <v>92</v>
      </c>
      <c r="D120" s="38" t="s">
        <v>94</v>
      </c>
      <c r="E120" s="38" t="s">
        <v>571</v>
      </c>
      <c r="F120" s="38" t="s">
        <v>1511</v>
      </c>
    </row>
    <row r="121" spans="1:6" ht="60" x14ac:dyDescent="0.25">
      <c r="A121" s="38" t="s">
        <v>481</v>
      </c>
      <c r="B121" s="38" t="s">
        <v>96</v>
      </c>
      <c r="C121" s="38" t="s">
        <v>92</v>
      </c>
      <c r="D121" s="38" t="s">
        <v>95</v>
      </c>
      <c r="E121" s="38" t="s">
        <v>572</v>
      </c>
      <c r="F121" s="38" t="s">
        <v>1512</v>
      </c>
    </row>
    <row r="122" spans="1:6" ht="45" x14ac:dyDescent="0.25">
      <c r="A122" s="38" t="s">
        <v>481</v>
      </c>
      <c r="B122" s="38" t="s">
        <v>96</v>
      </c>
      <c r="C122" s="38" t="s">
        <v>93</v>
      </c>
      <c r="D122" s="38" t="s">
        <v>91</v>
      </c>
      <c r="E122" s="38" t="s">
        <v>573</v>
      </c>
      <c r="F122" s="38" t="s">
        <v>1513</v>
      </c>
    </row>
    <row r="123" spans="1:6" ht="75" x14ac:dyDescent="0.25">
      <c r="A123" s="38" t="s">
        <v>481</v>
      </c>
      <c r="B123" s="38" t="s">
        <v>96</v>
      </c>
      <c r="C123" s="38" t="s">
        <v>93</v>
      </c>
      <c r="D123" s="38" t="s">
        <v>92</v>
      </c>
      <c r="E123" s="38" t="s">
        <v>574</v>
      </c>
      <c r="F123" s="38" t="s">
        <v>1514</v>
      </c>
    </row>
    <row r="124" spans="1:6" ht="60" x14ac:dyDescent="0.25">
      <c r="A124" s="38" t="s">
        <v>481</v>
      </c>
      <c r="B124" s="38" t="s">
        <v>96</v>
      </c>
      <c r="C124" s="38" t="s">
        <v>93</v>
      </c>
      <c r="D124" s="38" t="s">
        <v>93</v>
      </c>
      <c r="E124" s="38" t="s">
        <v>575</v>
      </c>
      <c r="F124" s="38" t="s">
        <v>1515</v>
      </c>
    </row>
    <row r="125" spans="1:6" ht="90" x14ac:dyDescent="0.25">
      <c r="A125" s="38" t="s">
        <v>481</v>
      </c>
      <c r="B125" s="38" t="s">
        <v>96</v>
      </c>
      <c r="C125" s="38" t="s">
        <v>94</v>
      </c>
      <c r="D125" s="38" t="s">
        <v>91</v>
      </c>
      <c r="E125" s="38" t="s">
        <v>576</v>
      </c>
      <c r="F125" s="38" t="s">
        <v>1516</v>
      </c>
    </row>
    <row r="126" spans="1:6" ht="60" x14ac:dyDescent="0.25">
      <c r="A126" s="38" t="s">
        <v>481</v>
      </c>
      <c r="B126" s="38" t="s">
        <v>96</v>
      </c>
      <c r="C126" s="38" t="s">
        <v>94</v>
      </c>
      <c r="D126" s="38" t="s">
        <v>92</v>
      </c>
      <c r="E126" s="38" t="s">
        <v>577</v>
      </c>
      <c r="F126" s="38" t="s">
        <v>1517</v>
      </c>
    </row>
    <row r="127" spans="1:6" ht="75" x14ac:dyDescent="0.25">
      <c r="A127" s="38" t="s">
        <v>481</v>
      </c>
      <c r="B127" s="38" t="s">
        <v>96</v>
      </c>
      <c r="C127" s="38" t="s">
        <v>95</v>
      </c>
      <c r="D127" s="38" t="s">
        <v>91</v>
      </c>
      <c r="E127" s="38" t="s">
        <v>578</v>
      </c>
      <c r="F127" s="38" t="s">
        <v>1518</v>
      </c>
    </row>
    <row r="128" spans="1:6" ht="45" x14ac:dyDescent="0.25">
      <c r="A128" s="38" t="s">
        <v>481</v>
      </c>
      <c r="B128" s="38" t="s">
        <v>97</v>
      </c>
      <c r="C128" s="38" t="s">
        <v>91</v>
      </c>
      <c r="D128" s="38" t="s">
        <v>91</v>
      </c>
      <c r="E128" s="38" t="s">
        <v>579</v>
      </c>
      <c r="F128" s="38" t="s">
        <v>1519</v>
      </c>
    </row>
    <row r="129" spans="1:6" ht="60" x14ac:dyDescent="0.25">
      <c r="A129" s="38" t="s">
        <v>481</v>
      </c>
      <c r="B129" s="38" t="s">
        <v>97</v>
      </c>
      <c r="C129" s="38" t="s">
        <v>91</v>
      </c>
      <c r="D129" s="38" t="s">
        <v>92</v>
      </c>
      <c r="E129" s="38" t="s">
        <v>580</v>
      </c>
      <c r="F129" s="38" t="s">
        <v>1520</v>
      </c>
    </row>
    <row r="130" spans="1:6" ht="45" x14ac:dyDescent="0.25">
      <c r="A130" s="38" t="s">
        <v>481</v>
      </c>
      <c r="B130" s="38" t="s">
        <v>97</v>
      </c>
      <c r="C130" s="38" t="s">
        <v>91</v>
      </c>
      <c r="D130" s="38" t="s">
        <v>93</v>
      </c>
      <c r="E130" s="38" t="s">
        <v>581</v>
      </c>
      <c r="F130" s="38" t="s">
        <v>1521</v>
      </c>
    </row>
    <row r="131" spans="1:6" ht="75" x14ac:dyDescent="0.25">
      <c r="A131" s="38" t="s">
        <v>481</v>
      </c>
      <c r="B131" s="38" t="s">
        <v>97</v>
      </c>
      <c r="C131" s="38" t="s">
        <v>91</v>
      </c>
      <c r="D131" s="38" t="s">
        <v>94</v>
      </c>
      <c r="E131" s="38" t="s">
        <v>566</v>
      </c>
      <c r="F131" s="38" t="s">
        <v>1522</v>
      </c>
    </row>
    <row r="132" spans="1:6" ht="60" x14ac:dyDescent="0.25">
      <c r="A132" s="38" t="s">
        <v>481</v>
      </c>
      <c r="B132" s="38" t="s">
        <v>97</v>
      </c>
      <c r="C132" s="38" t="s">
        <v>92</v>
      </c>
      <c r="D132" s="38" t="s">
        <v>91</v>
      </c>
      <c r="E132" s="38" t="s">
        <v>582</v>
      </c>
      <c r="F132" s="38" t="s">
        <v>1523</v>
      </c>
    </row>
    <row r="133" spans="1:6" ht="45" x14ac:dyDescent="0.25">
      <c r="A133" s="38" t="s">
        <v>481</v>
      </c>
      <c r="B133" s="38" t="s">
        <v>97</v>
      </c>
      <c r="C133" s="38" t="s">
        <v>92</v>
      </c>
      <c r="D133" s="38" t="s">
        <v>92</v>
      </c>
      <c r="E133" s="38" t="s">
        <v>583</v>
      </c>
      <c r="F133" s="38" t="s">
        <v>1524</v>
      </c>
    </row>
    <row r="134" spans="1:6" ht="75" x14ac:dyDescent="0.25">
      <c r="A134" s="38" t="s">
        <v>481</v>
      </c>
      <c r="B134" s="38" t="s">
        <v>97</v>
      </c>
      <c r="C134" s="38" t="s">
        <v>92</v>
      </c>
      <c r="D134" s="38" t="s">
        <v>93</v>
      </c>
      <c r="E134" s="38" t="s">
        <v>584</v>
      </c>
      <c r="F134" s="38" t="s">
        <v>1525</v>
      </c>
    </row>
    <row r="135" spans="1:6" ht="75" x14ac:dyDescent="0.25">
      <c r="A135" s="38" t="s">
        <v>481</v>
      </c>
      <c r="B135" s="38" t="s">
        <v>97</v>
      </c>
      <c r="C135" s="38" t="s">
        <v>92</v>
      </c>
      <c r="D135" s="38" t="s">
        <v>94</v>
      </c>
      <c r="E135" s="38" t="s">
        <v>585</v>
      </c>
      <c r="F135" s="38" t="s">
        <v>1526</v>
      </c>
    </row>
    <row r="136" spans="1:6" ht="30" x14ac:dyDescent="0.25">
      <c r="A136" s="38" t="s">
        <v>481</v>
      </c>
      <c r="B136" s="38" t="s">
        <v>97</v>
      </c>
      <c r="C136" s="38" t="s">
        <v>93</v>
      </c>
      <c r="D136" s="38" t="s">
        <v>91</v>
      </c>
      <c r="E136" s="38" t="s">
        <v>586</v>
      </c>
      <c r="F136" s="38" t="s">
        <v>1527</v>
      </c>
    </row>
    <row r="137" spans="1:6" ht="60" x14ac:dyDescent="0.25">
      <c r="A137" s="38" t="s">
        <v>481</v>
      </c>
      <c r="B137" s="38" t="s">
        <v>97</v>
      </c>
      <c r="C137" s="38" t="s">
        <v>93</v>
      </c>
      <c r="D137" s="38" t="s">
        <v>92</v>
      </c>
      <c r="E137" s="38" t="s">
        <v>587</v>
      </c>
      <c r="F137" s="38" t="s">
        <v>1528</v>
      </c>
    </row>
    <row r="138" spans="1:6" ht="105" x14ac:dyDescent="0.25">
      <c r="A138" s="38" t="s">
        <v>481</v>
      </c>
      <c r="B138" s="38" t="s">
        <v>97</v>
      </c>
      <c r="C138" s="38" t="s">
        <v>94</v>
      </c>
      <c r="D138" s="38" t="s">
        <v>91</v>
      </c>
      <c r="E138" s="38" t="s">
        <v>588</v>
      </c>
      <c r="F138" s="38" t="s">
        <v>1529</v>
      </c>
    </row>
    <row r="139" spans="1:6" ht="90" x14ac:dyDescent="0.25">
      <c r="A139" s="38" t="s">
        <v>481</v>
      </c>
      <c r="B139" s="38" t="s">
        <v>97</v>
      </c>
      <c r="C139" s="38" t="s">
        <v>94</v>
      </c>
      <c r="D139" s="38" t="s">
        <v>92</v>
      </c>
      <c r="E139" s="38" t="s">
        <v>589</v>
      </c>
      <c r="F139" s="38" t="s">
        <v>1530</v>
      </c>
    </row>
    <row r="140" spans="1:6" ht="90" x14ac:dyDescent="0.25">
      <c r="A140" s="38" t="s">
        <v>481</v>
      </c>
      <c r="B140" s="38" t="s">
        <v>97</v>
      </c>
      <c r="C140" s="38" t="s">
        <v>94</v>
      </c>
      <c r="D140" s="38" t="s">
        <v>93</v>
      </c>
      <c r="E140" s="38" t="s">
        <v>590</v>
      </c>
      <c r="F140" s="38" t="s">
        <v>1531</v>
      </c>
    </row>
    <row r="141" spans="1:6" ht="45" x14ac:dyDescent="0.25">
      <c r="A141" s="38" t="s">
        <v>481</v>
      </c>
      <c r="B141" s="38" t="s">
        <v>97</v>
      </c>
      <c r="C141" s="38" t="s">
        <v>95</v>
      </c>
      <c r="D141" s="38" t="s">
        <v>91</v>
      </c>
      <c r="E141" s="38" t="s">
        <v>591</v>
      </c>
      <c r="F141" s="38" t="s">
        <v>1532</v>
      </c>
    </row>
    <row r="142" spans="1:6" ht="75" x14ac:dyDescent="0.25">
      <c r="A142" s="38" t="s">
        <v>481</v>
      </c>
      <c r="B142" s="38" t="s">
        <v>97</v>
      </c>
      <c r="C142" s="38" t="s">
        <v>95</v>
      </c>
      <c r="D142" s="38" t="s">
        <v>92</v>
      </c>
      <c r="E142" s="38" t="s">
        <v>592</v>
      </c>
      <c r="F142" s="38" t="s">
        <v>1533</v>
      </c>
    </row>
    <row r="143" spans="1:6" ht="60" x14ac:dyDescent="0.25">
      <c r="A143" s="38" t="s">
        <v>481</v>
      </c>
      <c r="B143" s="38" t="s">
        <v>97</v>
      </c>
      <c r="C143" s="38" t="s">
        <v>95</v>
      </c>
      <c r="D143" s="38" t="s">
        <v>93</v>
      </c>
      <c r="E143" s="38" t="s">
        <v>593</v>
      </c>
      <c r="F143" s="38" t="s">
        <v>1534</v>
      </c>
    </row>
    <row r="144" spans="1:6" ht="60" x14ac:dyDescent="0.25">
      <c r="A144" s="38" t="s">
        <v>481</v>
      </c>
      <c r="B144" s="38" t="s">
        <v>97</v>
      </c>
      <c r="C144" s="38" t="s">
        <v>96</v>
      </c>
      <c r="D144" s="38" t="s">
        <v>91</v>
      </c>
      <c r="E144" s="38" t="s">
        <v>594</v>
      </c>
      <c r="F144" s="38" t="s">
        <v>1535</v>
      </c>
    </row>
    <row r="145" spans="1:6" ht="30" x14ac:dyDescent="0.25">
      <c r="A145" s="38" t="s">
        <v>481</v>
      </c>
      <c r="B145" s="38" t="s">
        <v>97</v>
      </c>
      <c r="C145" s="38" t="s">
        <v>96</v>
      </c>
      <c r="D145" s="38" t="s">
        <v>92</v>
      </c>
      <c r="E145" s="38" t="s">
        <v>595</v>
      </c>
      <c r="F145" s="38" t="s">
        <v>1536</v>
      </c>
    </row>
    <row r="146" spans="1:6" ht="30" x14ac:dyDescent="0.25">
      <c r="A146" s="38" t="s">
        <v>481</v>
      </c>
      <c r="B146" s="38" t="s">
        <v>97</v>
      </c>
      <c r="C146" s="38" t="s">
        <v>96</v>
      </c>
      <c r="D146" s="38" t="s">
        <v>93</v>
      </c>
      <c r="E146" s="38" t="s">
        <v>596</v>
      </c>
      <c r="F146" s="38" t="s">
        <v>1537</v>
      </c>
    </row>
    <row r="147" spans="1:6" ht="45" x14ac:dyDescent="0.25">
      <c r="A147" s="38" t="s">
        <v>482</v>
      </c>
      <c r="B147" s="38" t="s">
        <v>91</v>
      </c>
      <c r="C147" s="38" t="s">
        <v>93</v>
      </c>
      <c r="D147" s="38" t="s">
        <v>95</v>
      </c>
      <c r="E147" s="38" t="s">
        <v>519</v>
      </c>
      <c r="F147" s="38" t="s">
        <v>1538</v>
      </c>
    </row>
    <row r="148" spans="1:6" ht="60" x14ac:dyDescent="0.25">
      <c r="A148" s="38" t="s">
        <v>482</v>
      </c>
      <c r="B148" s="38" t="s">
        <v>91</v>
      </c>
      <c r="C148" s="38" t="s">
        <v>93</v>
      </c>
      <c r="D148" s="38" t="s">
        <v>94</v>
      </c>
      <c r="E148" s="38" t="s">
        <v>520</v>
      </c>
      <c r="F148" s="38" t="s">
        <v>1539</v>
      </c>
    </row>
    <row r="149" spans="1:6" ht="45" x14ac:dyDescent="0.25">
      <c r="A149" s="38" t="s">
        <v>482</v>
      </c>
      <c r="B149" s="38" t="s">
        <v>91</v>
      </c>
      <c r="C149" s="38" t="s">
        <v>93</v>
      </c>
      <c r="D149" s="38" t="s">
        <v>93</v>
      </c>
      <c r="E149" s="38" t="s">
        <v>521</v>
      </c>
      <c r="F149" s="38" t="s">
        <v>1540</v>
      </c>
    </row>
    <row r="150" spans="1:6" ht="45" x14ac:dyDescent="0.25">
      <c r="A150" s="38" t="s">
        <v>482</v>
      </c>
      <c r="B150" s="38" t="s">
        <v>91</v>
      </c>
      <c r="C150" s="38" t="s">
        <v>93</v>
      </c>
      <c r="D150" s="38" t="s">
        <v>92</v>
      </c>
      <c r="E150" s="38" t="s">
        <v>522</v>
      </c>
      <c r="F150" s="38" t="s">
        <v>1541</v>
      </c>
    </row>
    <row r="151" spans="1:6" ht="45" x14ac:dyDescent="0.25">
      <c r="A151" s="38" t="s">
        <v>482</v>
      </c>
      <c r="B151" s="38" t="s">
        <v>91</v>
      </c>
      <c r="C151" s="38" t="s">
        <v>93</v>
      </c>
      <c r="D151" s="38" t="s">
        <v>91</v>
      </c>
      <c r="E151" s="38" t="s">
        <v>523</v>
      </c>
      <c r="F151" s="38" t="s">
        <v>1542</v>
      </c>
    </row>
    <row r="152" spans="1:6" ht="45" x14ac:dyDescent="0.25">
      <c r="A152" s="38" t="s">
        <v>482</v>
      </c>
      <c r="B152" s="38" t="s">
        <v>91</v>
      </c>
      <c r="C152" s="38" t="s">
        <v>92</v>
      </c>
      <c r="D152" s="38" t="s">
        <v>95</v>
      </c>
      <c r="E152" s="38" t="s">
        <v>524</v>
      </c>
      <c r="F152" s="38" t="s">
        <v>1543</v>
      </c>
    </row>
    <row r="153" spans="1:6" ht="30" x14ac:dyDescent="0.25">
      <c r="A153" s="38" t="s">
        <v>482</v>
      </c>
      <c r="B153" s="38" t="s">
        <v>91</v>
      </c>
      <c r="C153" s="38" t="s">
        <v>92</v>
      </c>
      <c r="D153" s="38" t="s">
        <v>94</v>
      </c>
      <c r="E153" s="38" t="s">
        <v>525</v>
      </c>
      <c r="F153" s="38" t="s">
        <v>1544</v>
      </c>
    </row>
    <row r="154" spans="1:6" ht="45" x14ac:dyDescent="0.25">
      <c r="A154" s="38" t="s">
        <v>482</v>
      </c>
      <c r="B154" s="38" t="s">
        <v>91</v>
      </c>
      <c r="C154" s="38" t="s">
        <v>92</v>
      </c>
      <c r="D154" s="38" t="s">
        <v>93</v>
      </c>
      <c r="E154" s="38" t="s">
        <v>526</v>
      </c>
      <c r="F154" s="38" t="s">
        <v>1545</v>
      </c>
    </row>
    <row r="155" spans="1:6" ht="45" x14ac:dyDescent="0.25">
      <c r="A155" s="38" t="s">
        <v>482</v>
      </c>
      <c r="B155" s="38" t="s">
        <v>91</v>
      </c>
      <c r="C155" s="38" t="s">
        <v>92</v>
      </c>
      <c r="D155" s="38" t="s">
        <v>92</v>
      </c>
      <c r="E155" s="38" t="s">
        <v>527</v>
      </c>
      <c r="F155" s="38" t="s">
        <v>1546</v>
      </c>
    </row>
    <row r="156" spans="1:6" ht="45" x14ac:dyDescent="0.25">
      <c r="A156" s="38" t="s">
        <v>482</v>
      </c>
      <c r="B156" s="38" t="s">
        <v>91</v>
      </c>
      <c r="C156" s="38" t="s">
        <v>92</v>
      </c>
      <c r="D156" s="38" t="s">
        <v>91</v>
      </c>
      <c r="E156" s="38" t="s">
        <v>528</v>
      </c>
      <c r="F156" s="38" t="s">
        <v>1547</v>
      </c>
    </row>
    <row r="157" spans="1:6" ht="45" x14ac:dyDescent="0.25">
      <c r="A157" s="38" t="s">
        <v>482</v>
      </c>
      <c r="B157" s="38" t="s">
        <v>91</v>
      </c>
      <c r="C157" s="38" t="s">
        <v>91</v>
      </c>
      <c r="D157" s="38" t="s">
        <v>95</v>
      </c>
      <c r="E157" s="38" t="s">
        <v>529</v>
      </c>
      <c r="F157" s="38" t="s">
        <v>1548</v>
      </c>
    </row>
    <row r="158" spans="1:6" ht="45" x14ac:dyDescent="0.25">
      <c r="A158" s="38" t="s">
        <v>482</v>
      </c>
      <c r="B158" s="38" t="s">
        <v>91</v>
      </c>
      <c r="C158" s="38" t="s">
        <v>91</v>
      </c>
      <c r="D158" s="38" t="s">
        <v>94</v>
      </c>
      <c r="E158" s="38" t="s">
        <v>530</v>
      </c>
      <c r="F158" s="38" t="s">
        <v>1549</v>
      </c>
    </row>
    <row r="159" spans="1:6" ht="45" x14ac:dyDescent="0.25">
      <c r="A159" s="38" t="s">
        <v>482</v>
      </c>
      <c r="B159" s="38" t="s">
        <v>91</v>
      </c>
      <c r="C159" s="38" t="s">
        <v>91</v>
      </c>
      <c r="D159" s="38" t="s">
        <v>93</v>
      </c>
      <c r="E159" s="38" t="s">
        <v>531</v>
      </c>
      <c r="F159" s="38" t="s">
        <v>1550</v>
      </c>
    </row>
    <row r="160" spans="1:6" ht="45" x14ac:dyDescent="0.25">
      <c r="A160" s="38" t="s">
        <v>482</v>
      </c>
      <c r="B160" s="38" t="s">
        <v>91</v>
      </c>
      <c r="C160" s="38" t="s">
        <v>91</v>
      </c>
      <c r="D160" s="38" t="s">
        <v>92</v>
      </c>
      <c r="E160" s="38" t="s">
        <v>532</v>
      </c>
      <c r="F160" s="38" t="s">
        <v>1551</v>
      </c>
    </row>
    <row r="161" spans="1:6" ht="45" x14ac:dyDescent="0.25">
      <c r="A161" s="38" t="s">
        <v>482</v>
      </c>
      <c r="B161" s="38" t="s">
        <v>91</v>
      </c>
      <c r="C161" s="38" t="s">
        <v>91</v>
      </c>
      <c r="D161" s="38" t="s">
        <v>91</v>
      </c>
      <c r="E161" s="38" t="s">
        <v>533</v>
      </c>
      <c r="F161" s="38" t="s">
        <v>1552</v>
      </c>
    </row>
    <row r="162" spans="1:6" ht="60" x14ac:dyDescent="0.25">
      <c r="A162" s="38" t="s">
        <v>483</v>
      </c>
      <c r="B162" s="38" t="s">
        <v>92</v>
      </c>
      <c r="C162" s="38" t="s">
        <v>94</v>
      </c>
      <c r="D162" s="38" t="s">
        <v>93</v>
      </c>
      <c r="E162" s="38" t="s">
        <v>495</v>
      </c>
      <c r="F162" s="38" t="s">
        <v>1553</v>
      </c>
    </row>
    <row r="163" spans="1:6" ht="75" x14ac:dyDescent="0.25">
      <c r="A163" s="38" t="s">
        <v>483</v>
      </c>
      <c r="B163" s="38" t="s">
        <v>92</v>
      </c>
      <c r="C163" s="38" t="s">
        <v>94</v>
      </c>
      <c r="D163" s="38" t="s">
        <v>92</v>
      </c>
      <c r="E163" s="38" t="s">
        <v>496</v>
      </c>
      <c r="F163" s="38" t="s">
        <v>1554</v>
      </c>
    </row>
    <row r="164" spans="1:6" ht="105" x14ac:dyDescent="0.25">
      <c r="A164" s="38" t="s">
        <v>483</v>
      </c>
      <c r="B164" s="38" t="s">
        <v>92</v>
      </c>
      <c r="C164" s="38" t="s">
        <v>94</v>
      </c>
      <c r="D164" s="38" t="s">
        <v>91</v>
      </c>
      <c r="E164" s="38" t="s">
        <v>508</v>
      </c>
      <c r="F164" s="38" t="s">
        <v>1555</v>
      </c>
    </row>
    <row r="165" spans="1:6" ht="60" x14ac:dyDescent="0.25">
      <c r="A165" s="38" t="s">
        <v>483</v>
      </c>
      <c r="B165" s="38" t="s">
        <v>92</v>
      </c>
      <c r="C165" s="38" t="s">
        <v>93</v>
      </c>
      <c r="D165" s="38" t="s">
        <v>93</v>
      </c>
      <c r="E165" s="38" t="s">
        <v>509</v>
      </c>
      <c r="F165" s="38" t="s">
        <v>1556</v>
      </c>
    </row>
    <row r="166" spans="1:6" ht="90" x14ac:dyDescent="0.25">
      <c r="A166" s="38" t="s">
        <v>483</v>
      </c>
      <c r="B166" s="38" t="s">
        <v>92</v>
      </c>
      <c r="C166" s="38" t="s">
        <v>93</v>
      </c>
      <c r="D166" s="38" t="s">
        <v>92</v>
      </c>
      <c r="E166" s="38" t="s">
        <v>510</v>
      </c>
      <c r="F166" s="38" t="s">
        <v>1557</v>
      </c>
    </row>
    <row r="167" spans="1:6" ht="60" x14ac:dyDescent="0.25">
      <c r="A167" s="38" t="s">
        <v>483</v>
      </c>
      <c r="B167" s="38" t="s">
        <v>92</v>
      </c>
      <c r="C167" s="38" t="s">
        <v>93</v>
      </c>
      <c r="D167" s="38" t="s">
        <v>91</v>
      </c>
      <c r="E167" s="38" t="s">
        <v>511</v>
      </c>
      <c r="F167" s="38" t="s">
        <v>1558</v>
      </c>
    </row>
    <row r="168" spans="1:6" ht="60" x14ac:dyDescent="0.25">
      <c r="A168" s="38" t="s">
        <v>483</v>
      </c>
      <c r="B168" s="38" t="s">
        <v>92</v>
      </c>
      <c r="C168" s="38" t="s">
        <v>92</v>
      </c>
      <c r="D168" s="38" t="s">
        <v>93</v>
      </c>
      <c r="E168" s="38" t="s">
        <v>502</v>
      </c>
      <c r="F168" s="38" t="s">
        <v>1559</v>
      </c>
    </row>
    <row r="169" spans="1:6" ht="120" x14ac:dyDescent="0.25">
      <c r="A169" s="38" t="s">
        <v>483</v>
      </c>
      <c r="B169" s="38" t="s">
        <v>92</v>
      </c>
      <c r="C169" s="38" t="s">
        <v>92</v>
      </c>
      <c r="D169" s="38" t="s">
        <v>92</v>
      </c>
      <c r="E169" s="38" t="s">
        <v>512</v>
      </c>
      <c r="F169" s="38" t="s">
        <v>1560</v>
      </c>
    </row>
    <row r="170" spans="1:6" ht="90" x14ac:dyDescent="0.25">
      <c r="A170" s="38" t="s">
        <v>483</v>
      </c>
      <c r="B170" s="38" t="s">
        <v>92</v>
      </c>
      <c r="C170" s="38" t="s">
        <v>92</v>
      </c>
      <c r="D170" s="38" t="s">
        <v>91</v>
      </c>
      <c r="E170" s="38" t="s">
        <v>513</v>
      </c>
      <c r="F170" s="38" t="s">
        <v>1561</v>
      </c>
    </row>
    <row r="171" spans="1:6" ht="60" x14ac:dyDescent="0.25">
      <c r="A171" s="38" t="s">
        <v>483</v>
      </c>
      <c r="B171" s="38" t="s">
        <v>92</v>
      </c>
      <c r="C171" s="38" t="s">
        <v>91</v>
      </c>
      <c r="D171" s="38" t="s">
        <v>95</v>
      </c>
      <c r="E171" s="38" t="s">
        <v>514</v>
      </c>
      <c r="F171" s="38" t="s">
        <v>1562</v>
      </c>
    </row>
    <row r="172" spans="1:6" ht="45" x14ac:dyDescent="0.25">
      <c r="A172" s="38" t="s">
        <v>483</v>
      </c>
      <c r="B172" s="38" t="s">
        <v>92</v>
      </c>
      <c r="C172" s="38" t="s">
        <v>91</v>
      </c>
      <c r="D172" s="38" t="s">
        <v>94</v>
      </c>
      <c r="E172" s="38" t="s">
        <v>515</v>
      </c>
      <c r="F172" s="38" t="s">
        <v>1563</v>
      </c>
    </row>
    <row r="173" spans="1:6" ht="135" x14ac:dyDescent="0.25">
      <c r="A173" s="38" t="s">
        <v>483</v>
      </c>
      <c r="B173" s="38" t="s">
        <v>92</v>
      </c>
      <c r="C173" s="38" t="s">
        <v>91</v>
      </c>
      <c r="D173" s="38" t="s">
        <v>93</v>
      </c>
      <c r="E173" s="38" t="s">
        <v>516</v>
      </c>
      <c r="F173" s="38" t="s">
        <v>1564</v>
      </c>
    </row>
    <row r="174" spans="1:6" ht="165" x14ac:dyDescent="0.25">
      <c r="A174" s="38" t="s">
        <v>483</v>
      </c>
      <c r="B174" s="38" t="s">
        <v>92</v>
      </c>
      <c r="C174" s="38" t="s">
        <v>91</v>
      </c>
      <c r="D174" s="38" t="s">
        <v>92</v>
      </c>
      <c r="E174" s="38" t="s">
        <v>517</v>
      </c>
      <c r="F174" s="38" t="s">
        <v>1565</v>
      </c>
    </row>
    <row r="175" spans="1:6" ht="30" x14ac:dyDescent="0.25">
      <c r="A175" s="38" t="s">
        <v>483</v>
      </c>
      <c r="B175" s="38" t="s">
        <v>92</v>
      </c>
      <c r="C175" s="38" t="s">
        <v>91</v>
      </c>
      <c r="D175" s="38" t="s">
        <v>91</v>
      </c>
      <c r="E175" s="38" t="s">
        <v>518</v>
      </c>
      <c r="F175" s="38" t="s">
        <v>1566</v>
      </c>
    </row>
    <row r="176" spans="1:6" ht="150" x14ac:dyDescent="0.25">
      <c r="A176" s="38" t="s">
        <v>483</v>
      </c>
      <c r="B176" s="38" t="s">
        <v>93</v>
      </c>
      <c r="C176" s="38" t="s">
        <v>95</v>
      </c>
      <c r="D176" s="38" t="s">
        <v>91</v>
      </c>
      <c r="E176" s="38" t="s">
        <v>494</v>
      </c>
      <c r="F176" s="38" t="s">
        <v>1567</v>
      </c>
    </row>
    <row r="177" spans="1:6" ht="60" x14ac:dyDescent="0.25">
      <c r="A177" s="38" t="s">
        <v>483</v>
      </c>
      <c r="B177" s="38" t="s">
        <v>93</v>
      </c>
      <c r="C177" s="38" t="s">
        <v>94</v>
      </c>
      <c r="D177" s="38" t="s">
        <v>93</v>
      </c>
      <c r="E177" s="38" t="s">
        <v>495</v>
      </c>
      <c r="F177" s="38" t="s">
        <v>1568</v>
      </c>
    </row>
    <row r="178" spans="1:6" ht="75" x14ac:dyDescent="0.25">
      <c r="A178" s="38" t="s">
        <v>483</v>
      </c>
      <c r="B178" s="38" t="s">
        <v>93</v>
      </c>
      <c r="C178" s="38" t="s">
        <v>94</v>
      </c>
      <c r="D178" s="38" t="s">
        <v>92</v>
      </c>
      <c r="E178" s="38" t="s">
        <v>496</v>
      </c>
      <c r="F178" s="38" t="s">
        <v>1569</v>
      </c>
    </row>
    <row r="179" spans="1:6" ht="135" x14ac:dyDescent="0.25">
      <c r="A179" s="38" t="s">
        <v>483</v>
      </c>
      <c r="B179" s="38" t="s">
        <v>93</v>
      </c>
      <c r="C179" s="38" t="s">
        <v>94</v>
      </c>
      <c r="D179" s="38" t="s">
        <v>91</v>
      </c>
      <c r="E179" s="38" t="s">
        <v>497</v>
      </c>
      <c r="F179" s="38" t="s">
        <v>1570</v>
      </c>
    </row>
    <row r="180" spans="1:6" ht="60" x14ac:dyDescent="0.25">
      <c r="A180" s="38" t="s">
        <v>483</v>
      </c>
      <c r="B180" s="38" t="s">
        <v>93</v>
      </c>
      <c r="C180" s="38" t="s">
        <v>93</v>
      </c>
      <c r="D180" s="38" t="s">
        <v>94</v>
      </c>
      <c r="E180" s="38" t="s">
        <v>498</v>
      </c>
      <c r="F180" s="38" t="s">
        <v>1571</v>
      </c>
    </row>
    <row r="181" spans="1:6" ht="75" x14ac:dyDescent="0.25">
      <c r="A181" s="38" t="s">
        <v>483</v>
      </c>
      <c r="B181" s="38" t="s">
        <v>93</v>
      </c>
      <c r="C181" s="38" t="s">
        <v>93</v>
      </c>
      <c r="D181" s="38" t="s">
        <v>93</v>
      </c>
      <c r="E181" s="38" t="s">
        <v>499</v>
      </c>
      <c r="F181" s="38" t="s">
        <v>1572</v>
      </c>
    </row>
    <row r="182" spans="1:6" ht="60" x14ac:dyDescent="0.25">
      <c r="A182" s="38" t="s">
        <v>483</v>
      </c>
      <c r="B182" s="38" t="s">
        <v>93</v>
      </c>
      <c r="C182" s="38" t="s">
        <v>93</v>
      </c>
      <c r="D182" s="38" t="s">
        <v>92</v>
      </c>
      <c r="E182" s="38" t="s">
        <v>500</v>
      </c>
      <c r="F182" s="38" t="s">
        <v>1573</v>
      </c>
    </row>
    <row r="183" spans="1:6" ht="90" x14ac:dyDescent="0.25">
      <c r="A183" s="38" t="s">
        <v>483</v>
      </c>
      <c r="B183" s="38" t="s">
        <v>93</v>
      </c>
      <c r="C183" s="38" t="s">
        <v>93</v>
      </c>
      <c r="D183" s="38" t="s">
        <v>91</v>
      </c>
      <c r="E183" s="38" t="s">
        <v>501</v>
      </c>
      <c r="F183" s="38" t="s">
        <v>1574</v>
      </c>
    </row>
    <row r="184" spans="1:6" ht="60" x14ac:dyDescent="0.25">
      <c r="A184" s="38" t="s">
        <v>483</v>
      </c>
      <c r="B184" s="38" t="s">
        <v>93</v>
      </c>
      <c r="C184" s="38" t="s">
        <v>92</v>
      </c>
      <c r="D184" s="38" t="s">
        <v>93</v>
      </c>
      <c r="E184" s="38" t="s">
        <v>502</v>
      </c>
      <c r="F184" s="38" t="s">
        <v>1575</v>
      </c>
    </row>
    <row r="185" spans="1:6" ht="120" x14ac:dyDescent="0.25">
      <c r="A185" s="38" t="s">
        <v>483</v>
      </c>
      <c r="B185" s="38" t="s">
        <v>93</v>
      </c>
      <c r="C185" s="38" t="s">
        <v>92</v>
      </c>
      <c r="D185" s="38" t="s">
        <v>92</v>
      </c>
      <c r="E185" s="38" t="s">
        <v>503</v>
      </c>
      <c r="F185" s="38" t="s">
        <v>1576</v>
      </c>
    </row>
    <row r="186" spans="1:6" ht="90" x14ac:dyDescent="0.25">
      <c r="A186" s="38" t="s">
        <v>483</v>
      </c>
      <c r="B186" s="38" t="s">
        <v>93</v>
      </c>
      <c r="C186" s="38" t="s">
        <v>92</v>
      </c>
      <c r="D186" s="38" t="s">
        <v>91</v>
      </c>
      <c r="E186" s="38" t="s">
        <v>504</v>
      </c>
      <c r="F186" s="38" t="s">
        <v>1577</v>
      </c>
    </row>
    <row r="187" spans="1:6" ht="60" x14ac:dyDescent="0.25">
      <c r="A187" s="38" t="s">
        <v>483</v>
      </c>
      <c r="B187" s="38" t="s">
        <v>93</v>
      </c>
      <c r="C187" s="38" t="s">
        <v>91</v>
      </c>
      <c r="D187" s="38" t="s">
        <v>93</v>
      </c>
      <c r="E187" s="38" t="s">
        <v>505</v>
      </c>
      <c r="F187" s="38" t="s">
        <v>1578</v>
      </c>
    </row>
    <row r="188" spans="1:6" ht="120" x14ac:dyDescent="0.25">
      <c r="A188" s="38" t="s">
        <v>483</v>
      </c>
      <c r="B188" s="38" t="s">
        <v>93</v>
      </c>
      <c r="C188" s="38" t="s">
        <v>91</v>
      </c>
      <c r="D188" s="38" t="s">
        <v>92</v>
      </c>
      <c r="E188" s="38" t="s">
        <v>506</v>
      </c>
      <c r="F188" s="38" t="s">
        <v>1579</v>
      </c>
    </row>
    <row r="189" spans="1:6" ht="150" x14ac:dyDescent="0.25">
      <c r="A189" s="38" t="s">
        <v>483</v>
      </c>
      <c r="B189" s="38" t="s">
        <v>93</v>
      </c>
      <c r="C189" s="38" t="s">
        <v>91</v>
      </c>
      <c r="D189" s="38" t="s">
        <v>91</v>
      </c>
      <c r="E189" s="38" t="s">
        <v>507</v>
      </c>
      <c r="F189" s="38" t="s">
        <v>1580</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13" sqref="F13"/>
    </sheetView>
  </sheetViews>
  <sheetFormatPr baseColWidth="10" defaultRowHeight="15" x14ac:dyDescent="0.25"/>
  <cols>
    <col min="2" max="2" width="20.85546875" customWidth="1"/>
  </cols>
  <sheetData>
    <row r="1" spans="1:15" x14ac:dyDescent="0.25">
      <c r="B1" t="s">
        <v>1582</v>
      </c>
      <c r="C1" t="s">
        <v>1581</v>
      </c>
    </row>
    <row r="2" spans="1:15" x14ac:dyDescent="0.25">
      <c r="B2" t="str">
        <f>CONCATENATE(C2,"[",F2,"]")</f>
        <v>1[PROYECTO DE INFRAESTRUCTURA ECONOMICA]</v>
      </c>
      <c r="C2">
        <v>1</v>
      </c>
      <c r="D2" s="20" t="s">
        <v>1586</v>
      </c>
      <c r="F2" t="s">
        <v>19849</v>
      </c>
    </row>
    <row r="3" spans="1:15" x14ac:dyDescent="0.25">
      <c r="B3" s="46" t="str">
        <f t="shared" ref="B3:B9" si="0">CONCATENATE(C3,"[",F3,"]")</f>
        <v>2[PROYECTO DE INFRAESTRUCTURA SOCIAL]</v>
      </c>
      <c r="C3">
        <v>2</v>
      </c>
      <c r="D3" s="20" t="s">
        <v>1587</v>
      </c>
      <c r="F3" s="46" t="s">
        <v>19850</v>
      </c>
    </row>
    <row r="4" spans="1:15" x14ac:dyDescent="0.25">
      <c r="B4" s="46" t="str">
        <f t="shared" si="0"/>
        <v>3[PROYECTO DE INFRAESTRUCTURA GUBERNAMENTAL]</v>
      </c>
      <c r="C4">
        <v>3</v>
      </c>
      <c r="D4" s="20" t="s">
        <v>1588</v>
      </c>
      <c r="F4" s="46" t="s">
        <v>19851</v>
      </c>
    </row>
    <row r="5" spans="1:15" x14ac:dyDescent="0.25">
      <c r="B5" s="46" t="str">
        <f t="shared" si="0"/>
        <v>4[PROYECTO DE INMUEBLES ADMINISTRATIVOS]</v>
      </c>
      <c r="C5">
        <v>4</v>
      </c>
      <c r="D5" s="20" t="s">
        <v>1589</v>
      </c>
      <c r="F5" s="46" t="s">
        <v>19852</v>
      </c>
    </row>
    <row r="6" spans="1:15" x14ac:dyDescent="0.25">
      <c r="B6" s="46" t="str">
        <f t="shared" si="0"/>
        <v>5[OTROS PROYECTOS DE INVERSION]</v>
      </c>
      <c r="C6" s="46">
        <v>5</v>
      </c>
      <c r="D6" t="str">
        <f>CONCATENATE("TP_",C6,"_")</f>
        <v>TP_5_</v>
      </c>
      <c r="F6" s="46" t="s">
        <v>4849</v>
      </c>
    </row>
    <row r="7" spans="1:15" s="46" customFormat="1" x14ac:dyDescent="0.25">
      <c r="B7" s="46" t="str">
        <f t="shared" si="0"/>
        <v>6[PROGRAMA DE MANTENIMIENTO]</v>
      </c>
      <c r="C7" s="46">
        <v>6</v>
      </c>
      <c r="D7" s="46" t="str">
        <f t="shared" ref="D7:D9" si="1">CONCATENATE("TP_",C7,"_")</f>
        <v>TP_6_</v>
      </c>
      <c r="F7" s="46" t="s">
        <v>19846</v>
      </c>
    </row>
    <row r="8" spans="1:15" s="46" customFormat="1" x14ac:dyDescent="0.25">
      <c r="B8" s="46" t="str">
        <f t="shared" si="0"/>
        <v>7[PROGRAMA DE PREINVERSIÓN]</v>
      </c>
      <c r="C8" s="46">
        <v>7</v>
      </c>
      <c r="D8" s="46" t="str">
        <f t="shared" si="1"/>
        <v>TP_7_</v>
      </c>
      <c r="F8" s="46" t="s">
        <v>19847</v>
      </c>
    </row>
    <row r="9" spans="1:15" s="46" customFormat="1" x14ac:dyDescent="0.25">
      <c r="B9" s="46" t="str">
        <f t="shared" si="0"/>
        <v>8[OTROS PROGRAMAS DE INVERSIÓN]</v>
      </c>
      <c r="C9" s="46">
        <v>8</v>
      </c>
      <c r="D9" s="46" t="str">
        <f t="shared" si="1"/>
        <v>TP_8_</v>
      </c>
      <c r="F9" s="46" t="s">
        <v>19848</v>
      </c>
    </row>
    <row r="10" spans="1:15" s="46" customFormat="1" x14ac:dyDescent="0.25"/>
    <row r="11" spans="1:15" s="46" customFormat="1" x14ac:dyDescent="0.25"/>
    <row r="12" spans="1:15" s="46" customFormat="1" x14ac:dyDescent="0.25"/>
    <row r="15" spans="1:15" x14ac:dyDescent="0.25">
      <c r="A15" t="s">
        <v>1586</v>
      </c>
      <c r="B15" t="s">
        <v>1587</v>
      </c>
      <c r="C15" t="s">
        <v>1588</v>
      </c>
      <c r="D15" t="s">
        <v>1589</v>
      </c>
      <c r="E15" s="20" t="s">
        <v>1590</v>
      </c>
    </row>
    <row r="16" spans="1:15" x14ac:dyDescent="0.25">
      <c r="A16" s="40" t="s">
        <v>4834</v>
      </c>
      <c r="B16" s="41" t="s">
        <v>4850</v>
      </c>
      <c r="C16" s="42" t="s">
        <v>4835</v>
      </c>
      <c r="D16" s="43" t="s">
        <v>4836</v>
      </c>
      <c r="E16" s="43" t="s">
        <v>4851</v>
      </c>
      <c r="H16" s="9" t="s">
        <v>1610</v>
      </c>
      <c r="J16" s="46"/>
      <c r="K16" s="46"/>
      <c r="L16" s="46"/>
      <c r="M16" s="46"/>
      <c r="N16" s="46"/>
      <c r="O16" s="46"/>
    </row>
    <row r="17" spans="1:15" x14ac:dyDescent="0.25">
      <c r="A17" s="40" t="s">
        <v>4837</v>
      </c>
      <c r="B17" s="41" t="s">
        <v>4848</v>
      </c>
      <c r="C17" s="42" t="s">
        <v>4857</v>
      </c>
      <c r="D17" s="43" t="s">
        <v>4852</v>
      </c>
      <c r="H17" s="9" t="s">
        <v>1651</v>
      </c>
      <c r="I17" s="46"/>
      <c r="J17" s="46"/>
      <c r="K17" s="46"/>
      <c r="L17" s="46"/>
      <c r="M17" s="46"/>
      <c r="N17" s="46"/>
      <c r="O17" s="46"/>
    </row>
    <row r="18" spans="1:15" x14ac:dyDescent="0.25">
      <c r="A18" s="40" t="s">
        <v>4838</v>
      </c>
      <c r="B18" s="41" t="s">
        <v>4839</v>
      </c>
      <c r="C18" s="42" t="s">
        <v>4853</v>
      </c>
      <c r="D18" s="43" t="s">
        <v>4840</v>
      </c>
      <c r="H18" s="9" t="s">
        <v>1694</v>
      </c>
      <c r="I18" s="46"/>
      <c r="J18" s="46"/>
      <c r="K18" s="46"/>
      <c r="L18" s="46"/>
      <c r="M18" s="46"/>
      <c r="N18" s="46"/>
      <c r="O18" s="46"/>
    </row>
    <row r="19" spans="1:15" x14ac:dyDescent="0.25">
      <c r="A19" s="40" t="s">
        <v>4841</v>
      </c>
      <c r="B19" s="41" t="s">
        <v>4842</v>
      </c>
      <c r="D19" s="43" t="s">
        <v>4854</v>
      </c>
      <c r="H19" s="9" t="s">
        <v>1613</v>
      </c>
      <c r="I19" s="46"/>
      <c r="J19" s="46"/>
      <c r="K19" s="46"/>
      <c r="L19" s="46"/>
      <c r="M19" s="46"/>
      <c r="N19" s="46"/>
      <c r="O19" s="46"/>
    </row>
    <row r="20" spans="1:15" x14ac:dyDescent="0.25">
      <c r="A20" s="40" t="s">
        <v>4843</v>
      </c>
      <c r="B20" s="41" t="s">
        <v>4844</v>
      </c>
      <c r="H20" s="9" t="s">
        <v>1633</v>
      </c>
      <c r="I20" s="46"/>
      <c r="J20" s="46"/>
      <c r="K20" s="46"/>
      <c r="L20" s="46"/>
      <c r="M20" s="46"/>
      <c r="N20" s="46"/>
      <c r="O20" s="46"/>
    </row>
    <row r="21" spans="1:15" x14ac:dyDescent="0.25">
      <c r="A21" s="40" t="s">
        <v>4845</v>
      </c>
      <c r="B21" s="41" t="s">
        <v>4846</v>
      </c>
      <c r="H21" s="9" t="s">
        <v>1868</v>
      </c>
      <c r="I21" s="46"/>
      <c r="J21" s="46"/>
      <c r="K21" s="46"/>
      <c r="L21" s="46"/>
      <c r="M21" s="46"/>
      <c r="N21" s="46"/>
      <c r="O21" s="46"/>
    </row>
    <row r="22" spans="1:15" x14ac:dyDescent="0.25">
      <c r="A22" s="40" t="s">
        <v>4855</v>
      </c>
      <c r="B22" s="41" t="s">
        <v>4856</v>
      </c>
      <c r="H22" s="9" t="s">
        <v>1878</v>
      </c>
      <c r="I22" s="46"/>
      <c r="J22" s="46"/>
      <c r="K22" s="46"/>
      <c r="L22" s="46"/>
      <c r="M22" s="46"/>
      <c r="N22" s="46"/>
      <c r="O22" s="46"/>
    </row>
    <row r="23" spans="1:15" x14ac:dyDescent="0.25">
      <c r="B23" s="41" t="s">
        <v>4847</v>
      </c>
      <c r="H23" s="9" t="s">
        <v>1782</v>
      </c>
      <c r="I23" s="46"/>
      <c r="J23" s="46"/>
      <c r="K23" s="46"/>
      <c r="L23" s="46"/>
      <c r="M23" s="46"/>
      <c r="N23" s="46"/>
      <c r="O23" s="46"/>
    </row>
    <row r="24" spans="1:15" x14ac:dyDescent="0.25">
      <c r="I24" s="46" t="str">
        <f t="shared" ref="I24" si="2">UPPER(A24)</f>
        <v/>
      </c>
      <c r="J24" s="46" t="str">
        <f t="shared" ref="J24:M24" si="3">UPPER(B24)</f>
        <v/>
      </c>
      <c r="K24" s="46" t="str">
        <f t="shared" si="3"/>
        <v/>
      </c>
      <c r="L24" s="46" t="str">
        <f t="shared" si="3"/>
        <v/>
      </c>
      <c r="M24" s="46" t="str">
        <f t="shared" si="3"/>
        <v/>
      </c>
      <c r="N24" s="46"/>
      <c r="O24" s="4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5" sqref="A5"/>
    </sheetView>
  </sheetViews>
  <sheetFormatPr baseColWidth="10" defaultRowHeight="15" x14ac:dyDescent="0.25"/>
  <cols>
    <col min="1" max="1" width="58.140625" customWidth="1"/>
    <col min="2" max="2" width="18" customWidth="1"/>
    <col min="6" max="6" width="11.42578125" style="101"/>
    <col min="8" max="8" width="3" bestFit="1" customWidth="1"/>
  </cols>
  <sheetData>
    <row r="1" spans="1:13" x14ac:dyDescent="0.25">
      <c r="A1" t="s">
        <v>1591</v>
      </c>
    </row>
    <row r="2" spans="1:13" x14ac:dyDescent="0.25">
      <c r="A2" t="s">
        <v>4883</v>
      </c>
      <c r="B2" t="s">
        <v>1592</v>
      </c>
      <c r="C2" t="e">
        <f>VLOOKUP('PRE REGISTRO'!B46,'FTE FTO'!A2:B4,2,FALSE)</f>
        <v>#N/A</v>
      </c>
      <c r="E2" s="46"/>
    </row>
    <row r="3" spans="1:13" x14ac:dyDescent="0.25">
      <c r="A3" s="44" t="s">
        <v>4884</v>
      </c>
      <c r="B3" s="45" t="s">
        <v>1593</v>
      </c>
    </row>
    <row r="4" spans="1:13" x14ac:dyDescent="0.25">
      <c r="A4" s="45" t="s">
        <v>4885</v>
      </c>
      <c r="B4" s="45" t="s">
        <v>1594</v>
      </c>
      <c r="E4" s="46"/>
    </row>
    <row r="7" spans="1:13" x14ac:dyDescent="0.25">
      <c r="A7" t="s">
        <v>1592</v>
      </c>
      <c r="B7" t="s">
        <v>1593</v>
      </c>
      <c r="C7" t="s">
        <v>1594</v>
      </c>
    </row>
    <row r="8" spans="1:13" ht="27.75" customHeight="1" x14ac:dyDescent="0.25">
      <c r="A8" s="95" t="s">
        <v>4858</v>
      </c>
      <c r="B8" s="100" t="s">
        <v>4859</v>
      </c>
      <c r="C8" s="100" t="s">
        <v>4860</v>
      </c>
      <c r="F8" s="101" t="s">
        <v>4858</v>
      </c>
      <c r="G8" s="46" t="s">
        <v>1592</v>
      </c>
      <c r="H8">
        <v>1</v>
      </c>
      <c r="I8" t="str">
        <f>CONCATENATE(G8,H8,"_")</f>
        <v>TF_1_1_</v>
      </c>
      <c r="L8" s="46"/>
      <c r="M8" s="46"/>
    </row>
    <row r="9" spans="1:13" x14ac:dyDescent="0.25">
      <c r="A9" s="96" t="s">
        <v>4861</v>
      </c>
      <c r="B9" s="100" t="s">
        <v>4862</v>
      </c>
      <c r="C9" s="43"/>
      <c r="F9" s="101" t="s">
        <v>4861</v>
      </c>
      <c r="G9" s="46" t="s">
        <v>1592</v>
      </c>
      <c r="H9">
        <v>2</v>
      </c>
      <c r="I9" s="46" t="str">
        <f t="shared" ref="I9:I28" si="0">CONCATENATE(G9,H9,"_")</f>
        <v>TF_1_2_</v>
      </c>
      <c r="K9" s="46"/>
      <c r="L9" s="46"/>
      <c r="M9" s="46"/>
    </row>
    <row r="10" spans="1:13" ht="26.25" x14ac:dyDescent="0.25">
      <c r="A10" s="96" t="s">
        <v>4863</v>
      </c>
      <c r="B10" s="100" t="s">
        <v>4864</v>
      </c>
      <c r="C10" s="43"/>
      <c r="F10" s="101" t="s">
        <v>4863</v>
      </c>
      <c r="G10" s="46" t="s">
        <v>1592</v>
      </c>
      <c r="H10" s="46">
        <v>3</v>
      </c>
      <c r="I10" s="46" t="str">
        <f t="shared" si="0"/>
        <v>TF_1_3_</v>
      </c>
      <c r="K10" s="46"/>
      <c r="L10" s="46"/>
      <c r="M10" s="46"/>
    </row>
    <row r="11" spans="1:13" ht="39" x14ac:dyDescent="0.25">
      <c r="A11" s="97" t="s">
        <v>4865</v>
      </c>
      <c r="B11" s="100" t="s">
        <v>4866</v>
      </c>
      <c r="C11" s="43"/>
      <c r="F11" s="101" t="s">
        <v>4865</v>
      </c>
      <c r="G11" s="46" t="s">
        <v>1592</v>
      </c>
      <c r="H11" s="46">
        <v>4</v>
      </c>
      <c r="I11" s="46" t="str">
        <f t="shared" si="0"/>
        <v>TF_1_4_</v>
      </c>
      <c r="K11" s="46"/>
      <c r="L11" s="46"/>
      <c r="M11" s="46"/>
    </row>
    <row r="12" spans="1:13" x14ac:dyDescent="0.25">
      <c r="A12" s="98" t="s">
        <v>4867</v>
      </c>
      <c r="B12" s="100" t="s">
        <v>4868</v>
      </c>
      <c r="C12" s="43"/>
      <c r="F12" s="101" t="s">
        <v>4867</v>
      </c>
      <c r="G12" s="46" t="s">
        <v>1592</v>
      </c>
      <c r="H12" s="46">
        <v>5</v>
      </c>
      <c r="I12" s="46" t="str">
        <f t="shared" si="0"/>
        <v>TF_1_5_</v>
      </c>
      <c r="K12" s="46"/>
      <c r="L12" s="46"/>
      <c r="M12" s="46"/>
    </row>
    <row r="13" spans="1:13" ht="26.25" x14ac:dyDescent="0.25">
      <c r="A13" s="96" t="s">
        <v>4869</v>
      </c>
      <c r="B13" s="100" t="s">
        <v>4870</v>
      </c>
      <c r="C13" s="43"/>
      <c r="F13" s="101" t="s">
        <v>4869</v>
      </c>
      <c r="G13" s="46" t="s">
        <v>1592</v>
      </c>
      <c r="H13" s="46">
        <v>6</v>
      </c>
      <c r="I13" s="46" t="str">
        <f t="shared" si="0"/>
        <v>TF_1_6_</v>
      </c>
      <c r="K13" s="46"/>
      <c r="L13" s="46"/>
      <c r="M13" s="46"/>
    </row>
    <row r="14" spans="1:13" ht="26.25" x14ac:dyDescent="0.25">
      <c r="A14" s="96" t="s">
        <v>4871</v>
      </c>
      <c r="B14" s="100" t="s">
        <v>4872</v>
      </c>
      <c r="C14" s="43"/>
      <c r="F14" s="101" t="s">
        <v>4871</v>
      </c>
      <c r="G14" s="46" t="s">
        <v>1592</v>
      </c>
      <c r="H14" s="46">
        <v>7</v>
      </c>
      <c r="I14" s="46" t="str">
        <f t="shared" si="0"/>
        <v>TF_1_7_</v>
      </c>
      <c r="K14" s="46"/>
      <c r="L14" s="46"/>
      <c r="M14" s="46"/>
    </row>
    <row r="15" spans="1:13" ht="26.25" x14ac:dyDescent="0.25">
      <c r="A15" s="96" t="s">
        <v>4873</v>
      </c>
      <c r="B15" s="100" t="s">
        <v>4874</v>
      </c>
      <c r="C15" s="43"/>
      <c r="F15" s="101" t="s">
        <v>4873</v>
      </c>
      <c r="G15" s="46" t="s">
        <v>1592</v>
      </c>
      <c r="H15" s="46">
        <v>8</v>
      </c>
      <c r="I15" s="46" t="str">
        <f t="shared" si="0"/>
        <v>TF_1_8_</v>
      </c>
      <c r="K15" s="46"/>
      <c r="L15" s="46"/>
      <c r="M15" s="46"/>
    </row>
    <row r="16" spans="1:13" x14ac:dyDescent="0.25">
      <c r="A16" s="43"/>
      <c r="B16" s="100" t="s">
        <v>4875</v>
      </c>
      <c r="C16" s="43"/>
      <c r="F16" s="100" t="s">
        <v>4859</v>
      </c>
      <c r="G16" s="46" t="s">
        <v>1593</v>
      </c>
      <c r="H16" s="46">
        <v>9</v>
      </c>
      <c r="I16" s="46" t="str">
        <f t="shared" si="0"/>
        <v>TF_2_9_</v>
      </c>
      <c r="K16" s="46"/>
      <c r="L16" s="46"/>
      <c r="M16" s="46"/>
    </row>
    <row r="17" spans="1:13" x14ac:dyDescent="0.25">
      <c r="A17" s="43"/>
      <c r="B17" s="100" t="s">
        <v>4876</v>
      </c>
      <c r="C17" s="43"/>
      <c r="F17" s="100" t="s">
        <v>4862</v>
      </c>
      <c r="G17" s="46" t="s">
        <v>1593</v>
      </c>
      <c r="H17" s="46">
        <v>10</v>
      </c>
      <c r="I17" s="46" t="str">
        <f t="shared" si="0"/>
        <v>TF_2_10_</v>
      </c>
      <c r="K17" s="46"/>
      <c r="L17" s="46"/>
      <c r="M17" s="46"/>
    </row>
    <row r="18" spans="1:13" x14ac:dyDescent="0.25">
      <c r="A18" s="43"/>
      <c r="B18" s="100" t="s">
        <v>4877</v>
      </c>
      <c r="C18" s="43"/>
      <c r="F18" s="100" t="s">
        <v>4864</v>
      </c>
      <c r="G18" s="46" t="s">
        <v>1593</v>
      </c>
      <c r="H18" s="46">
        <v>11</v>
      </c>
      <c r="I18" s="46" t="str">
        <f t="shared" si="0"/>
        <v>TF_2_11_</v>
      </c>
      <c r="K18" s="46"/>
      <c r="L18" s="46"/>
      <c r="M18" s="46"/>
    </row>
    <row r="19" spans="1:13" x14ac:dyDescent="0.25">
      <c r="A19" s="43"/>
      <c r="B19" s="100" t="s">
        <v>4878</v>
      </c>
      <c r="C19" s="43"/>
      <c r="F19" s="100" t="s">
        <v>4866</v>
      </c>
      <c r="G19" s="46" t="s">
        <v>1593</v>
      </c>
      <c r="H19" s="46">
        <v>12</v>
      </c>
      <c r="I19" s="46" t="str">
        <f t="shared" si="0"/>
        <v>TF_2_12_</v>
      </c>
      <c r="K19" s="46"/>
      <c r="L19" s="46"/>
      <c r="M19" s="46"/>
    </row>
    <row r="20" spans="1:13" x14ac:dyDescent="0.25">
      <c r="F20" s="100" t="s">
        <v>4868</v>
      </c>
      <c r="G20" s="46" t="s">
        <v>1593</v>
      </c>
      <c r="H20" s="46">
        <v>13</v>
      </c>
      <c r="I20" s="46" t="str">
        <f t="shared" si="0"/>
        <v>TF_2_13_</v>
      </c>
    </row>
    <row r="21" spans="1:13" x14ac:dyDescent="0.25">
      <c r="F21" s="100" t="s">
        <v>4870</v>
      </c>
      <c r="G21" s="46" t="s">
        <v>1593</v>
      </c>
      <c r="H21" s="46">
        <v>14</v>
      </c>
      <c r="I21" s="46" t="str">
        <f t="shared" si="0"/>
        <v>TF_2_14_</v>
      </c>
    </row>
    <row r="22" spans="1:13" x14ac:dyDescent="0.25">
      <c r="F22" s="100" t="s">
        <v>4872</v>
      </c>
      <c r="G22" s="46" t="s">
        <v>1593</v>
      </c>
      <c r="H22" s="46">
        <v>15</v>
      </c>
      <c r="I22" s="46" t="str">
        <f t="shared" si="0"/>
        <v>TF_2_15_</v>
      </c>
    </row>
    <row r="23" spans="1:13" x14ac:dyDescent="0.25">
      <c r="A23" t="s">
        <v>1596</v>
      </c>
      <c r="B23" t="s">
        <v>1597</v>
      </c>
      <c r="F23" s="100" t="s">
        <v>4874</v>
      </c>
      <c r="G23" s="46" t="s">
        <v>1593</v>
      </c>
      <c r="H23" s="46">
        <v>16</v>
      </c>
      <c r="I23" s="46" t="str">
        <f t="shared" si="0"/>
        <v>TF_2_16_</v>
      </c>
    </row>
    <row r="24" spans="1:13" x14ac:dyDescent="0.25">
      <c r="A24" s="99" t="s">
        <v>4879</v>
      </c>
      <c r="B24" s="39" t="s">
        <v>4880</v>
      </c>
      <c r="F24" s="100" t="s">
        <v>4875</v>
      </c>
      <c r="G24" s="46" t="s">
        <v>1593</v>
      </c>
      <c r="H24" s="46">
        <v>17</v>
      </c>
      <c r="I24" s="46" t="str">
        <f t="shared" si="0"/>
        <v>TF_2_17_</v>
      </c>
    </row>
    <row r="25" spans="1:13" x14ac:dyDescent="0.25">
      <c r="B25" s="39" t="s">
        <v>4881</v>
      </c>
      <c r="F25" s="100" t="s">
        <v>4876</v>
      </c>
      <c r="G25" s="46" t="s">
        <v>1593</v>
      </c>
      <c r="H25" s="46">
        <v>18</v>
      </c>
      <c r="I25" s="46" t="str">
        <f t="shared" si="0"/>
        <v>TF_2_18_</v>
      </c>
    </row>
    <row r="26" spans="1:13" x14ac:dyDescent="0.25">
      <c r="B26" s="39" t="s">
        <v>4882</v>
      </c>
      <c r="F26" s="100" t="s">
        <v>4877</v>
      </c>
      <c r="G26" s="46" t="s">
        <v>1593</v>
      </c>
      <c r="H26" s="46">
        <v>19</v>
      </c>
      <c r="I26" s="46" t="str">
        <f t="shared" si="0"/>
        <v>TF_2_19_</v>
      </c>
    </row>
    <row r="27" spans="1:13" x14ac:dyDescent="0.25">
      <c r="F27" s="100" t="s">
        <v>4878</v>
      </c>
      <c r="G27" s="46" t="s">
        <v>1593</v>
      </c>
      <c r="H27" s="46">
        <v>20</v>
      </c>
      <c r="I27" s="46" t="str">
        <f t="shared" si="0"/>
        <v>TF_2_20_</v>
      </c>
    </row>
    <row r="28" spans="1:13" x14ac:dyDescent="0.25">
      <c r="F28" s="100" t="s">
        <v>4860</v>
      </c>
      <c r="G28" s="46" t="s">
        <v>1595</v>
      </c>
      <c r="H28" s="46">
        <v>21</v>
      </c>
      <c r="I28" s="46" t="str">
        <f t="shared" si="0"/>
        <v>T_3_21_</v>
      </c>
    </row>
    <row r="30" spans="1:13" x14ac:dyDescent="0.25">
      <c r="B30" s="46"/>
    </row>
    <row r="31" spans="1:13" x14ac:dyDescent="0.25">
      <c r="B31" s="46"/>
    </row>
    <row r="32" spans="1:13" x14ac:dyDescent="0.25">
      <c r="B32" s="4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1265</vt:i4>
      </vt:variant>
    </vt:vector>
  </HeadingPairs>
  <TitlesOfParts>
    <vt:vector size="1277" baseType="lpstr">
      <vt:lpstr>PRE REGISTRO</vt:lpstr>
      <vt:lpstr>TIPOLOGIA</vt:lpstr>
      <vt:lpstr>PROPONENTE</vt:lpstr>
      <vt:lpstr>PED</vt:lpstr>
      <vt:lpstr>PND</vt:lpstr>
      <vt:lpstr>PSF</vt:lpstr>
      <vt:lpstr>PS</vt:lpstr>
      <vt:lpstr>CLAS PROY</vt:lpstr>
      <vt:lpstr>FTE FTO</vt:lpstr>
      <vt:lpstr>INFORMACIÓN</vt:lpstr>
      <vt:lpstr>RegGral</vt:lpstr>
      <vt:lpstr>LOC</vt:lpstr>
      <vt:lpstr>_</vt:lpstr>
      <vt:lpstr>_00</vt:lpstr>
      <vt:lpstr>_001_CASA_DE_LA_CULTURA_OAXAQUEÑA</vt:lpstr>
      <vt:lpstr>_001_FONDO_PARA_EL_FOMENTO_ESTATAL_DE_LAS_ACTIVIDADES_PRODUCTIVAS__DE_OAXACA</vt:lpstr>
      <vt:lpstr>_01.__Estudio</vt:lpstr>
      <vt:lpstr>_01_00_000</vt:lpstr>
      <vt:lpstr>_01_04_000</vt:lpstr>
      <vt:lpstr>_01_04_029</vt:lpstr>
      <vt:lpstr>_01_04_040</vt:lpstr>
      <vt:lpstr>_01_04_041</vt:lpstr>
      <vt:lpstr>_01_04_058</vt:lpstr>
      <vt:lpstr>_01_04_109</vt:lpstr>
      <vt:lpstr>_01_04_116</vt:lpstr>
      <vt:lpstr>_01_04_142</vt:lpstr>
      <vt:lpstr>_01_04_163</vt:lpstr>
      <vt:lpstr>_01_04_171</vt:lpstr>
      <vt:lpstr>_01_04_187</vt:lpstr>
      <vt:lpstr>_01_04_206</vt:lpstr>
      <vt:lpstr>_01_04_228</vt:lpstr>
      <vt:lpstr>_01_04_234</vt:lpstr>
      <vt:lpstr>_01_04_244</vt:lpstr>
      <vt:lpstr>_01_04_249</vt:lpstr>
      <vt:lpstr>_01_04_322</vt:lpstr>
      <vt:lpstr>_01_04_354</vt:lpstr>
      <vt:lpstr>_01_04_374</vt:lpstr>
      <vt:lpstr>_01_04_396</vt:lpstr>
      <vt:lpstr>_01_04_406</vt:lpstr>
      <vt:lpstr>_01_04_416</vt:lpstr>
      <vt:lpstr>_01_04_431</vt:lpstr>
      <vt:lpstr>_01_04_434</vt:lpstr>
      <vt:lpstr>_01_04_490</vt:lpstr>
      <vt:lpstr>_01_04_545</vt:lpstr>
      <vt:lpstr>_01_05_000</vt:lpstr>
      <vt:lpstr>_01_05_019</vt:lpstr>
      <vt:lpstr>_01_05_024</vt:lpstr>
      <vt:lpstr>_01_05_027</vt:lpstr>
      <vt:lpstr>_01_05_098</vt:lpstr>
      <vt:lpstr>_01_05_139</vt:lpstr>
      <vt:lpstr>_01_05_177</vt:lpstr>
      <vt:lpstr>_01_05_182</vt:lpstr>
      <vt:lpstr>_01_05_220</vt:lpstr>
      <vt:lpstr>_01_05_276</vt:lpstr>
      <vt:lpstr>_01_05_311</vt:lpstr>
      <vt:lpstr>_01_05_313</vt:lpstr>
      <vt:lpstr>_01_05_326</vt:lpstr>
      <vt:lpstr>_01_05_330</vt:lpstr>
      <vt:lpstr>_01_05_355</vt:lpstr>
      <vt:lpstr>_01_05_425</vt:lpstr>
      <vt:lpstr>_01_05_436</vt:lpstr>
      <vt:lpstr>_01_05_438</vt:lpstr>
      <vt:lpstr>_01_05_478</vt:lpstr>
      <vt:lpstr>_01_05_527</vt:lpstr>
      <vt:lpstr>_01_05_558</vt:lpstr>
      <vt:lpstr>_02.__Programa</vt:lpstr>
      <vt:lpstr>_02_00_000</vt:lpstr>
      <vt:lpstr>_02_21_000</vt:lpstr>
      <vt:lpstr>_02_21_056</vt:lpstr>
      <vt:lpstr>_02_21_070</vt:lpstr>
      <vt:lpstr>_02_21_082</vt:lpstr>
      <vt:lpstr>_02_21_090</vt:lpstr>
      <vt:lpstr>_02_21_111</vt:lpstr>
      <vt:lpstr>_02_21_168</vt:lpstr>
      <vt:lpstr>_02_21_180</vt:lpstr>
      <vt:lpstr>_02_21_185</vt:lpstr>
      <vt:lpstr>_02_21_188</vt:lpstr>
      <vt:lpstr>_02_21_225</vt:lpstr>
      <vt:lpstr>_02_21_285</vt:lpstr>
      <vt:lpstr>_02_21_302</vt:lpstr>
      <vt:lpstr>_02_21_312</vt:lpstr>
      <vt:lpstr>_02_21_345</vt:lpstr>
      <vt:lpstr>_02_21_367</vt:lpstr>
      <vt:lpstr>_02_21_402</vt:lpstr>
      <vt:lpstr>_02_21_414</vt:lpstr>
      <vt:lpstr>_02_21_466</vt:lpstr>
      <vt:lpstr>_02_21_467</vt:lpstr>
      <vt:lpstr>_02_21_474</vt:lpstr>
      <vt:lpstr>_02_21_482</vt:lpstr>
      <vt:lpstr>_02_21_485</vt:lpstr>
      <vt:lpstr>_02_21_489</vt:lpstr>
      <vt:lpstr>_02_21_507</vt:lpstr>
      <vt:lpstr>_02_22_000</vt:lpstr>
      <vt:lpstr>_02_22_153</vt:lpstr>
      <vt:lpstr>_02_22_202</vt:lpstr>
      <vt:lpstr>_02_22_213</vt:lpstr>
      <vt:lpstr>_02_22_272</vt:lpstr>
      <vt:lpstr>_02_22_314</vt:lpstr>
      <vt:lpstr>_02_22_318</vt:lpstr>
      <vt:lpstr>_02_22_334</vt:lpstr>
      <vt:lpstr>_02_22_364</vt:lpstr>
      <vt:lpstr>_02_22_433</vt:lpstr>
      <vt:lpstr>_02_22_497</vt:lpstr>
      <vt:lpstr>_02_22_526</vt:lpstr>
      <vt:lpstr>_02_22_543</vt:lpstr>
      <vt:lpstr>_02_30_000</vt:lpstr>
      <vt:lpstr>_02_30_012</vt:lpstr>
      <vt:lpstr>_02_30_071</vt:lpstr>
      <vt:lpstr>_02_30_085</vt:lpstr>
      <vt:lpstr>_02_30_113</vt:lpstr>
      <vt:lpstr>_02_30_117</vt:lpstr>
      <vt:lpstr>_02_30_253</vt:lpstr>
      <vt:lpstr>_02_30_266</vt:lpstr>
      <vt:lpstr>_02_30_306</vt:lpstr>
      <vt:lpstr>_02_30_324</vt:lpstr>
      <vt:lpstr>_02_30_366</vt:lpstr>
      <vt:lpstr>_02_30_401</vt:lpstr>
      <vt:lpstr>_02_30_413</vt:lpstr>
      <vt:lpstr>_02_30_439</vt:lpstr>
      <vt:lpstr>_02_30_509</vt:lpstr>
      <vt:lpstr>_03.__Proyecto</vt:lpstr>
      <vt:lpstr>_03_00_000</vt:lpstr>
      <vt:lpstr>_03_28_000</vt:lpstr>
      <vt:lpstr>_03_28_036</vt:lpstr>
      <vt:lpstr>_03_28_052</vt:lpstr>
      <vt:lpstr>_03_28_053</vt:lpstr>
      <vt:lpstr>_03_28_079</vt:lpstr>
      <vt:lpstr>_03_28_124</vt:lpstr>
      <vt:lpstr>_03_28_248</vt:lpstr>
      <vt:lpstr>_03_28_282</vt:lpstr>
      <vt:lpstr>_03_28_305</vt:lpstr>
      <vt:lpstr>_03_28_307</vt:lpstr>
      <vt:lpstr>_03_28_308</vt:lpstr>
      <vt:lpstr>_03_28_412</vt:lpstr>
      <vt:lpstr>_03_28_418</vt:lpstr>
      <vt:lpstr>_03_28_421</vt:lpstr>
      <vt:lpstr>_03_28_440</vt:lpstr>
      <vt:lpstr>_03_28_453</vt:lpstr>
      <vt:lpstr>_03_28_470</vt:lpstr>
      <vt:lpstr>_03_28_472</vt:lpstr>
      <vt:lpstr>_03_28_508</vt:lpstr>
      <vt:lpstr>_03_28_515</vt:lpstr>
      <vt:lpstr>_03_29_000</vt:lpstr>
      <vt:lpstr>_03_29_005</vt:lpstr>
      <vt:lpstr>_03_29_010</vt:lpstr>
      <vt:lpstr>_03_29_014</vt:lpstr>
      <vt:lpstr>_03_29_025</vt:lpstr>
      <vt:lpstr>_03_29_030</vt:lpstr>
      <vt:lpstr>_03_29_043</vt:lpstr>
      <vt:lpstr>_03_29_057</vt:lpstr>
      <vt:lpstr>_03_29_066</vt:lpstr>
      <vt:lpstr>_03_29_075</vt:lpstr>
      <vt:lpstr>_03_29_130</vt:lpstr>
      <vt:lpstr>_03_29_141</vt:lpstr>
      <vt:lpstr>_03_29_143</vt:lpstr>
      <vt:lpstr>_03_29_198</vt:lpstr>
      <vt:lpstr>_03_29_265</vt:lpstr>
      <vt:lpstr>_03_29_327</vt:lpstr>
      <vt:lpstr>_03_29_407</vt:lpstr>
      <vt:lpstr>_03_29_427</vt:lpstr>
      <vt:lpstr>_03_29_441</vt:lpstr>
      <vt:lpstr>_03_29_505</vt:lpstr>
      <vt:lpstr>_03_29_513</vt:lpstr>
      <vt:lpstr>_03_29_525</vt:lpstr>
      <vt:lpstr>_03_29_557</vt:lpstr>
      <vt:lpstr>_04_00_000</vt:lpstr>
      <vt:lpstr>_04_01_000</vt:lpstr>
      <vt:lpstr>_04_01_011</vt:lpstr>
      <vt:lpstr>_04_01_034</vt:lpstr>
      <vt:lpstr>_04_01_065</vt:lpstr>
      <vt:lpstr>_04_01_081</vt:lpstr>
      <vt:lpstr>_04_01_099</vt:lpstr>
      <vt:lpstr>_04_01_152</vt:lpstr>
      <vt:lpstr>_04_01_183</vt:lpstr>
      <vt:lpstr>_04_01_186</vt:lpstr>
      <vt:lpstr>_04_01_199</vt:lpstr>
      <vt:lpstr>_04_01_230</vt:lpstr>
      <vt:lpstr>_04_01_251</vt:lpstr>
      <vt:lpstr>_04_01_259</vt:lpstr>
      <vt:lpstr>_04_01_290</vt:lpstr>
      <vt:lpstr>_04_01_376</vt:lpstr>
      <vt:lpstr>_04_01_461</vt:lpstr>
      <vt:lpstr>_04_01_484</vt:lpstr>
      <vt:lpstr>_04_01_501</vt:lpstr>
      <vt:lpstr>_04_01_537</vt:lpstr>
      <vt:lpstr>_04_01_567</vt:lpstr>
      <vt:lpstr>_04_02_000</vt:lpstr>
      <vt:lpstr>_04_02_004</vt:lpstr>
      <vt:lpstr>_04_02_022</vt:lpstr>
      <vt:lpstr>_04_02_032</vt:lpstr>
      <vt:lpstr>_04_02_039</vt:lpstr>
      <vt:lpstr>_04_02_055</vt:lpstr>
      <vt:lpstr>_04_02_089</vt:lpstr>
      <vt:lpstr>_04_02_160</vt:lpstr>
      <vt:lpstr>_04_02_164</vt:lpstr>
      <vt:lpstr>_04_02_165</vt:lpstr>
      <vt:lpstr>_04_02_181</vt:lpstr>
      <vt:lpstr>_04_02_237</vt:lpstr>
      <vt:lpstr>_04_02_245</vt:lpstr>
      <vt:lpstr>_04_02_261</vt:lpstr>
      <vt:lpstr>_04_02_340</vt:lpstr>
      <vt:lpstr>_04_02_352</vt:lpstr>
      <vt:lpstr>_04_02_373</vt:lpstr>
      <vt:lpstr>_04_02_381</vt:lpstr>
      <vt:lpstr>_04_02_400</vt:lpstr>
      <vt:lpstr>_04_02_455</vt:lpstr>
      <vt:lpstr>_04_02_456</vt:lpstr>
      <vt:lpstr>_04_02_459</vt:lpstr>
      <vt:lpstr>_04_02_462</vt:lpstr>
      <vt:lpstr>_04_02_476</vt:lpstr>
      <vt:lpstr>_04_02_520</vt:lpstr>
      <vt:lpstr>_04_02_524</vt:lpstr>
      <vt:lpstr>_04_02_529</vt:lpstr>
      <vt:lpstr>_04_02_549</vt:lpstr>
      <vt:lpstr>_04_02_568</vt:lpstr>
      <vt:lpstr>_04_03_000</vt:lpstr>
      <vt:lpstr>_04_03_018</vt:lpstr>
      <vt:lpstr>_04_03_047</vt:lpstr>
      <vt:lpstr>_04_03_129</vt:lpstr>
      <vt:lpstr>_04_03_151</vt:lpstr>
      <vt:lpstr>_04_03_176</vt:lpstr>
      <vt:lpstr>_04_03_256</vt:lpstr>
      <vt:lpstr>_04_03_283</vt:lpstr>
      <vt:lpstr>_04_03_287</vt:lpstr>
      <vt:lpstr>_04_03_422</vt:lpstr>
      <vt:lpstr>_04_03_464</vt:lpstr>
      <vt:lpstr>_04_03_488</vt:lpstr>
      <vt:lpstr>_04_03_548</vt:lpstr>
      <vt:lpstr>_04_03_552</vt:lpstr>
      <vt:lpstr>_04_08_000</vt:lpstr>
      <vt:lpstr>_04_08_016</vt:lpstr>
      <vt:lpstr>_04_08_208</vt:lpstr>
      <vt:lpstr>_04_08_242</vt:lpstr>
      <vt:lpstr>_04_08_286</vt:lpstr>
      <vt:lpstr>_04_08_348</vt:lpstr>
      <vt:lpstr>_04_08_469</vt:lpstr>
      <vt:lpstr>_04_08_528</vt:lpstr>
      <vt:lpstr>_04_09_000</vt:lpstr>
      <vt:lpstr>_04_09_093</vt:lpstr>
      <vt:lpstr>_04_09_105</vt:lpstr>
      <vt:lpstr>_04_09_106</vt:lpstr>
      <vt:lpstr>_04_09_121</vt:lpstr>
      <vt:lpstr>_04_09_221</vt:lpstr>
      <vt:lpstr>_04_09_321</vt:lpstr>
      <vt:lpstr>_04_09_332</vt:lpstr>
      <vt:lpstr>_04_09_339</vt:lpstr>
      <vt:lpstr>_04_09_341</vt:lpstr>
      <vt:lpstr>_04_09_346</vt:lpstr>
      <vt:lpstr>_04_09_405</vt:lpstr>
      <vt:lpstr>_04_09_423</vt:lpstr>
      <vt:lpstr>_04_09_479</vt:lpstr>
      <vt:lpstr>_04_09_486</vt:lpstr>
      <vt:lpstr>_04_09_499</vt:lpstr>
      <vt:lpstr>_04_09_518</vt:lpstr>
      <vt:lpstr>_04_09_521</vt:lpstr>
      <vt:lpstr>_04_09_536</vt:lpstr>
      <vt:lpstr>_04_09_540</vt:lpstr>
      <vt:lpstr>_04_09_547</vt:lpstr>
      <vt:lpstr>_04_09_556</vt:lpstr>
      <vt:lpstr>_04_10_000</vt:lpstr>
      <vt:lpstr>_04_10_006</vt:lpstr>
      <vt:lpstr>_04_10_046</vt:lpstr>
      <vt:lpstr>_04_10_054</vt:lpstr>
      <vt:lpstr>_04_10_094</vt:lpstr>
      <vt:lpstr>_04_10_096</vt:lpstr>
      <vt:lpstr>_04_10_140</vt:lpstr>
      <vt:lpstr>_04_10_144</vt:lpstr>
      <vt:lpstr>_04_10_147</vt:lpstr>
      <vt:lpstr>_04_10_195</vt:lpstr>
      <vt:lpstr>_04_10_215</vt:lpstr>
      <vt:lpstr>_04_10_217</vt:lpstr>
      <vt:lpstr>_04_10_224</vt:lpstr>
      <vt:lpstr>_04_10_250</vt:lpstr>
      <vt:lpstr>_04_10_255</vt:lpstr>
      <vt:lpstr>_04_10_264</vt:lpstr>
      <vt:lpstr>_04_10_270</vt:lpstr>
      <vt:lpstr>_04_10_274</vt:lpstr>
      <vt:lpstr>_04_10_281</vt:lpstr>
      <vt:lpstr>_04_10_304</vt:lpstr>
      <vt:lpstr>_04_10_329</vt:lpstr>
      <vt:lpstr>_04_10_331</vt:lpstr>
      <vt:lpstr>_04_10_395</vt:lpstr>
      <vt:lpstr>_04_10_404</vt:lpstr>
      <vt:lpstr>_04_10_451</vt:lpstr>
      <vt:lpstr>_04_10_463</vt:lpstr>
      <vt:lpstr>_04_10_492</vt:lpstr>
      <vt:lpstr>_04_10_493</vt:lpstr>
      <vt:lpstr>_04_10_511</vt:lpstr>
      <vt:lpstr>_04_10_523</vt:lpstr>
      <vt:lpstr>_04_10_562</vt:lpstr>
      <vt:lpstr>_04_10_564</vt:lpstr>
      <vt:lpstr>_04_10_569</vt:lpstr>
      <vt:lpstr>_04_16_000</vt:lpstr>
      <vt:lpstr>_04_16_026</vt:lpstr>
      <vt:lpstr>_04_16_050</vt:lpstr>
      <vt:lpstr>_04_16_086</vt:lpstr>
      <vt:lpstr>_04_16_110</vt:lpstr>
      <vt:lpstr>_04_16_119</vt:lpstr>
      <vt:lpstr>_04_16_127</vt:lpstr>
      <vt:lpstr>_04_16_133</vt:lpstr>
      <vt:lpstr>_04_16_172</vt:lpstr>
      <vt:lpstr>_04_16_210</vt:lpstr>
      <vt:lpstr>_04_16_218</vt:lpstr>
      <vt:lpstr>_04_16_239</vt:lpstr>
      <vt:lpstr>_04_16_240</vt:lpstr>
      <vt:lpstr>_04_16_252</vt:lpstr>
      <vt:lpstr>_04_16_258</vt:lpstr>
      <vt:lpstr>_04_16_269</vt:lpstr>
      <vt:lpstr>_04_16_297</vt:lpstr>
      <vt:lpstr>_04_16_317</vt:lpstr>
      <vt:lpstr>_04_16_320</vt:lpstr>
      <vt:lpstr>_04_16_370</vt:lpstr>
      <vt:lpstr>_04_16_371</vt:lpstr>
      <vt:lpstr>_04_16_372</vt:lpstr>
      <vt:lpstr>_04_16_379</vt:lpstr>
      <vt:lpstr>_04_16_382</vt:lpstr>
      <vt:lpstr>_04_16_383</vt:lpstr>
      <vt:lpstr>_04_16_397</vt:lpstr>
      <vt:lpstr>_04_16_408</vt:lpstr>
      <vt:lpstr>_04_16_430</vt:lpstr>
      <vt:lpstr>_04_16_444</vt:lpstr>
      <vt:lpstr>_04_16_445</vt:lpstr>
      <vt:lpstr>_04_16_446</vt:lpstr>
      <vt:lpstr>_04_16_480</vt:lpstr>
      <vt:lpstr>_04_16_481</vt:lpstr>
      <vt:lpstr>_04_16_500</vt:lpstr>
      <vt:lpstr>_04_16_510</vt:lpstr>
      <vt:lpstr>_04_16_532</vt:lpstr>
      <vt:lpstr>_05_00_000</vt:lpstr>
      <vt:lpstr>_05_06_000</vt:lpstr>
      <vt:lpstr>_05_06_002</vt:lpstr>
      <vt:lpstr>_05_06_009</vt:lpstr>
      <vt:lpstr>_05_06_021</vt:lpstr>
      <vt:lpstr>_05_06_044</vt:lpstr>
      <vt:lpstr>_05_06_134</vt:lpstr>
      <vt:lpstr>_05_06_136</vt:lpstr>
      <vt:lpstr>_05_06_166</vt:lpstr>
      <vt:lpstr>_05_06_169</vt:lpstr>
      <vt:lpstr>_05_06_184</vt:lpstr>
      <vt:lpstr>_05_06_232</vt:lpstr>
      <vt:lpstr>_05_06_278</vt:lpstr>
      <vt:lpstr>_05_06_309</vt:lpstr>
      <vt:lpstr>_05_06_417</vt:lpstr>
      <vt:lpstr>_05_06_559</vt:lpstr>
      <vt:lpstr>_05_07_000</vt:lpstr>
      <vt:lpstr>_05_07_189</vt:lpstr>
      <vt:lpstr>_05_07_205</vt:lpstr>
      <vt:lpstr>_05_07_212</vt:lpstr>
      <vt:lpstr>_05_07_460</vt:lpstr>
      <vt:lpstr>_05_07_468</vt:lpstr>
      <vt:lpstr>_05_07_498</vt:lpstr>
      <vt:lpstr>_06_00_000</vt:lpstr>
      <vt:lpstr>_06_12_000</vt:lpstr>
      <vt:lpstr>_06_12_001</vt:lpstr>
      <vt:lpstr>_06_12_035</vt:lpstr>
      <vt:lpstr>_06_12_042</vt:lpstr>
      <vt:lpstr>_06_12_062</vt:lpstr>
      <vt:lpstr>_06_12_173</vt:lpstr>
      <vt:lpstr>_06_12_191</vt:lpstr>
      <vt:lpstr>_06_12_196</vt:lpstr>
      <vt:lpstr>_06_12_214</vt:lpstr>
      <vt:lpstr>_06_12_247</vt:lpstr>
      <vt:lpstr>_06_12_260</vt:lpstr>
      <vt:lpstr>_06_12_262</vt:lpstr>
      <vt:lpstr>_06_12_267</vt:lpstr>
      <vt:lpstr>_06_12_288</vt:lpstr>
      <vt:lpstr>_06_12_296</vt:lpstr>
      <vt:lpstr>_06_12_335</vt:lpstr>
      <vt:lpstr>_06_12_336</vt:lpstr>
      <vt:lpstr>_06_12_359</vt:lpstr>
      <vt:lpstr>_06_12_363</vt:lpstr>
      <vt:lpstr>_06_12_365</vt:lpstr>
      <vt:lpstr>_06_12_419</vt:lpstr>
      <vt:lpstr>_06_12_443</vt:lpstr>
      <vt:lpstr>_06_12_458</vt:lpstr>
      <vt:lpstr>_06_12_473</vt:lpstr>
      <vt:lpstr>_06_12_496</vt:lpstr>
      <vt:lpstr>_06_12_504</vt:lpstr>
      <vt:lpstr>_06_12_544</vt:lpstr>
      <vt:lpstr>_06_13_000</vt:lpstr>
      <vt:lpstr>_06_13_038</vt:lpstr>
      <vt:lpstr>_06_13_097</vt:lpstr>
      <vt:lpstr>_06_13_100</vt:lpstr>
      <vt:lpstr>_06_13_114</vt:lpstr>
      <vt:lpstr>_06_13_120</vt:lpstr>
      <vt:lpstr>_06_13_128</vt:lpstr>
      <vt:lpstr>_06_13_138</vt:lpstr>
      <vt:lpstr>_06_13_156</vt:lpstr>
      <vt:lpstr>_06_13_201</vt:lpstr>
      <vt:lpstr>_06_13_216</vt:lpstr>
      <vt:lpstr>_06_13_222</vt:lpstr>
      <vt:lpstr>_06_13_223</vt:lpstr>
      <vt:lpstr>_06_13_246</vt:lpstr>
      <vt:lpstr>_06_13_257</vt:lpstr>
      <vt:lpstr>_06_13_280</vt:lpstr>
      <vt:lpstr>_06_13_299</vt:lpstr>
      <vt:lpstr>_06_13_303</vt:lpstr>
      <vt:lpstr>_06_13_432</vt:lpstr>
      <vt:lpstr>_06_13_442</vt:lpstr>
      <vt:lpstr>_06_13_457</vt:lpstr>
      <vt:lpstr>_06_13_471</vt:lpstr>
      <vt:lpstr>_06_13_503</vt:lpstr>
      <vt:lpstr>_06_13_514</vt:lpstr>
      <vt:lpstr>_06_13_522</vt:lpstr>
      <vt:lpstr>_06_13_541</vt:lpstr>
      <vt:lpstr>_06_14_000</vt:lpstr>
      <vt:lpstr>_06_14_003</vt:lpstr>
      <vt:lpstr>_06_14_031</vt:lpstr>
      <vt:lpstr>_06_14_060</vt:lpstr>
      <vt:lpstr>_06_14_190</vt:lpstr>
      <vt:lpstr>_06_14_207</vt:lpstr>
      <vt:lpstr>_06_14_231</vt:lpstr>
      <vt:lpstr>_06_14_275</vt:lpstr>
      <vt:lpstr>_06_14_323</vt:lpstr>
      <vt:lpstr>_06_14_337</vt:lpstr>
      <vt:lpstr>_06_14_394</vt:lpstr>
      <vt:lpstr>_06_14_435</vt:lpstr>
      <vt:lpstr>_06_14_437</vt:lpstr>
      <vt:lpstr>_06_14_454</vt:lpstr>
      <vt:lpstr>_06_14_465</vt:lpstr>
      <vt:lpstr>_06_14_502</vt:lpstr>
      <vt:lpstr>_06_14_517</vt:lpstr>
      <vt:lpstr>_06_14_554</vt:lpstr>
      <vt:lpstr>_07_00_000</vt:lpstr>
      <vt:lpstr>_07_15_000</vt:lpstr>
      <vt:lpstr>_07_15_020</vt:lpstr>
      <vt:lpstr>_07_15_037</vt:lpstr>
      <vt:lpstr>_07_15_073</vt:lpstr>
      <vt:lpstr>_07_15_076</vt:lpstr>
      <vt:lpstr>_07_15_088</vt:lpstr>
      <vt:lpstr>_07_15_300</vt:lpstr>
      <vt:lpstr>_07_15_377</vt:lpstr>
      <vt:lpstr>_07_15_392</vt:lpstr>
      <vt:lpstr>_07_15_415</vt:lpstr>
      <vt:lpstr>_07_15_447</vt:lpstr>
      <vt:lpstr>_07_23_000</vt:lpstr>
      <vt:lpstr>_07_23_137</vt:lpstr>
      <vt:lpstr>_07_23_149</vt:lpstr>
      <vt:lpstr>_07_23_155</vt:lpstr>
      <vt:lpstr>_07_23_158</vt:lpstr>
      <vt:lpstr>_07_23_229</vt:lpstr>
      <vt:lpstr>_07_23_277</vt:lpstr>
      <vt:lpstr>_07_23_386</vt:lpstr>
      <vt:lpstr>_07_23_420</vt:lpstr>
      <vt:lpstr>_07_23_429</vt:lpstr>
      <vt:lpstr>_07_23_448</vt:lpstr>
      <vt:lpstr>_07_23_450</vt:lpstr>
      <vt:lpstr>_07_23_477</vt:lpstr>
      <vt:lpstr>_07_23_491</vt:lpstr>
      <vt:lpstr>_07_23_516</vt:lpstr>
      <vt:lpstr>_07_23_535</vt:lpstr>
      <vt:lpstr>_07_23_566</vt:lpstr>
      <vt:lpstr>_07_26_000</vt:lpstr>
      <vt:lpstr>_07_26_059</vt:lpstr>
      <vt:lpstr>_07_26_061</vt:lpstr>
      <vt:lpstr>_07_26_095</vt:lpstr>
      <vt:lpstr>_07_26_126</vt:lpstr>
      <vt:lpstr>_07_26_146</vt:lpstr>
      <vt:lpstr>_07_26_148</vt:lpstr>
      <vt:lpstr>_07_26_154</vt:lpstr>
      <vt:lpstr>_07_26_159</vt:lpstr>
      <vt:lpstr>_07_26_167</vt:lpstr>
      <vt:lpstr>_07_26_170</vt:lpstr>
      <vt:lpstr>_07_26_209</vt:lpstr>
      <vt:lpstr>_07_26_211</vt:lpstr>
      <vt:lpstr>_07_26_235</vt:lpstr>
      <vt:lpstr>_07_26_236</vt:lpstr>
      <vt:lpstr>_07_26_254</vt:lpstr>
      <vt:lpstr>_07_26_263</vt:lpstr>
      <vt:lpstr>_07_26_279</vt:lpstr>
      <vt:lpstr>_07_26_289</vt:lpstr>
      <vt:lpstr>_07_26_291</vt:lpstr>
      <vt:lpstr>_07_26_319</vt:lpstr>
      <vt:lpstr>_07_26_344</vt:lpstr>
      <vt:lpstr>_07_26_347</vt:lpstr>
      <vt:lpstr>_07_26_351</vt:lpstr>
      <vt:lpstr>_07_26_353</vt:lpstr>
      <vt:lpstr>_07_26_362</vt:lpstr>
      <vt:lpstr>_07_26_384</vt:lpstr>
      <vt:lpstr>_07_26_391</vt:lpstr>
      <vt:lpstr>_07_26_424</vt:lpstr>
      <vt:lpstr>_07_26_495</vt:lpstr>
      <vt:lpstr>_07_26_512</vt:lpstr>
      <vt:lpstr>_07_26_533</vt:lpstr>
      <vt:lpstr>_07_26_538</vt:lpstr>
      <vt:lpstr>_07_27_000</vt:lpstr>
      <vt:lpstr>_07_27_008</vt:lpstr>
      <vt:lpstr>_07_27_064</vt:lpstr>
      <vt:lpstr>_07_27_074</vt:lpstr>
      <vt:lpstr>_07_27_122</vt:lpstr>
      <vt:lpstr>_07_27_125</vt:lpstr>
      <vt:lpstr>_07_27_200</vt:lpstr>
      <vt:lpstr>_07_27_204</vt:lpstr>
      <vt:lpstr>_07_27_316</vt:lpstr>
      <vt:lpstr>_07_27_357</vt:lpstr>
      <vt:lpstr>_07_27_361</vt:lpstr>
      <vt:lpstr>_07_27_410</vt:lpstr>
      <vt:lpstr>_07_27_428</vt:lpstr>
      <vt:lpstr>_08_00_000</vt:lpstr>
      <vt:lpstr>_08_11_000</vt:lpstr>
      <vt:lpstr>_08_11_033</vt:lpstr>
      <vt:lpstr>_08_11_045</vt:lpstr>
      <vt:lpstr>_08_11_063</vt:lpstr>
      <vt:lpstr>_08_11_077</vt:lpstr>
      <vt:lpstr>_08_11_084</vt:lpstr>
      <vt:lpstr>_08_11_102</vt:lpstr>
      <vt:lpstr>_08_11_135</vt:lpstr>
      <vt:lpstr>_08_11_150</vt:lpstr>
      <vt:lpstr>_08_11_161</vt:lpstr>
      <vt:lpstr>_08_11_175</vt:lpstr>
      <vt:lpstr>_08_11_178</vt:lpstr>
      <vt:lpstr>_08_11_179</vt:lpstr>
      <vt:lpstr>_08_11_193</vt:lpstr>
      <vt:lpstr>_08_11_227</vt:lpstr>
      <vt:lpstr>_08_11_293</vt:lpstr>
      <vt:lpstr>_08_11_294</vt:lpstr>
      <vt:lpstr>_08_11_338</vt:lpstr>
      <vt:lpstr>_08_11_426</vt:lpstr>
      <vt:lpstr>_08_11_483</vt:lpstr>
      <vt:lpstr>_08_11_487</vt:lpstr>
      <vt:lpstr>_08_11_494</vt:lpstr>
      <vt:lpstr>_08_11_531</vt:lpstr>
      <vt:lpstr>_08_11_539</vt:lpstr>
      <vt:lpstr>_08_17_000</vt:lpstr>
      <vt:lpstr>_08_17_108</vt:lpstr>
      <vt:lpstr>_08_17_273</vt:lpstr>
      <vt:lpstr>_08_17_292</vt:lpstr>
      <vt:lpstr>_08_17_388</vt:lpstr>
      <vt:lpstr>_08_17_555</vt:lpstr>
      <vt:lpstr>_08_17_565</vt:lpstr>
      <vt:lpstr>_08_18_000</vt:lpstr>
      <vt:lpstr>_08_18_013</vt:lpstr>
      <vt:lpstr>_08_18_048</vt:lpstr>
      <vt:lpstr>_08_18_104</vt:lpstr>
      <vt:lpstr>_08_18_123</vt:lpstr>
      <vt:lpstr>_08_18_271</vt:lpstr>
      <vt:lpstr>_08_18_295</vt:lpstr>
      <vt:lpstr>_08_18_358</vt:lpstr>
      <vt:lpstr>_08_18_369</vt:lpstr>
      <vt:lpstr>_08_18_378</vt:lpstr>
      <vt:lpstr>_08_18_387</vt:lpstr>
      <vt:lpstr>_08_18_389</vt:lpstr>
      <vt:lpstr>_08_18_398</vt:lpstr>
      <vt:lpstr>_08_18_570</vt:lpstr>
      <vt:lpstr>_08_19_000</vt:lpstr>
      <vt:lpstr>_08_19_023</vt:lpstr>
      <vt:lpstr>_08_19_067</vt:lpstr>
      <vt:lpstr>_08_19_083</vt:lpstr>
      <vt:lpstr>_08_19_087</vt:lpstr>
      <vt:lpstr>_08_19_091</vt:lpstr>
      <vt:lpstr>_08_19_092</vt:lpstr>
      <vt:lpstr>_08_19_107</vt:lpstr>
      <vt:lpstr>_08_19_115</vt:lpstr>
      <vt:lpstr>_08_19_157</vt:lpstr>
      <vt:lpstr>_08_19_174</vt:lpstr>
      <vt:lpstr>_08_19_310</vt:lpstr>
      <vt:lpstr>_08_19_342</vt:lpstr>
      <vt:lpstr>_08_19_350</vt:lpstr>
      <vt:lpstr>_08_19_375</vt:lpstr>
      <vt:lpstr>_08_19_385</vt:lpstr>
      <vt:lpstr>_08_19_390</vt:lpstr>
      <vt:lpstr>_08_19_399</vt:lpstr>
      <vt:lpstr>_08_19_403</vt:lpstr>
      <vt:lpstr>_08_19_409</vt:lpstr>
      <vt:lpstr>_08_19_519</vt:lpstr>
      <vt:lpstr>_08_19_553</vt:lpstr>
      <vt:lpstr>_08_20_000</vt:lpstr>
      <vt:lpstr>_08_20_051</vt:lpstr>
      <vt:lpstr>_08_20_078</vt:lpstr>
      <vt:lpstr>_08_20_118</vt:lpstr>
      <vt:lpstr>_08_20_131</vt:lpstr>
      <vt:lpstr>_08_20_145</vt:lpstr>
      <vt:lpstr>_08_20_194</vt:lpstr>
      <vt:lpstr>_08_20_197</vt:lpstr>
      <vt:lpstr>_08_20_219</vt:lpstr>
      <vt:lpstr>_08_20_226</vt:lpstr>
      <vt:lpstr>_08_20_233</vt:lpstr>
      <vt:lpstr>_08_20_298</vt:lpstr>
      <vt:lpstr>_08_20_325</vt:lpstr>
      <vt:lpstr>_08_20_333</vt:lpstr>
      <vt:lpstr>_08_20_343</vt:lpstr>
      <vt:lpstr>_08_20_349</vt:lpstr>
      <vt:lpstr>_08_20_356</vt:lpstr>
      <vt:lpstr>_08_20_380</vt:lpstr>
      <vt:lpstr>_08_20_411</vt:lpstr>
      <vt:lpstr>_08_20_449</vt:lpstr>
      <vt:lpstr>_08_20_475</vt:lpstr>
      <vt:lpstr>_08_20_506</vt:lpstr>
      <vt:lpstr>_08_20_546</vt:lpstr>
      <vt:lpstr>_08_20_550</vt:lpstr>
      <vt:lpstr>_08_20_551</vt:lpstr>
      <vt:lpstr>_08_20_560</vt:lpstr>
      <vt:lpstr>_08_24_000</vt:lpstr>
      <vt:lpstr>_08_24_015</vt:lpstr>
      <vt:lpstr>_08_24_017</vt:lpstr>
      <vt:lpstr>_08_24_028</vt:lpstr>
      <vt:lpstr>_08_24_069</vt:lpstr>
      <vt:lpstr>_08_24_080</vt:lpstr>
      <vt:lpstr>_08_24_101</vt:lpstr>
      <vt:lpstr>_08_24_203</vt:lpstr>
      <vt:lpstr>_08_24_238</vt:lpstr>
      <vt:lpstr>_08_24_241</vt:lpstr>
      <vt:lpstr>_08_24_268</vt:lpstr>
      <vt:lpstr>_08_24_534</vt:lpstr>
      <vt:lpstr>_08_24_542</vt:lpstr>
      <vt:lpstr>_08_24_563</vt:lpstr>
      <vt:lpstr>_08_25_000</vt:lpstr>
      <vt:lpstr>_08_25_007</vt:lpstr>
      <vt:lpstr>_08_25_049</vt:lpstr>
      <vt:lpstr>_08_25_068</vt:lpstr>
      <vt:lpstr>_08_25_072</vt:lpstr>
      <vt:lpstr>_08_25_103</vt:lpstr>
      <vt:lpstr>_08_25_112</vt:lpstr>
      <vt:lpstr>_08_25_132</vt:lpstr>
      <vt:lpstr>_08_25_162</vt:lpstr>
      <vt:lpstr>_08_25_192</vt:lpstr>
      <vt:lpstr>_08_25_243</vt:lpstr>
      <vt:lpstr>_08_25_284</vt:lpstr>
      <vt:lpstr>_08_25_301</vt:lpstr>
      <vt:lpstr>_08_25_315</vt:lpstr>
      <vt:lpstr>_08_25_328</vt:lpstr>
      <vt:lpstr>_08_25_360</vt:lpstr>
      <vt:lpstr>_08_25_368</vt:lpstr>
      <vt:lpstr>_08_25_393</vt:lpstr>
      <vt:lpstr>_08_25_452</vt:lpstr>
      <vt:lpstr>_08_25_530</vt:lpstr>
      <vt:lpstr>_08_25_561</vt:lpstr>
      <vt:lpstr>_99_00_000</vt:lpstr>
      <vt:lpstr>'PRE REGISTRO'!Área_de_impresión</vt:lpstr>
      <vt:lpstr>EJE_PED</vt:lpstr>
      <vt:lpstr>EJE_PND</vt:lpstr>
      <vt:lpstr>Estudio</vt:lpstr>
      <vt:lpstr>gpo_nombre</vt:lpstr>
      <vt:lpstr>gpo1_</vt:lpstr>
      <vt:lpstr>gpo1_01</vt:lpstr>
      <vt:lpstr>gpo1_02</vt:lpstr>
      <vt:lpstr>gpo1_1</vt:lpstr>
      <vt:lpstr>gpo1_2</vt:lpstr>
      <vt:lpstr>gpo2_</vt:lpstr>
      <vt:lpstr>gpo2_01</vt:lpstr>
      <vt:lpstr>gpo2_02</vt:lpstr>
      <vt:lpstr>gpo2_03</vt:lpstr>
      <vt:lpstr>gpo2_1</vt:lpstr>
      <vt:lpstr>gpo2_2</vt:lpstr>
      <vt:lpstr>gpo2_3</vt:lpstr>
      <vt:lpstr>gpo3_</vt:lpstr>
      <vt:lpstr>gpo3_01</vt:lpstr>
      <vt:lpstr>gpo3_02</vt:lpstr>
      <vt:lpstr>gpo3_03</vt:lpstr>
      <vt:lpstr>gpo3_04</vt:lpstr>
      <vt:lpstr>gpo3_05</vt:lpstr>
      <vt:lpstr>gpo3_06</vt:lpstr>
      <vt:lpstr>gpo3_07</vt:lpstr>
      <vt:lpstr>gpo3_08</vt:lpstr>
      <vt:lpstr>gpo3_09</vt:lpstr>
      <vt:lpstr>gpo3_1</vt:lpstr>
      <vt:lpstr>gpo3_10</vt:lpstr>
      <vt:lpstr>gpo3_11</vt:lpstr>
      <vt:lpstr>gpo3_12</vt:lpstr>
      <vt:lpstr>gpo3_13</vt:lpstr>
      <vt:lpstr>gpo3_14</vt:lpstr>
      <vt:lpstr>gpo3_15</vt:lpstr>
      <vt:lpstr>gpo3_16</vt:lpstr>
      <vt:lpstr>gpo3_17</vt:lpstr>
      <vt:lpstr>gpo3_18</vt:lpstr>
      <vt:lpstr>gpo3_19</vt:lpstr>
      <vt:lpstr>gpo3_2</vt:lpstr>
      <vt:lpstr>gpo3_20</vt:lpstr>
      <vt:lpstr>gpo3_21</vt:lpstr>
      <vt:lpstr>gpo3_22</vt:lpstr>
      <vt:lpstr>gpo3_23</vt:lpstr>
      <vt:lpstr>gpo3_24</vt:lpstr>
      <vt:lpstr>gpo3_25</vt:lpstr>
      <vt:lpstr>gpo3_26</vt:lpstr>
      <vt:lpstr>gpo3_27</vt:lpstr>
      <vt:lpstr>gpo3_28</vt:lpstr>
      <vt:lpstr>gpo3_29</vt:lpstr>
      <vt:lpstr>gpo3_3</vt:lpstr>
      <vt:lpstr>gpo3_30</vt:lpstr>
      <vt:lpstr>gpo3_31</vt:lpstr>
      <vt:lpstr>gpo3_32</vt:lpstr>
      <vt:lpstr>gpo3_4</vt:lpstr>
      <vt:lpstr>gpo3_5</vt:lpstr>
      <vt:lpstr>gpo3_6</vt:lpstr>
      <vt:lpstr>gpo3_7</vt:lpstr>
      <vt:lpstr>gpo3_8</vt:lpstr>
      <vt:lpstr>gpo3_9</vt:lpstr>
      <vt:lpstr>gpo4_</vt:lpstr>
      <vt:lpstr>gpo4_01</vt:lpstr>
      <vt:lpstr>gpo4_02</vt:lpstr>
      <vt:lpstr>gpo4_03</vt:lpstr>
      <vt:lpstr>gpo4_04</vt:lpstr>
      <vt:lpstr>gpo4_05</vt:lpstr>
      <vt:lpstr>gpo4_06</vt:lpstr>
      <vt:lpstr>gpo4_07</vt:lpstr>
      <vt:lpstr>gpo4_08</vt:lpstr>
      <vt:lpstr>gpo4_09</vt:lpstr>
      <vt:lpstr>gpo4_1</vt:lpstr>
      <vt:lpstr>gpo4_10</vt:lpstr>
      <vt:lpstr>gpo4_11</vt:lpstr>
      <vt:lpstr>gpo4_12</vt:lpstr>
      <vt:lpstr>gpo4_13</vt:lpstr>
      <vt:lpstr>gpo4_14</vt:lpstr>
      <vt:lpstr>gpo4_15</vt:lpstr>
      <vt:lpstr>gpo4_16</vt:lpstr>
      <vt:lpstr>gpo4_17</vt:lpstr>
      <vt:lpstr>gpo4_18</vt:lpstr>
      <vt:lpstr>gpo4_19</vt:lpstr>
      <vt:lpstr>gpo4_2</vt:lpstr>
      <vt:lpstr>gpo4_20</vt:lpstr>
      <vt:lpstr>gpo4_21</vt:lpstr>
      <vt:lpstr>gpo4_22</vt:lpstr>
      <vt:lpstr>gpo4_23</vt:lpstr>
      <vt:lpstr>gpo4_24</vt:lpstr>
      <vt:lpstr>gpo4_25</vt:lpstr>
      <vt:lpstr>gpo4_26</vt:lpstr>
      <vt:lpstr>gpo4_27</vt:lpstr>
      <vt:lpstr>gpo4_28</vt:lpstr>
      <vt:lpstr>gpo4_29</vt:lpstr>
      <vt:lpstr>gpo4_3</vt:lpstr>
      <vt:lpstr>gpo4_30</vt:lpstr>
      <vt:lpstr>gpo4_31</vt:lpstr>
      <vt:lpstr>gpo4_32</vt:lpstr>
      <vt:lpstr>gpo4_33</vt:lpstr>
      <vt:lpstr>gpo4_34</vt:lpstr>
      <vt:lpstr>gpo4_35</vt:lpstr>
      <vt:lpstr>gpo4_36</vt:lpstr>
      <vt:lpstr>gpo4_37</vt:lpstr>
      <vt:lpstr>gpo4_38</vt:lpstr>
      <vt:lpstr>gpo4_39</vt:lpstr>
      <vt:lpstr>gpo4_4</vt:lpstr>
      <vt:lpstr>gpo4_40</vt:lpstr>
      <vt:lpstr>gpo4_41</vt:lpstr>
      <vt:lpstr>gpo4_42</vt:lpstr>
      <vt:lpstr>gpo4_43</vt:lpstr>
      <vt:lpstr>gpo4_44</vt:lpstr>
      <vt:lpstr>gpo4_45</vt:lpstr>
      <vt:lpstr>gpo4_46</vt:lpstr>
      <vt:lpstr>gpo4_47</vt:lpstr>
      <vt:lpstr>gpo4_48</vt:lpstr>
      <vt:lpstr>gpo4_49</vt:lpstr>
      <vt:lpstr>gpo4_5</vt:lpstr>
      <vt:lpstr>gpo4_50</vt:lpstr>
      <vt:lpstr>gpo4_51</vt:lpstr>
      <vt:lpstr>gpo4_6</vt:lpstr>
      <vt:lpstr>gpo4_7</vt:lpstr>
      <vt:lpstr>gpo4_8</vt:lpstr>
      <vt:lpstr>gpo4_9</vt:lpstr>
      <vt:lpstr>gpo5_</vt:lpstr>
      <vt:lpstr>gpo5_01</vt:lpstr>
      <vt:lpstr>gpo5_02</vt:lpstr>
      <vt:lpstr>gpo5_1</vt:lpstr>
      <vt:lpstr>gpo5_2</vt:lpstr>
      <vt:lpstr>gpo6_</vt:lpstr>
      <vt:lpstr>gpo6_01</vt:lpstr>
      <vt:lpstr>gpo6_02</vt:lpstr>
      <vt:lpstr>gpo6_1</vt:lpstr>
      <vt:lpstr>gpo6_2</vt:lpstr>
      <vt:lpstr>gpo7_</vt:lpstr>
      <vt:lpstr>gpo7_01</vt:lpstr>
      <vt:lpstr>gpo7_02</vt:lpstr>
      <vt:lpstr>gpo7_03</vt:lpstr>
      <vt:lpstr>gpo7_04</vt:lpstr>
      <vt:lpstr>gpo7_05</vt:lpstr>
      <vt:lpstr>gpo7_06</vt:lpstr>
      <vt:lpstr>gpo7_07</vt:lpstr>
      <vt:lpstr>gpo7_1</vt:lpstr>
      <vt:lpstr>gpo7_2</vt:lpstr>
      <vt:lpstr>gpo7_3</vt:lpstr>
      <vt:lpstr>gpo7_4</vt:lpstr>
      <vt:lpstr>gpo7_5</vt:lpstr>
      <vt:lpstr>gpo7_6</vt:lpstr>
      <vt:lpstr>gpo7_7</vt:lpstr>
      <vt:lpstr>gpo8_</vt:lpstr>
      <vt:lpstr>gpo8_01</vt:lpstr>
      <vt:lpstr>gpo8_02</vt:lpstr>
      <vt:lpstr>gpo8_1</vt:lpstr>
      <vt:lpstr>gpo8_2</vt:lpstr>
      <vt:lpstr>LINEAS_DE_ACCION</vt:lpstr>
      <vt:lpstr>Municipio</vt:lpstr>
      <vt:lpstr>PED_4_</vt:lpstr>
      <vt:lpstr>PED_4_1_</vt:lpstr>
      <vt:lpstr>PED_4_1_1_</vt:lpstr>
      <vt:lpstr>PED_4_1_1_1_</vt:lpstr>
      <vt:lpstr>PED_4_1_1_2_</vt:lpstr>
      <vt:lpstr>PED_4_1_1_3_</vt:lpstr>
      <vt:lpstr>PED_4_1_2_</vt:lpstr>
      <vt:lpstr>PED_4_1_2_1_</vt:lpstr>
      <vt:lpstr>PED_4_1_2_2_</vt:lpstr>
      <vt:lpstr>PED_4_1_2_3_</vt:lpstr>
      <vt:lpstr>PED_4_2_</vt:lpstr>
      <vt:lpstr>PED_4_2_1_</vt:lpstr>
      <vt:lpstr>PED_4_2_1_1_</vt:lpstr>
      <vt:lpstr>PED_4_2_1_2_</vt:lpstr>
      <vt:lpstr>PED_4_2_1_3_</vt:lpstr>
      <vt:lpstr>PED_4_2_1_4_</vt:lpstr>
      <vt:lpstr>PED_4_3_</vt:lpstr>
      <vt:lpstr>PED_4_3_1_</vt:lpstr>
      <vt:lpstr>PED_4_3_1_1_</vt:lpstr>
      <vt:lpstr>PED_4_3_1_2_</vt:lpstr>
      <vt:lpstr>PED_4_3_1_3_</vt:lpstr>
      <vt:lpstr>PED_4_3_1_4_</vt:lpstr>
      <vt:lpstr>PED_4_4_</vt:lpstr>
      <vt:lpstr>PED_4_4_1_</vt:lpstr>
      <vt:lpstr>PED_4_4_1_1_</vt:lpstr>
      <vt:lpstr>PED_4_4_1_10_</vt:lpstr>
      <vt:lpstr>PED_4_4_1_2_</vt:lpstr>
      <vt:lpstr>PED_4_4_1_3_</vt:lpstr>
      <vt:lpstr>PED_4_4_1_4_</vt:lpstr>
      <vt:lpstr>PED_4_4_1_5_</vt:lpstr>
      <vt:lpstr>PED_4_4_1_6_</vt:lpstr>
      <vt:lpstr>PED_4_4_1_7_</vt:lpstr>
      <vt:lpstr>PED_4_4_1_8_</vt:lpstr>
      <vt:lpstr>PED_4_4_1_9_</vt:lpstr>
      <vt:lpstr>PED_4_5_</vt:lpstr>
      <vt:lpstr>PED_4_5_1_</vt:lpstr>
      <vt:lpstr>PED_4_5_1_1_</vt:lpstr>
      <vt:lpstr>PED_4_5_1_2_</vt:lpstr>
      <vt:lpstr>PED_4_5_1_3_</vt:lpstr>
      <vt:lpstr>PED_4_6_</vt:lpstr>
      <vt:lpstr>PED_4_6_1_</vt:lpstr>
      <vt:lpstr>PED_4_6_1_1_</vt:lpstr>
      <vt:lpstr>PED_4_6_1_2_</vt:lpstr>
      <vt:lpstr>PED_4_6_1_3_</vt:lpstr>
      <vt:lpstr>PED_4_7_</vt:lpstr>
      <vt:lpstr>PED_4_7_1_</vt:lpstr>
      <vt:lpstr>PED_4_7_1_1_</vt:lpstr>
      <vt:lpstr>PED_4_7_1_2_</vt:lpstr>
      <vt:lpstr>PED_4_7_1_3_</vt:lpstr>
      <vt:lpstr>PED_4_7_1_4_</vt:lpstr>
      <vt:lpstr>PED_4_7_1_5_</vt:lpstr>
      <vt:lpstr>PED_5_</vt:lpstr>
      <vt:lpstr>PED_5_1_</vt:lpstr>
      <vt:lpstr>PED_5_1_1_</vt:lpstr>
      <vt:lpstr>PED_5_1_1_1_</vt:lpstr>
      <vt:lpstr>PED_5_1_1_2_</vt:lpstr>
      <vt:lpstr>PED_5_1_1_3_</vt:lpstr>
      <vt:lpstr>PED_5_1_1_4_</vt:lpstr>
      <vt:lpstr>PED_5_10_</vt:lpstr>
      <vt:lpstr>PED_5_10_1_</vt:lpstr>
      <vt:lpstr>PED_5_10_1_1_</vt:lpstr>
      <vt:lpstr>PED_5_10_1_2_</vt:lpstr>
      <vt:lpstr>PED_5_10_1_3_</vt:lpstr>
      <vt:lpstr>PED_5_10_1_4_</vt:lpstr>
      <vt:lpstr>PED_5_10_1_5_</vt:lpstr>
      <vt:lpstr>PED_5_10_1_6_</vt:lpstr>
      <vt:lpstr>PED_5_10_1_7_</vt:lpstr>
      <vt:lpstr>PED_5_10_1_8_</vt:lpstr>
      <vt:lpstr>PED_5_11_</vt:lpstr>
      <vt:lpstr>PED_5_11_1_</vt:lpstr>
      <vt:lpstr>PED_5_11_1_1_</vt:lpstr>
      <vt:lpstr>PED_5_11_1_2_</vt:lpstr>
      <vt:lpstr>PED_5_11_1_3_</vt:lpstr>
      <vt:lpstr>PED_5_11_2_</vt:lpstr>
      <vt:lpstr>PED_5_11_2_1_</vt:lpstr>
      <vt:lpstr>PED_5_11_2_2_</vt:lpstr>
      <vt:lpstr>PED_5_2_</vt:lpstr>
      <vt:lpstr>PED_5_2_1_</vt:lpstr>
      <vt:lpstr>PED_5_2_1_1_</vt:lpstr>
      <vt:lpstr>PED_5_2_1_2_</vt:lpstr>
      <vt:lpstr>PED_5_2_1_3_</vt:lpstr>
      <vt:lpstr>PED_5_2_1_4_</vt:lpstr>
      <vt:lpstr>PED_5_2_1_5_</vt:lpstr>
      <vt:lpstr>PED_5_2_1_6_</vt:lpstr>
      <vt:lpstr>PED_5_2_1_7_</vt:lpstr>
      <vt:lpstr>PED_5_3_</vt:lpstr>
      <vt:lpstr>PED_5_3_1_</vt:lpstr>
      <vt:lpstr>PED_5_3_1_1_</vt:lpstr>
      <vt:lpstr>PED_5_3_1_2_</vt:lpstr>
      <vt:lpstr>PED_5_3_1_3_</vt:lpstr>
      <vt:lpstr>PED_5_3_1_4_</vt:lpstr>
      <vt:lpstr>PED_5_4_</vt:lpstr>
      <vt:lpstr>PED_5_4_1_</vt:lpstr>
      <vt:lpstr>PED_5_4_1_1_</vt:lpstr>
      <vt:lpstr>PED_5_4_1_2_</vt:lpstr>
      <vt:lpstr>PED_5_4_1_3_</vt:lpstr>
      <vt:lpstr>PED_5_4_1_4_</vt:lpstr>
      <vt:lpstr>PED_5_4_1_5_</vt:lpstr>
      <vt:lpstr>PED_5_4_1_6_</vt:lpstr>
      <vt:lpstr>PED_5_5_</vt:lpstr>
      <vt:lpstr>PED_5_5_1_</vt:lpstr>
      <vt:lpstr>PED_5_5_1_1_</vt:lpstr>
      <vt:lpstr>PED_5_5_2_</vt:lpstr>
      <vt:lpstr>PED_5_5_2_1_</vt:lpstr>
      <vt:lpstr>PED_5_5_3_</vt:lpstr>
      <vt:lpstr>PED_5_5_3_1_</vt:lpstr>
      <vt:lpstr>PED_5_5_4_</vt:lpstr>
      <vt:lpstr>PED_5_5_4_1_</vt:lpstr>
      <vt:lpstr>PED_5_5_5_</vt:lpstr>
      <vt:lpstr>PED_5_5_5_1_</vt:lpstr>
      <vt:lpstr>PED_5_6_</vt:lpstr>
      <vt:lpstr>PED_5_6_1_</vt:lpstr>
      <vt:lpstr>PED_5_6_1_1_</vt:lpstr>
      <vt:lpstr>PED_5_6_1_2_</vt:lpstr>
      <vt:lpstr>PED_5_6_1_3_</vt:lpstr>
      <vt:lpstr>PED_5_6_1_4_</vt:lpstr>
      <vt:lpstr>PED_5_7_</vt:lpstr>
      <vt:lpstr>PED_5_7_1_</vt:lpstr>
      <vt:lpstr>PED_5_7_1_1_</vt:lpstr>
      <vt:lpstr>PED_5_7_1_2_</vt:lpstr>
      <vt:lpstr>PED_5_7_1_3_</vt:lpstr>
      <vt:lpstr>PED_5_7_1_4_</vt:lpstr>
      <vt:lpstr>PED_5_7_1_5_</vt:lpstr>
      <vt:lpstr>PED_5_7_1_6_</vt:lpstr>
      <vt:lpstr>PED_5_8_</vt:lpstr>
      <vt:lpstr>PED_5_8_1_</vt:lpstr>
      <vt:lpstr>PED_5_8_1_1_</vt:lpstr>
      <vt:lpstr>PED_5_8_1_2_</vt:lpstr>
      <vt:lpstr>PED_5_8_1_3_</vt:lpstr>
      <vt:lpstr>PED_5_8_1_4_</vt:lpstr>
      <vt:lpstr>PED_5_8_1_5_</vt:lpstr>
      <vt:lpstr>PED_5_9_</vt:lpstr>
      <vt:lpstr>PED_5_9_1_</vt:lpstr>
      <vt:lpstr>PED_5_9_1_1_</vt:lpstr>
      <vt:lpstr>PED_5_9_1_2_</vt:lpstr>
      <vt:lpstr>PED_5_9_1_3_</vt:lpstr>
      <vt:lpstr>PED_5_9_1_4_</vt:lpstr>
      <vt:lpstr>PED_5_9_1_5_</vt:lpstr>
      <vt:lpstr>PED_5_9_1_6_</vt:lpstr>
      <vt:lpstr>PED_6_</vt:lpstr>
      <vt:lpstr>PED_6_1_</vt:lpstr>
      <vt:lpstr>PED_6_1_1_</vt:lpstr>
      <vt:lpstr>PED_6_1_1_1_</vt:lpstr>
      <vt:lpstr>PED_6_1_1_2_</vt:lpstr>
      <vt:lpstr>PED_6_1_1_3_</vt:lpstr>
      <vt:lpstr>PED_6_1_1_4_</vt:lpstr>
      <vt:lpstr>PED_6_1_2_</vt:lpstr>
      <vt:lpstr>PED_6_1_2_1_</vt:lpstr>
      <vt:lpstr>PED_6_1_2_2_</vt:lpstr>
      <vt:lpstr>PED_6_1_2_3_</vt:lpstr>
      <vt:lpstr>PED_6_1_2_4_</vt:lpstr>
      <vt:lpstr>PED_6_2_</vt:lpstr>
      <vt:lpstr>PED_6_2_1_</vt:lpstr>
      <vt:lpstr>PED_6_2_2_</vt:lpstr>
      <vt:lpstr>PED_6_2_3_</vt:lpstr>
      <vt:lpstr>PED_6_2_4_</vt:lpstr>
      <vt:lpstr>PED_6_2_5_</vt:lpstr>
      <vt:lpstr>PED_6_2A_1_1_</vt:lpstr>
      <vt:lpstr>PED_6_2A_1_2_</vt:lpstr>
      <vt:lpstr>PED_6_2A_1_3_</vt:lpstr>
      <vt:lpstr>PED_6_2A_1_4_</vt:lpstr>
      <vt:lpstr>PED_6_2A_1_5_</vt:lpstr>
      <vt:lpstr>PED_6_2A_1_6_</vt:lpstr>
      <vt:lpstr>PED_6_2A_2_1_</vt:lpstr>
      <vt:lpstr>PED_6_2B_1_1_</vt:lpstr>
      <vt:lpstr>PED_6_2B_1_2_</vt:lpstr>
      <vt:lpstr>PED_6_2B_2_1_</vt:lpstr>
      <vt:lpstr>PED_6_2B_2_2_</vt:lpstr>
      <vt:lpstr>PED_6_2B_2_3_</vt:lpstr>
      <vt:lpstr>PED_6_2B_3_1_</vt:lpstr>
      <vt:lpstr>PED_6_2B_3_2_</vt:lpstr>
      <vt:lpstr>PED_6_2B_3_3_</vt:lpstr>
      <vt:lpstr>PED_6_2B_4_1_</vt:lpstr>
      <vt:lpstr>PED_6_2B_4_2_</vt:lpstr>
      <vt:lpstr>PED_6_2B_4_3_</vt:lpstr>
      <vt:lpstr>PED_6_2B_5_1_</vt:lpstr>
      <vt:lpstr>PED_6_2B_5_2_</vt:lpstr>
      <vt:lpstr>PED_6_2B_5_2E3_</vt:lpstr>
      <vt:lpstr>PED_6_2B_5_2E4_</vt:lpstr>
      <vt:lpstr>PED_6_2C_1_1_</vt:lpstr>
      <vt:lpstr>PED_6_2C_1_2_</vt:lpstr>
      <vt:lpstr>PED_6_2C_2_1_</vt:lpstr>
      <vt:lpstr>PED_6_2C_2_2_</vt:lpstr>
      <vt:lpstr>PED_6_2D_1_1_</vt:lpstr>
      <vt:lpstr>PED_6_2D_1_2_</vt:lpstr>
      <vt:lpstr>PED_6_2D_2_1_</vt:lpstr>
      <vt:lpstr>PED_6_3_</vt:lpstr>
      <vt:lpstr>PED_6_3_1_</vt:lpstr>
      <vt:lpstr>PED_6_3_1_1_</vt:lpstr>
      <vt:lpstr>PED_6_3_1_2_</vt:lpstr>
      <vt:lpstr>PED_6_3_1_3_</vt:lpstr>
      <vt:lpstr>PED_6_3_1_4_</vt:lpstr>
      <vt:lpstr>PED_6_3_2_</vt:lpstr>
      <vt:lpstr>PED_6_3_2_1_</vt:lpstr>
      <vt:lpstr>PED_6_3_2_2_</vt:lpstr>
      <vt:lpstr>PED_6_3_2_3_</vt:lpstr>
      <vt:lpstr>PED_6_3_2_4_</vt:lpstr>
      <vt:lpstr>PED_6_3_2_5_</vt:lpstr>
      <vt:lpstr>PED_6_4_</vt:lpstr>
      <vt:lpstr>PED_6_4_1_</vt:lpstr>
      <vt:lpstr>PED_6_4_1_1_</vt:lpstr>
      <vt:lpstr>PED_6_4_1_2_</vt:lpstr>
      <vt:lpstr>PED_6_4_1_3_</vt:lpstr>
      <vt:lpstr>PED_6_4_1_4_</vt:lpstr>
      <vt:lpstr>PED_6_5_</vt:lpstr>
      <vt:lpstr>PED_6_5_1_</vt:lpstr>
      <vt:lpstr>PED_6_5_1_1_</vt:lpstr>
      <vt:lpstr>PED_6_5_1_2_</vt:lpstr>
      <vt:lpstr>PED_6_5_1_3_</vt:lpstr>
      <vt:lpstr>PED_6_5_1_4_</vt:lpstr>
      <vt:lpstr>PED_6_5_2_</vt:lpstr>
      <vt:lpstr>PED_6_5_2_1_</vt:lpstr>
      <vt:lpstr>PED_6_5_2_2_</vt:lpstr>
      <vt:lpstr>PED_6_6_</vt:lpstr>
      <vt:lpstr>PED_6_6_1_</vt:lpstr>
      <vt:lpstr>PED_6_6_1_1_</vt:lpstr>
      <vt:lpstr>PED_6_6_1_2_</vt:lpstr>
      <vt:lpstr>PED_6_6_1_3_</vt:lpstr>
      <vt:lpstr>PED_6_6_2_</vt:lpstr>
      <vt:lpstr>PED_6_6_2_1_</vt:lpstr>
      <vt:lpstr>PED_6_6_2_2_</vt:lpstr>
      <vt:lpstr>PED_6_6_2_3_</vt:lpstr>
      <vt:lpstr>PED_6_6_2_4_</vt:lpstr>
      <vt:lpstr>PED_6_6_3_</vt:lpstr>
      <vt:lpstr>PED_6_6_3_1_</vt:lpstr>
      <vt:lpstr>PED_6_6_4_</vt:lpstr>
      <vt:lpstr>PED_6_6_4_1_</vt:lpstr>
      <vt:lpstr>PED_6_7_</vt:lpstr>
      <vt:lpstr>PED_6_7_1_</vt:lpstr>
      <vt:lpstr>PED_6_7_1_1_</vt:lpstr>
      <vt:lpstr>PED_6_7_1_2_</vt:lpstr>
      <vt:lpstr>PED_6_7_2_</vt:lpstr>
      <vt:lpstr>PED_6_7_2_1_</vt:lpstr>
      <vt:lpstr>PED_6_7_3_</vt:lpstr>
      <vt:lpstr>PED_6_7_3_1_</vt:lpstr>
      <vt:lpstr>PED_6_8_</vt:lpstr>
      <vt:lpstr>PED_6_8_1_</vt:lpstr>
      <vt:lpstr>PED_6_8_1_1_</vt:lpstr>
      <vt:lpstr>PED_6_8_1_2_</vt:lpstr>
      <vt:lpstr>PED_6_8_1_3_</vt:lpstr>
      <vt:lpstr>PED_6_8_1_4_</vt:lpstr>
      <vt:lpstr>PED_7_</vt:lpstr>
      <vt:lpstr>PED_7_1_</vt:lpstr>
      <vt:lpstr>PED_7_1_1_</vt:lpstr>
      <vt:lpstr>PED_7_1_1_1_</vt:lpstr>
      <vt:lpstr>PED_7_1_1_2_</vt:lpstr>
      <vt:lpstr>PED_7_1_2_</vt:lpstr>
      <vt:lpstr>PED_7_1_2_1_</vt:lpstr>
      <vt:lpstr>PED_7_1_2_2_</vt:lpstr>
      <vt:lpstr>PED_7_2_</vt:lpstr>
      <vt:lpstr>PED_7_2_1_</vt:lpstr>
      <vt:lpstr>PED_7_2_1_1_</vt:lpstr>
      <vt:lpstr>PED_7_2_1_2_</vt:lpstr>
      <vt:lpstr>PED_7_2_2_</vt:lpstr>
      <vt:lpstr>PED_7_2_2_1_</vt:lpstr>
      <vt:lpstr>PED_7_2_2_2_</vt:lpstr>
      <vt:lpstr>PED_7_2_3_</vt:lpstr>
      <vt:lpstr>PED_7_2_3_1_</vt:lpstr>
      <vt:lpstr>PED_7_2_4_</vt:lpstr>
      <vt:lpstr>PED_7_2_4_1_</vt:lpstr>
      <vt:lpstr>PED_7_2_4_2_</vt:lpstr>
      <vt:lpstr>PED_7_3_</vt:lpstr>
      <vt:lpstr>PED_7_3_1_</vt:lpstr>
      <vt:lpstr>PED_7_3_1_1_</vt:lpstr>
      <vt:lpstr>PED_7_3_1_2_</vt:lpstr>
      <vt:lpstr>PED_7_3_2_</vt:lpstr>
      <vt:lpstr>PED_7_3_2_1_</vt:lpstr>
      <vt:lpstr>PED_7_3_3_</vt:lpstr>
      <vt:lpstr>PED_7_3_3_1_</vt:lpstr>
      <vt:lpstr>PED_7_3_3_2_</vt:lpstr>
      <vt:lpstr>PED_7_4_</vt:lpstr>
      <vt:lpstr>PED_7_4_1_</vt:lpstr>
      <vt:lpstr>PED_7_4_1_1_</vt:lpstr>
      <vt:lpstr>PED_7_4_2_</vt:lpstr>
      <vt:lpstr>PED_7_4_2_1_</vt:lpstr>
      <vt:lpstr>PED_7_4_2_2_</vt:lpstr>
      <vt:lpstr>PED_7_5_</vt:lpstr>
      <vt:lpstr>PED_7_5_1_</vt:lpstr>
      <vt:lpstr>PED_7_5_1_1_</vt:lpstr>
      <vt:lpstr>PED_7_5_1_2_</vt:lpstr>
      <vt:lpstr>PED_7_5_1_3_</vt:lpstr>
      <vt:lpstr>PED_7_6_</vt:lpstr>
      <vt:lpstr>PED_7_6_1_</vt:lpstr>
      <vt:lpstr>PED_7_6_1_1_</vt:lpstr>
      <vt:lpstr>PED_7_6_1_2_</vt:lpstr>
      <vt:lpstr>PFS_1_</vt:lpstr>
      <vt:lpstr>PFS_1_1_</vt:lpstr>
      <vt:lpstr>PFS_1_3_</vt:lpstr>
      <vt:lpstr>PFS_2_</vt:lpstr>
      <vt:lpstr>PFS_3_</vt:lpstr>
      <vt:lpstr>PFS_4_</vt:lpstr>
      <vt:lpstr>PFS_5_</vt:lpstr>
      <vt:lpstr>PFS_5_9_</vt:lpstr>
      <vt:lpstr>PFS_6_</vt:lpstr>
      <vt:lpstr>PFS_7_</vt:lpstr>
      <vt:lpstr>PFS_7_11_</vt:lpstr>
      <vt:lpstr>PFS_8_</vt:lpstr>
      <vt:lpstr>PFS_SECTOR</vt:lpstr>
      <vt:lpstr>PND_1_</vt:lpstr>
      <vt:lpstr>PND_1_1_</vt:lpstr>
      <vt:lpstr>PND_1_1_1_</vt:lpstr>
      <vt:lpstr>PND_1_1_2_</vt:lpstr>
      <vt:lpstr>PND_1_1_3_</vt:lpstr>
      <vt:lpstr>PND_1_10_</vt:lpstr>
      <vt:lpstr>PND_1_10_1_</vt:lpstr>
      <vt:lpstr>PND_1_11_</vt:lpstr>
      <vt:lpstr>PND_1_11_1_</vt:lpstr>
      <vt:lpstr>PND_1_12_</vt:lpstr>
      <vt:lpstr>PND_1_12_1_</vt:lpstr>
      <vt:lpstr>PND_1_13_</vt:lpstr>
      <vt:lpstr>PND_1_13_1_</vt:lpstr>
      <vt:lpstr>PND_1_2_</vt:lpstr>
      <vt:lpstr>PND_1_2_1_</vt:lpstr>
      <vt:lpstr>PND_1_2_2_</vt:lpstr>
      <vt:lpstr>PND_1_2_3_</vt:lpstr>
      <vt:lpstr>PND_1_3_</vt:lpstr>
      <vt:lpstr>PND_1_3_1_</vt:lpstr>
      <vt:lpstr>PND_1_4_</vt:lpstr>
      <vt:lpstr>PND_1_4_1_</vt:lpstr>
      <vt:lpstr>PND_1_5_</vt:lpstr>
      <vt:lpstr>PND_1_5_1_</vt:lpstr>
      <vt:lpstr>PND_1_5_2_</vt:lpstr>
      <vt:lpstr>PND_1_6_</vt:lpstr>
      <vt:lpstr>PND_1_6_1_</vt:lpstr>
      <vt:lpstr>PND_1_7_</vt:lpstr>
      <vt:lpstr>PND_1_7_1_</vt:lpstr>
      <vt:lpstr>PND_1_8_</vt:lpstr>
      <vt:lpstr>PND_1_8_1_</vt:lpstr>
      <vt:lpstr>PND_1_9_</vt:lpstr>
      <vt:lpstr>PND_1_9_1_</vt:lpstr>
      <vt:lpstr>PND_2_</vt:lpstr>
      <vt:lpstr>PND_2_1_</vt:lpstr>
      <vt:lpstr>PND_2_1_1_</vt:lpstr>
      <vt:lpstr>PND_2_10_</vt:lpstr>
      <vt:lpstr>PND_2_10_1_</vt:lpstr>
      <vt:lpstr>PND_2_11_</vt:lpstr>
      <vt:lpstr>PND_2_11_1_</vt:lpstr>
      <vt:lpstr>PND_2_12_</vt:lpstr>
      <vt:lpstr>PND_2_12_1_</vt:lpstr>
      <vt:lpstr>PND_2_13_</vt:lpstr>
      <vt:lpstr>PND_2_13_1_</vt:lpstr>
      <vt:lpstr>PND_2_2_</vt:lpstr>
      <vt:lpstr>PND_2_2_1_</vt:lpstr>
      <vt:lpstr>PND_2_3_</vt:lpstr>
      <vt:lpstr>PND_2_3_1_</vt:lpstr>
      <vt:lpstr>PND_2_4_</vt:lpstr>
      <vt:lpstr>PND_2_4_1_</vt:lpstr>
      <vt:lpstr>PND_2_5_</vt:lpstr>
      <vt:lpstr>PND_2_5_1_</vt:lpstr>
      <vt:lpstr>PND_2_6_</vt:lpstr>
      <vt:lpstr>PND_2_6_1_</vt:lpstr>
      <vt:lpstr>PND_2_7_</vt:lpstr>
      <vt:lpstr>PND_2_7_1_</vt:lpstr>
      <vt:lpstr>PND_2_7_2_</vt:lpstr>
      <vt:lpstr>PND_2_7_3_</vt:lpstr>
      <vt:lpstr>PND_2_7_4_</vt:lpstr>
      <vt:lpstr>PND_2_7_5_</vt:lpstr>
      <vt:lpstr>PND_2_8_</vt:lpstr>
      <vt:lpstr>PND_2_8_1_</vt:lpstr>
      <vt:lpstr>PND_2_9_</vt:lpstr>
      <vt:lpstr>PND_2_9_1_</vt:lpstr>
      <vt:lpstr>PND_3_</vt:lpstr>
      <vt:lpstr>PND_3_1_</vt:lpstr>
      <vt:lpstr>PND_3_1_1_</vt:lpstr>
      <vt:lpstr>PND_3_1_2_</vt:lpstr>
      <vt:lpstr>PND_3_1_3_</vt:lpstr>
      <vt:lpstr>PND_3_2_</vt:lpstr>
      <vt:lpstr>PND_3_2_1_</vt:lpstr>
      <vt:lpstr>PND_3_2_2_</vt:lpstr>
      <vt:lpstr>PND_3_2_3_</vt:lpstr>
      <vt:lpstr>PND_3_2_4_</vt:lpstr>
      <vt:lpstr>PND_3_2_5_</vt:lpstr>
      <vt:lpstr>PND_3_3_</vt:lpstr>
      <vt:lpstr>PND_3_3_1_</vt:lpstr>
      <vt:lpstr>PND_3_3_2_</vt:lpstr>
      <vt:lpstr>PND_3_3_3_</vt:lpstr>
      <vt:lpstr>PND_3_3_4_</vt:lpstr>
      <vt:lpstr>PND_3_3_5_</vt:lpstr>
      <vt:lpstr>PND_3_3_6_</vt:lpstr>
      <vt:lpstr>PND_3_4_</vt:lpstr>
      <vt:lpstr>PND_3_4_1_</vt:lpstr>
      <vt:lpstr>PND_3_5_</vt:lpstr>
      <vt:lpstr>PND_3_5_1_</vt:lpstr>
      <vt:lpstr>PND_3_6_</vt:lpstr>
      <vt:lpstr>PND_3_6_1_</vt:lpstr>
      <vt:lpstr>PND_3_7_</vt:lpstr>
      <vt:lpstr>PND_3_7_1_</vt:lpstr>
      <vt:lpstr>PND_3_7_2_</vt:lpstr>
      <vt:lpstr>PND_3_7_3_</vt:lpstr>
      <vt:lpstr>PND_3_8_</vt:lpstr>
      <vt:lpstr>PND_3_8_1_</vt:lpstr>
      <vt:lpstr>PND_3_8_2_</vt:lpstr>
      <vt:lpstr>PND_3_8_3_</vt:lpstr>
      <vt:lpstr>PND_4_</vt:lpstr>
      <vt:lpstr>PND_4_1_</vt:lpstr>
      <vt:lpstr>PND_4_1_1_</vt:lpstr>
      <vt:lpstr>PND_4_1_2_</vt:lpstr>
      <vt:lpstr>PND_4_2_</vt:lpstr>
      <vt:lpstr>PND_4_2_1_</vt:lpstr>
      <vt:lpstr>PND_4_3_</vt:lpstr>
      <vt:lpstr>PND_4_3_1_</vt:lpstr>
      <vt:lpstr>PND_4_3_2_</vt:lpstr>
      <vt:lpstr>PND_4_4_</vt:lpstr>
      <vt:lpstr>PND_4_4_1_</vt:lpstr>
      <vt:lpstr>PND_4_4_2_</vt:lpstr>
      <vt:lpstr>PND_4_4_3_</vt:lpstr>
      <vt:lpstr>PND_4_5_</vt:lpstr>
      <vt:lpstr>PND_4_5_1_</vt:lpstr>
      <vt:lpstr>PND_4_6_</vt:lpstr>
      <vt:lpstr>PND_4_6_1_</vt:lpstr>
      <vt:lpstr>PND_4_6_2_</vt:lpstr>
      <vt:lpstr>PND_4_7_</vt:lpstr>
      <vt:lpstr>PND_4_7_1_</vt:lpstr>
      <vt:lpstr>PND_4_8_</vt:lpstr>
      <vt:lpstr>PND_4_8_1_</vt:lpstr>
      <vt:lpstr>PND_4_9_</vt:lpstr>
      <vt:lpstr>PND_4_9_1_</vt:lpstr>
      <vt:lpstr>PND_5_</vt:lpstr>
      <vt:lpstr>PND_5_1_</vt:lpstr>
      <vt:lpstr>PND_5_1_1_</vt:lpstr>
      <vt:lpstr>PND_5_2_</vt:lpstr>
      <vt:lpstr>PND_5_2_1_</vt:lpstr>
      <vt:lpstr>PND_5_3_</vt:lpstr>
      <vt:lpstr>PND_5_3_1_</vt:lpstr>
      <vt:lpstr>PND_5_4_</vt:lpstr>
      <vt:lpstr>PND_5_4_1_</vt:lpstr>
      <vt:lpstr>PND_5_5_</vt:lpstr>
      <vt:lpstr>PND_5_5_1_</vt:lpstr>
      <vt:lpstr>PND_5_6_</vt:lpstr>
      <vt:lpstr>PND_5_6_1_</vt:lpstr>
      <vt:lpstr>PND_5_7_</vt:lpstr>
      <vt:lpstr>PND_5_7_1_</vt:lpstr>
      <vt:lpstr>PND_5_8_</vt:lpstr>
      <vt:lpstr>PND_5_8_1_</vt:lpstr>
      <vt:lpstr>PND_5_9_</vt:lpstr>
      <vt:lpstr>PND_5_9_1_</vt:lpstr>
      <vt:lpstr>PND_5_9_2_</vt:lpstr>
      <vt:lpstr>Programa</vt:lpstr>
      <vt:lpstr>Proyecto</vt:lpstr>
      <vt:lpstr>PS_A_</vt:lpstr>
      <vt:lpstr>PS_A_1_</vt:lpstr>
      <vt:lpstr>PS_A_1_1_</vt:lpstr>
      <vt:lpstr>PS_A_1_2_</vt:lpstr>
      <vt:lpstr>PS_A_1_3_</vt:lpstr>
      <vt:lpstr>PS_B_</vt:lpstr>
      <vt:lpstr>PS_B_2_</vt:lpstr>
      <vt:lpstr>PS_B_2_1_</vt:lpstr>
      <vt:lpstr>PS_B_2_2_</vt:lpstr>
      <vt:lpstr>PS_B_2_3_</vt:lpstr>
      <vt:lpstr>PS_B_2_4_</vt:lpstr>
      <vt:lpstr>PS_B_3_</vt:lpstr>
      <vt:lpstr>PS_B_3_1_</vt:lpstr>
      <vt:lpstr>PS_B_3_2_</vt:lpstr>
      <vt:lpstr>PS_B_3_3_</vt:lpstr>
      <vt:lpstr>PS_B_3_4_</vt:lpstr>
      <vt:lpstr>PS_B_3_5_</vt:lpstr>
      <vt:lpstr>PS_C_</vt:lpstr>
      <vt:lpstr>PS_C_4_</vt:lpstr>
      <vt:lpstr>PS_C_4_1_</vt:lpstr>
      <vt:lpstr>PS_C_4_2_</vt:lpstr>
      <vt:lpstr>PS_C_4_3_</vt:lpstr>
      <vt:lpstr>PS_C_4_4_</vt:lpstr>
      <vt:lpstr>PS_C_4_5_</vt:lpstr>
      <vt:lpstr>PS_C_4_6_</vt:lpstr>
      <vt:lpstr>PS_C_4_7_</vt:lpstr>
      <vt:lpstr>PS_C_5_</vt:lpstr>
      <vt:lpstr>PS_C_5_1_</vt:lpstr>
      <vt:lpstr>PS_C_5_2_</vt:lpstr>
      <vt:lpstr>PS_C_5_3_</vt:lpstr>
      <vt:lpstr>PS_C_5_4_</vt:lpstr>
      <vt:lpstr>PS_C_6_</vt:lpstr>
      <vt:lpstr>PS_C_6_1_</vt:lpstr>
      <vt:lpstr>PS_C_6_2_</vt:lpstr>
      <vt:lpstr>PS_C_6_3_</vt:lpstr>
      <vt:lpstr>PS_C_6_4_</vt:lpstr>
      <vt:lpstr>PS_C_6_5_</vt:lpstr>
      <vt:lpstr>PS_C_7_</vt:lpstr>
      <vt:lpstr>PS_C_7_1_</vt:lpstr>
      <vt:lpstr>PS_C_7_2_</vt:lpstr>
      <vt:lpstr>PS_C_7_3_</vt:lpstr>
      <vt:lpstr>PS_C_7_4_</vt:lpstr>
      <vt:lpstr>PS_C_7_5_</vt:lpstr>
      <vt:lpstr>PS_C_7_6_</vt:lpstr>
      <vt:lpstr>PS_SECTOR</vt:lpstr>
      <vt:lpstr>T_3_</vt:lpstr>
      <vt:lpstr>TF_1_</vt:lpstr>
      <vt:lpstr>TF_1_3_</vt:lpstr>
      <vt:lpstr>TF_1_5_</vt:lpstr>
      <vt:lpstr>TF_2_</vt:lpstr>
      <vt:lpstr>TIPO_PROY</vt:lpstr>
      <vt:lpstr>Tipologia</vt:lpstr>
      <vt:lpstr>TP_1_</vt:lpstr>
      <vt:lpstr>TP_2_</vt:lpstr>
      <vt:lpstr>TP_3_</vt:lpstr>
      <vt:lpstr>TP_4_</vt:lpstr>
      <vt:lpstr>TP_5_</vt:lpstr>
      <vt:lpstr>TP_FONDO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GERINPRO LAGA</dc:creator>
  <cp:lastModifiedBy>GERINPRO LAGA</cp:lastModifiedBy>
  <cp:lastPrinted>2013-03-14T20:38:25Z</cp:lastPrinted>
  <dcterms:created xsi:type="dcterms:W3CDTF">2013-01-30T22:41:09Z</dcterms:created>
  <dcterms:modified xsi:type="dcterms:W3CDTF">2013-03-15T22:21:19Z</dcterms:modified>
</cp:coreProperties>
</file>